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CONTABILIDADE\3 - HOSPITAL HSS\01 PRESTAÇÃO DE CONTAS\2021\09. SETEMBRO\PRESTAÇÃO SCANEADA\ARQUIVOS EXCEL E CSV TCE\"/>
    </mc:Choice>
  </mc:AlternateContent>
  <xr:revisionPtr revIDLastSave="0" documentId="8_{C9B572C1-F010-4C6D-89CD-DD99A429095B}" xr6:coauthVersionLast="47" xr6:coauthVersionMax="47" xr10:uidLastSave="{00000000-0000-0000-0000-000000000000}"/>
  <bookViews>
    <workbookView xWindow="-120" yWindow="-120" windowWidth="20730" windowHeight="11160" xr2:uid="{D411AA5C-82D0-4772-8284-C6F173FA498E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<sst xmlns="http://schemas.openxmlformats.org/spreadsheetml/2006/main" count="12" uniqueCount="12">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</sst>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3%20-%20HOSPITAL%20HSS/01%20PRESTA&#199;&#195;O%20DE%20CONTAS/2021/09.%20SETEMBRO/PRESTA&#199;&#195;O%20SCANEADA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C11" t="str">
            <v>HOSPITAL SÃO SEBASTIÃO</v>
          </cell>
          <cell r="E11" t="str">
            <v>3.12 - Material Hospitalar</v>
          </cell>
          <cell r="F11">
            <v>61418042000131</v>
          </cell>
          <cell r="G11" t="str">
            <v>CIRURGICA FERNANDES - COMERCIO DE MATERIAIS</v>
          </cell>
          <cell r="H11" t="str">
            <v>B</v>
          </cell>
          <cell r="I11" t="str">
            <v>S</v>
          </cell>
          <cell r="J11" t="str">
            <v>1373405</v>
          </cell>
          <cell r="K11">
            <v>44426</v>
          </cell>
          <cell r="L11" t="str">
            <v>35210861418042000131550040013734051232629003</v>
          </cell>
          <cell r="M11" t="str">
            <v>35 -  São Paulo</v>
          </cell>
          <cell r="N11">
            <v>3200.44</v>
          </cell>
        </row>
        <row r="12">
          <cell r="C12" t="str">
            <v>HOSPITAL SÃO SEBASTIÃO</v>
          </cell>
          <cell r="E12" t="str">
            <v>3.12 - Material Hospitalar</v>
          </cell>
          <cell r="F12">
            <v>12420164001048</v>
          </cell>
          <cell r="G12" t="str">
            <v>CM HOSPITALAR S.A.</v>
          </cell>
          <cell r="H12" t="str">
            <v>B</v>
          </cell>
          <cell r="I12" t="str">
            <v>S</v>
          </cell>
          <cell r="J12" t="str">
            <v>105345</v>
          </cell>
          <cell r="K12">
            <v>44456</v>
          </cell>
          <cell r="L12" t="str">
            <v>26210912420164001048550010001053451100156591</v>
          </cell>
          <cell r="M12" t="str">
            <v>26 -  Pernambuco</v>
          </cell>
          <cell r="N12">
            <v>244.5</v>
          </cell>
        </row>
        <row r="13">
          <cell r="C13" t="str">
            <v>HOSPITAL SÃO SEBASTIÃO</v>
          </cell>
          <cell r="E13" t="str">
            <v>3.12 - Material Hospitalar</v>
          </cell>
          <cell r="F13">
            <v>67729178000653</v>
          </cell>
          <cell r="G13" t="str">
            <v>COMERCIAL CIRURGICA RIOCLARENSE LTDA</v>
          </cell>
          <cell r="H13" t="str">
            <v>B</v>
          </cell>
          <cell r="I13" t="str">
            <v>S</v>
          </cell>
          <cell r="J13" t="str">
            <v>14120</v>
          </cell>
          <cell r="K13">
            <v>44456</v>
          </cell>
          <cell r="L13" t="str">
            <v>26210967729178000653550010000141201182780564</v>
          </cell>
          <cell r="M13" t="str">
            <v>26 -  Pernambuco</v>
          </cell>
          <cell r="N13">
            <v>2501.6</v>
          </cell>
        </row>
        <row r="14">
          <cell r="C14" t="str">
            <v>HOSPITAL SÃO SEBASTIÃO</v>
          </cell>
          <cell r="E14" t="str">
            <v>3.12 - Material Hospitalar</v>
          </cell>
          <cell r="F14">
            <v>67729178000653</v>
          </cell>
          <cell r="G14" t="str">
            <v>COMERCIAL CIRURGICA RIOCLARENSE LTDA</v>
          </cell>
          <cell r="H14" t="str">
            <v>B</v>
          </cell>
          <cell r="I14" t="str">
            <v>S</v>
          </cell>
          <cell r="J14" t="str">
            <v>14758</v>
          </cell>
          <cell r="K14">
            <v>44468</v>
          </cell>
          <cell r="L14" t="str">
            <v>26210967729178000653550010000147581738526969</v>
          </cell>
          <cell r="M14" t="str">
            <v>26 -  Pernambuco</v>
          </cell>
          <cell r="N14">
            <v>62.34</v>
          </cell>
        </row>
        <row r="15">
          <cell r="C15" t="str">
            <v>HOSPITAL SÃO SEBASTIÃO</v>
          </cell>
          <cell r="E15" t="str">
            <v>3.12 - Material Hospitalar</v>
          </cell>
          <cell r="F15" t="str">
            <v>05.044.056/0001-61</v>
          </cell>
          <cell r="G15" t="str">
            <v>DMH PRODUTOS HOSPITALARES LTDA - EPP</v>
          </cell>
          <cell r="H15" t="str">
            <v>B</v>
          </cell>
          <cell r="I15" t="str">
            <v>S</v>
          </cell>
          <cell r="J15" t="str">
            <v>19181</v>
          </cell>
          <cell r="K15">
            <v>44456</v>
          </cell>
          <cell r="L15" t="str">
            <v>26210905044056000161550010000191811310852166</v>
          </cell>
          <cell r="M15" t="str">
            <v>26 -  Pernambuco</v>
          </cell>
          <cell r="N15">
            <v>420</v>
          </cell>
        </row>
        <row r="16">
          <cell r="C16" t="str">
            <v>HOSPITAL SÃO SEBASTIÃO</v>
          </cell>
          <cell r="E16" t="str">
            <v>3.12 - Material Hospitalar</v>
          </cell>
          <cell r="F16">
            <v>12882932000194</v>
          </cell>
          <cell r="G16" t="str">
            <v>EXOMED REPRESENTAÇÃO DE MEDICAMENTOS LTDA</v>
          </cell>
          <cell r="H16" t="str">
            <v>B</v>
          </cell>
          <cell r="I16" t="str">
            <v>S</v>
          </cell>
          <cell r="J16" t="str">
            <v>154419</v>
          </cell>
          <cell r="K16">
            <v>44461</v>
          </cell>
          <cell r="L16" t="str">
            <v>26210912882932000194550010001544191315437119</v>
          </cell>
          <cell r="M16" t="str">
            <v>26 -  Pernambuco</v>
          </cell>
          <cell r="N16">
            <v>1077.3</v>
          </cell>
        </row>
        <row r="17">
          <cell r="C17" t="str">
            <v>HOSPITAL SÃO SEBASTIÃO</v>
          </cell>
          <cell r="E17" t="str">
            <v>3.12 - Material Hospitalar</v>
          </cell>
          <cell r="F17" t="str">
            <v>09.607.807/0001-61</v>
          </cell>
          <cell r="G17" t="str">
            <v>INJEFARMA CAVALCANTI E SILVA DISTRIBUIDORA LTDA</v>
          </cell>
          <cell r="H17" t="str">
            <v>B</v>
          </cell>
          <cell r="I17" t="str">
            <v>S</v>
          </cell>
          <cell r="J17" t="str">
            <v>18462</v>
          </cell>
          <cell r="K17">
            <v>44462</v>
          </cell>
          <cell r="L17" t="str">
            <v>26210909607807000161550010000184621692912569</v>
          </cell>
          <cell r="M17" t="str">
            <v>26 -  Pernambuco</v>
          </cell>
          <cell r="N17">
            <v>622</v>
          </cell>
        </row>
        <row r="18">
          <cell r="C18" t="str">
            <v>HOSPITAL SÃO SEBASTIÃO</v>
          </cell>
          <cell r="E18" t="str">
            <v>3.12 - Material Hospitalar</v>
          </cell>
          <cell r="F18">
            <v>59309302000199</v>
          </cell>
          <cell r="G18" t="str">
            <v>INJEX INDUSTRIAS CIRURGICAS LTDA</v>
          </cell>
          <cell r="H18" t="str">
            <v>B</v>
          </cell>
          <cell r="I18" t="str">
            <v>S</v>
          </cell>
          <cell r="J18" t="str">
            <v>115616</v>
          </cell>
          <cell r="K18">
            <v>44456</v>
          </cell>
          <cell r="L18" t="str">
            <v>35210959309302000199550010001156161376158998</v>
          </cell>
          <cell r="M18" t="str">
            <v>35 -  São Paulo</v>
          </cell>
          <cell r="N18">
            <v>2749.1</v>
          </cell>
        </row>
        <row r="19">
          <cell r="C19" t="str">
            <v>HOSPITAL SÃO SEBASTIÃO</v>
          </cell>
          <cell r="E19" t="str">
            <v>3.12 - Material Hospitalar</v>
          </cell>
          <cell r="F19">
            <v>28461889000123</v>
          </cell>
          <cell r="G19" t="str">
            <v>JPM PRODUTOS HOSPITALARES LTDA</v>
          </cell>
          <cell r="H19" t="str">
            <v>B</v>
          </cell>
          <cell r="I19" t="str">
            <v>S</v>
          </cell>
          <cell r="J19" t="str">
            <v>3514</v>
          </cell>
          <cell r="K19">
            <v>44447</v>
          </cell>
          <cell r="L19" t="str">
            <v>26210928461889000123550010000035141541018742</v>
          </cell>
          <cell r="M19" t="str">
            <v>26 -  Pernambuco</v>
          </cell>
          <cell r="N19">
            <v>960</v>
          </cell>
        </row>
        <row r="20">
          <cell r="C20" t="str">
            <v>HOSPITAL SÃO SEBASTIÃO</v>
          </cell>
          <cell r="E20" t="str">
            <v>3.12 - Material Hospitalar</v>
          </cell>
          <cell r="F20">
            <v>28461889000123</v>
          </cell>
          <cell r="G20" t="str">
            <v>JPM PRODUTOS HOSPITALARES LTDA</v>
          </cell>
          <cell r="H20" t="str">
            <v>B</v>
          </cell>
          <cell r="I20" t="str">
            <v>S</v>
          </cell>
          <cell r="J20" t="str">
            <v>3564</v>
          </cell>
          <cell r="K20">
            <v>44456</v>
          </cell>
          <cell r="L20" t="str">
            <v>26210928461889000123550010000035641063938332</v>
          </cell>
          <cell r="M20" t="str">
            <v>26 -  Pernambuco</v>
          </cell>
          <cell r="N20">
            <v>496</v>
          </cell>
        </row>
        <row r="21">
          <cell r="C21" t="str">
            <v>HOSPITAL SÃO SEBASTIÃO</v>
          </cell>
          <cell r="E21" t="str">
            <v>3.12 - Material Hospitalar</v>
          </cell>
          <cell r="F21">
            <v>31673254000285</v>
          </cell>
          <cell r="G21" t="str">
            <v>LABORATORIOS B BRAUN S.A.</v>
          </cell>
          <cell r="H21" t="str">
            <v>B</v>
          </cell>
          <cell r="I21" t="str">
            <v>S</v>
          </cell>
          <cell r="J21" t="str">
            <v>148688</v>
          </cell>
          <cell r="K21">
            <v>44456</v>
          </cell>
          <cell r="L21" t="str">
            <v>26210931673254000285550000001486881607901884</v>
          </cell>
          <cell r="M21" t="str">
            <v>26 -  Pernambuco</v>
          </cell>
          <cell r="N21">
            <v>802.8</v>
          </cell>
        </row>
        <row r="22">
          <cell r="C22" t="str">
            <v>HOSPITAL SÃO SEBASTIÃO</v>
          </cell>
          <cell r="E22" t="str">
            <v>3.12 - Material Hospitalar</v>
          </cell>
          <cell r="F22" t="str">
            <v>03.307.478/0001-57</v>
          </cell>
          <cell r="G22" t="str">
            <v>MAX FILMES COMERCIO LTDA</v>
          </cell>
          <cell r="H22" t="str">
            <v>B</v>
          </cell>
          <cell r="I22" t="str">
            <v>S</v>
          </cell>
          <cell r="J22" t="str">
            <v>14273</v>
          </cell>
          <cell r="K22">
            <v>44466</v>
          </cell>
          <cell r="L22" t="str">
            <v>26210903307478000157550040000142731100142738</v>
          </cell>
          <cell r="M22" t="str">
            <v>26 -  Pernambuco</v>
          </cell>
          <cell r="N22">
            <v>1096</v>
          </cell>
        </row>
        <row r="23">
          <cell r="C23" t="str">
            <v>HOSPITAL SÃO SEBASTIÃO</v>
          </cell>
          <cell r="E23" t="str">
            <v>3.12 - Material Hospitalar</v>
          </cell>
          <cell r="F23">
            <v>10779833000156</v>
          </cell>
          <cell r="G23" t="str">
            <v>MEDICAL MERCANTIL DE APARELHAGEM MEDICA LTDA</v>
          </cell>
          <cell r="H23" t="str">
            <v>B</v>
          </cell>
          <cell r="I23" t="str">
            <v>S</v>
          </cell>
          <cell r="J23" t="str">
            <v>534384</v>
          </cell>
          <cell r="K23">
            <v>44447</v>
          </cell>
          <cell r="L23" t="str">
            <v>26210910779833000156550010005343841172226626</v>
          </cell>
          <cell r="M23" t="str">
            <v>26 -  Pernambuco</v>
          </cell>
          <cell r="N23">
            <v>500</v>
          </cell>
        </row>
        <row r="24">
          <cell r="C24" t="str">
            <v>HOSPITAL SÃO SEBASTIÃO</v>
          </cell>
          <cell r="E24" t="str">
            <v>3.12 - Material Hospitalar</v>
          </cell>
          <cell r="F24">
            <v>10779833000156</v>
          </cell>
          <cell r="G24" t="str">
            <v>MEDICAL MERCANTIL DE APARELHAGEM MEDICA LTDA</v>
          </cell>
          <cell r="H24" t="str">
            <v>B</v>
          </cell>
          <cell r="I24" t="str">
            <v>S</v>
          </cell>
          <cell r="J24" t="str">
            <v>535098</v>
          </cell>
          <cell r="K24">
            <v>44456</v>
          </cell>
          <cell r="L24" t="str">
            <v>26210910779833000156550010005350981170328760</v>
          </cell>
          <cell r="M24" t="str">
            <v>26 -  Pernambuco</v>
          </cell>
          <cell r="N24">
            <v>4276.5</v>
          </cell>
        </row>
        <row r="25">
          <cell r="C25" t="str">
            <v>HOSPITAL SÃO SEBASTIÃO</v>
          </cell>
          <cell r="E25" t="str">
            <v>3.12 - Material Hospitalar</v>
          </cell>
          <cell r="F25">
            <v>10779833000156</v>
          </cell>
          <cell r="G25" t="str">
            <v>MEDICAL MERCANTIL DE APARELHAGEM MEDICA LTDA</v>
          </cell>
          <cell r="H25" t="str">
            <v>B</v>
          </cell>
          <cell r="I25" t="str">
            <v>S</v>
          </cell>
          <cell r="J25" t="str">
            <v>535398</v>
          </cell>
          <cell r="K25">
            <v>44461</v>
          </cell>
          <cell r="L25" t="str">
            <v>26210910779833000156550010005353981172335468</v>
          </cell>
          <cell r="M25" t="str">
            <v>26 -  Pernambuco</v>
          </cell>
          <cell r="N25">
            <v>804</v>
          </cell>
        </row>
        <row r="26">
          <cell r="C26" t="str">
            <v>HOSPITAL SÃO SEBASTIÃO</v>
          </cell>
          <cell r="E26" t="str">
            <v>3.12 - Material Hospitalar</v>
          </cell>
          <cell r="F26">
            <v>10779833000156</v>
          </cell>
          <cell r="G26" t="str">
            <v>MEDICAL MERCANTIL DE APARELHAGEM MEDICA LTDA</v>
          </cell>
          <cell r="H26" t="str">
            <v>B</v>
          </cell>
          <cell r="I26" t="str">
            <v>S</v>
          </cell>
          <cell r="J26" t="str">
            <v>535639</v>
          </cell>
          <cell r="K26">
            <v>44466</v>
          </cell>
          <cell r="L26" t="str">
            <v>26210910779833000156550010005356391100020296</v>
          </cell>
          <cell r="M26" t="str">
            <v>26 -  Pernambuco</v>
          </cell>
          <cell r="N26">
            <v>420</v>
          </cell>
        </row>
        <row r="27">
          <cell r="C27" t="str">
            <v>HOSPITAL SÃO SEBASTIÃO</v>
          </cell>
          <cell r="E27" t="str">
            <v>3.12 - Material Hospitalar</v>
          </cell>
          <cell r="F27" t="str">
            <v>05.932.624/0001-60</v>
          </cell>
          <cell r="G27" t="str">
            <v>MEGAMED COMERCIO LTDA</v>
          </cell>
          <cell r="H27" t="str">
            <v>B</v>
          </cell>
          <cell r="I27" t="str">
            <v>S</v>
          </cell>
          <cell r="J27" t="str">
            <v>15864</v>
          </cell>
          <cell r="K27">
            <v>44456</v>
          </cell>
          <cell r="L27" t="str">
            <v>26210905932624000160550010000158641912507846</v>
          </cell>
          <cell r="M27" t="str">
            <v>26 -  Pernambuco</v>
          </cell>
          <cell r="N27">
            <v>731.75</v>
          </cell>
        </row>
        <row r="28">
          <cell r="C28" t="str">
            <v>HOSPITAL SÃO SEBASTIÃO</v>
          </cell>
          <cell r="E28" t="str">
            <v>3.12 - Material Hospitalar</v>
          </cell>
          <cell r="F28">
            <v>22940455000120</v>
          </cell>
          <cell r="G28" t="str">
            <v>MOURA E MELO COMERCIO E SERVIÇOS LTDA ME</v>
          </cell>
          <cell r="H28" t="str">
            <v>B</v>
          </cell>
          <cell r="I28" t="str">
            <v>S</v>
          </cell>
          <cell r="J28" t="str">
            <v>14042</v>
          </cell>
          <cell r="K28">
            <v>44459</v>
          </cell>
          <cell r="L28" t="str">
            <v>26210922940455000120550010000140421229224541</v>
          </cell>
          <cell r="M28" t="str">
            <v>26 -  Pernambuco</v>
          </cell>
          <cell r="N28">
            <v>192.98</v>
          </cell>
        </row>
        <row r="29">
          <cell r="C29" t="str">
            <v>HOSPITAL SÃO SEBASTIÃO</v>
          </cell>
          <cell r="E29" t="str">
            <v>3.12 - Material Hospitalar</v>
          </cell>
          <cell r="F29" t="str">
            <v>04.922.653/0001-89</v>
          </cell>
          <cell r="G29" t="str">
            <v>NORDESTE HOSPITALAR EIRELI</v>
          </cell>
          <cell r="H29" t="str">
            <v>B</v>
          </cell>
          <cell r="I29" t="str">
            <v>S</v>
          </cell>
          <cell r="J29" t="str">
            <v>7458</v>
          </cell>
          <cell r="K29">
            <v>44459</v>
          </cell>
          <cell r="L29" t="str">
            <v>26210904922653000189550010000074581000015727</v>
          </cell>
          <cell r="M29" t="str">
            <v>26 -  Pernambuco</v>
          </cell>
          <cell r="N29">
            <v>1649.75</v>
          </cell>
        </row>
        <row r="30">
          <cell r="C30" t="str">
            <v>HOSPITAL SÃO SEBASTIÃO</v>
          </cell>
          <cell r="E30" t="str">
            <v>3.12 - Material Hospitalar</v>
          </cell>
          <cell r="F30">
            <v>19125796000218</v>
          </cell>
          <cell r="G30" t="str">
            <v>NORDMARKET COMERCIO DE PRODUTOS HOSPITALAR</v>
          </cell>
          <cell r="H30" t="str">
            <v>B</v>
          </cell>
          <cell r="I30" t="str">
            <v>S</v>
          </cell>
          <cell r="J30" t="str">
            <v>2671</v>
          </cell>
          <cell r="K30">
            <v>44459</v>
          </cell>
          <cell r="L30" t="str">
            <v>26210919125796000218550010000026711679360149</v>
          </cell>
          <cell r="M30" t="str">
            <v>26 -  Pernambuco</v>
          </cell>
          <cell r="N30">
            <v>1200</v>
          </cell>
        </row>
        <row r="31">
          <cell r="C31" t="str">
            <v>HOSPITAL SÃO SEBASTIÃO</v>
          </cell>
          <cell r="E31" t="str">
            <v>3.12 - Material Hospitalar</v>
          </cell>
          <cell r="F31">
            <v>19125796000137</v>
          </cell>
          <cell r="G31" t="str">
            <v>NORDMARKET COMERCIO DE PRODUTOS HOSPITALAR</v>
          </cell>
          <cell r="H31" t="str">
            <v>B</v>
          </cell>
          <cell r="I31" t="str">
            <v>S</v>
          </cell>
          <cell r="J31" t="str">
            <v>2670</v>
          </cell>
          <cell r="K31">
            <v>44459</v>
          </cell>
          <cell r="L31" t="str">
            <v>26210919125796000218550010000026701940388008</v>
          </cell>
          <cell r="M31" t="str">
            <v>26 -  Pernambuco</v>
          </cell>
          <cell r="N31">
            <v>1382.1</v>
          </cell>
        </row>
        <row r="32">
          <cell r="C32" t="str">
            <v>HOSPITAL SÃO SEBASTIÃO</v>
          </cell>
          <cell r="E32" t="str">
            <v>3.12 - Material Hospitalar</v>
          </cell>
          <cell r="F32">
            <v>19125796000137</v>
          </cell>
          <cell r="G32" t="str">
            <v>NORDMARKET COMERCIO DE PRODUTOS HOSPITALAR</v>
          </cell>
          <cell r="H32" t="str">
            <v>B</v>
          </cell>
          <cell r="I32" t="str">
            <v>S</v>
          </cell>
          <cell r="J32" t="str">
            <v>2682</v>
          </cell>
          <cell r="K32">
            <v>44461</v>
          </cell>
          <cell r="L32" t="str">
            <v>26210919125796000218550010000026821269031688</v>
          </cell>
          <cell r="M32" t="str">
            <v>26 -  Pernambuco</v>
          </cell>
          <cell r="N32">
            <v>6600</v>
          </cell>
        </row>
        <row r="33">
          <cell r="C33" t="str">
            <v>HOSPITAL SÃO SEBASTIÃO</v>
          </cell>
          <cell r="E33" t="str">
            <v>3.12 - Material Hospitalar</v>
          </cell>
          <cell r="F33" t="str">
            <v>09.441.460/0001-20</v>
          </cell>
          <cell r="G33" t="str">
            <v>PADRAO DIST. PROD. E EQUIPAMENTO HOSPITALAR</v>
          </cell>
          <cell r="H33" t="str">
            <v>B</v>
          </cell>
          <cell r="I33" t="str">
            <v>S</v>
          </cell>
          <cell r="J33" t="str">
            <v>268634</v>
          </cell>
          <cell r="K33">
            <v>44461</v>
          </cell>
          <cell r="L33" t="str">
            <v>26210909441460000120550010002686341709571302</v>
          </cell>
          <cell r="M33" t="str">
            <v>26 -  Pernambuco</v>
          </cell>
          <cell r="N33">
            <v>1346</v>
          </cell>
        </row>
        <row r="34">
          <cell r="C34" t="str">
            <v>HOSPITAL SÃO SEBASTIÃO</v>
          </cell>
          <cell r="E34" t="str">
            <v>3.12 - Material Hospitalar</v>
          </cell>
          <cell r="F34">
            <v>30848237000198</v>
          </cell>
          <cell r="G34" t="str">
            <v>PH COMERCIO DE PRODUTOS MEDICO HOSPITALARES</v>
          </cell>
          <cell r="H34" t="str">
            <v>B</v>
          </cell>
          <cell r="I34" t="str">
            <v>S</v>
          </cell>
          <cell r="J34" t="str">
            <v>7685</v>
          </cell>
          <cell r="K34">
            <v>44456</v>
          </cell>
          <cell r="L34" t="str">
            <v>26210930848237000198550010000076851897752306</v>
          </cell>
          <cell r="M34" t="str">
            <v>26 -  Pernambuco</v>
          </cell>
          <cell r="N34">
            <v>8692.6</v>
          </cell>
        </row>
        <row r="35">
          <cell r="C35" t="str">
            <v>HOSPITAL SÃO SEBASTIÃO</v>
          </cell>
          <cell r="E35" t="str">
            <v>3.12 - Material Hospitalar</v>
          </cell>
          <cell r="F35" t="str">
            <v>03.817.043/0001-52</v>
          </cell>
          <cell r="G35" t="str">
            <v>PHARMAPLUS LTDA</v>
          </cell>
          <cell r="H35" t="str">
            <v>B</v>
          </cell>
          <cell r="I35" t="str">
            <v>S</v>
          </cell>
          <cell r="J35" t="str">
            <v>35075</v>
          </cell>
          <cell r="K35">
            <v>44456</v>
          </cell>
          <cell r="L35" t="str">
            <v>26210903817043000152550010000350751065133238</v>
          </cell>
          <cell r="M35" t="str">
            <v>26 -  Pernambuco</v>
          </cell>
          <cell r="N35">
            <v>1123.2</v>
          </cell>
        </row>
        <row r="36">
          <cell r="C36" t="str">
            <v>HOSPITAL SÃO SEBASTIÃO</v>
          </cell>
          <cell r="E36" t="str">
            <v>3.12 - Material Hospitalar</v>
          </cell>
          <cell r="F36">
            <v>21216468000198</v>
          </cell>
          <cell r="G36" t="str">
            <v>SANMED DISTRIBUIDORA DE PRODUTOS MEDICO HOSPITALAR</v>
          </cell>
          <cell r="H36" t="str">
            <v>B</v>
          </cell>
          <cell r="I36" t="str">
            <v>S</v>
          </cell>
          <cell r="J36" t="str">
            <v>6253</v>
          </cell>
          <cell r="K36">
            <v>44456</v>
          </cell>
          <cell r="L36" t="str">
            <v>26210921216468000198550010000062531259202107</v>
          </cell>
          <cell r="M36" t="str">
            <v>26 -  Pernambuco</v>
          </cell>
          <cell r="N36">
            <v>1296.7</v>
          </cell>
        </row>
        <row r="37">
          <cell r="C37" t="str">
            <v>HOSPITAL SÃO SEBASTIÃO</v>
          </cell>
          <cell r="E37" t="str">
            <v>3.4 - Material Farmacológico</v>
          </cell>
          <cell r="F37">
            <v>42083525000188</v>
          </cell>
          <cell r="G37" t="str">
            <v>A FORMA DISTRIBUIDORA DE MEDICAMENTOS LTDA</v>
          </cell>
          <cell r="H37" t="str">
            <v>B</v>
          </cell>
          <cell r="I37" t="str">
            <v>S</v>
          </cell>
          <cell r="J37" t="str">
            <v>32</v>
          </cell>
          <cell r="K37">
            <v>44456</v>
          </cell>
          <cell r="L37" t="str">
            <v>23210942083525000188550010000000321011123416</v>
          </cell>
          <cell r="M37" t="str">
            <v>23 -  Ceará</v>
          </cell>
          <cell r="N37">
            <v>8000</v>
          </cell>
        </row>
        <row r="38">
          <cell r="C38" t="str">
            <v>HOSPITAL SÃO SEBASTIÃO</v>
          </cell>
          <cell r="E38" t="str">
            <v>3.4 - Material Farmacológico</v>
          </cell>
          <cell r="F38">
            <v>11260846000187</v>
          </cell>
          <cell r="G38" t="str">
            <v>ANBIOTON IMPORTADORA LTDA</v>
          </cell>
          <cell r="H38" t="str">
            <v>B</v>
          </cell>
          <cell r="I38" t="str">
            <v>S</v>
          </cell>
          <cell r="J38" t="str">
            <v>149717</v>
          </cell>
          <cell r="K38">
            <v>44453</v>
          </cell>
          <cell r="L38" t="str">
            <v>35210911260846000187550010001497171952260846</v>
          </cell>
          <cell r="M38" t="str">
            <v>35 -  São Paulo</v>
          </cell>
          <cell r="N38">
            <v>18807.900000000001</v>
          </cell>
        </row>
        <row r="39">
          <cell r="C39" t="str">
            <v>HOSPITAL SÃO SEBASTIÃO</v>
          </cell>
          <cell r="E39" t="str">
            <v>3.4 - Material Farmacológico</v>
          </cell>
          <cell r="F39">
            <v>15227236000132</v>
          </cell>
          <cell r="G39" t="str">
            <v>ATOS MEDICA COMERCIO E REPRESENTAÇÃO DE PRODUTO</v>
          </cell>
          <cell r="H39" t="str">
            <v>B</v>
          </cell>
          <cell r="I39" t="str">
            <v>S</v>
          </cell>
          <cell r="J39" t="str">
            <v>12826</v>
          </cell>
          <cell r="K39">
            <v>44461</v>
          </cell>
          <cell r="L39" t="str">
            <v>26210915227236000132550010000128261119861773</v>
          </cell>
          <cell r="M39" t="str">
            <v>26 -  Pernambuco</v>
          </cell>
          <cell r="N39">
            <v>484</v>
          </cell>
        </row>
        <row r="40">
          <cell r="C40" t="str">
            <v>HOSPITAL SÃO SEBASTIÃO</v>
          </cell>
          <cell r="E40" t="str">
            <v>3.4 - Material Farmacológico</v>
          </cell>
          <cell r="F40">
            <v>12420164001048</v>
          </cell>
          <cell r="G40" t="str">
            <v>CM HOSPITALAR S.A.</v>
          </cell>
          <cell r="H40" t="str">
            <v>B</v>
          </cell>
          <cell r="I40" t="str">
            <v>S</v>
          </cell>
          <cell r="J40" t="str">
            <v>105674</v>
          </cell>
          <cell r="K40">
            <v>44462</v>
          </cell>
          <cell r="L40" t="str">
            <v>26210912420164001048550010001056741100091250</v>
          </cell>
          <cell r="M40" t="str">
            <v>26 -  Pernambuco</v>
          </cell>
          <cell r="N40">
            <v>1079.67</v>
          </cell>
        </row>
        <row r="41">
          <cell r="C41" t="str">
            <v>HOSPITAL SÃO SEBASTIÃO</v>
          </cell>
          <cell r="E41" t="str">
            <v>3.4 - Material Farmacológico</v>
          </cell>
          <cell r="F41">
            <v>12420164001048</v>
          </cell>
          <cell r="G41" t="str">
            <v>CM HOSPITALAR S.A.</v>
          </cell>
          <cell r="H41" t="str">
            <v>B</v>
          </cell>
          <cell r="I41" t="str">
            <v>S</v>
          </cell>
          <cell r="J41" t="str">
            <v>105691</v>
          </cell>
          <cell r="K41">
            <v>44462</v>
          </cell>
          <cell r="L41" t="str">
            <v>26210912420164001048550010001056911100136107</v>
          </cell>
          <cell r="M41" t="str">
            <v>26 -  Pernambuco</v>
          </cell>
          <cell r="N41">
            <v>1506.94</v>
          </cell>
        </row>
        <row r="42">
          <cell r="C42" t="str">
            <v>HOSPITAL SÃO SEBASTIÃO</v>
          </cell>
          <cell r="E42" t="str">
            <v>3.4 - Material Farmacológico</v>
          </cell>
          <cell r="F42">
            <v>67729178000653</v>
          </cell>
          <cell r="G42" t="str">
            <v>COMERCIAL CIRURGICA RIOCLARENSE LTDA</v>
          </cell>
          <cell r="H42" t="str">
            <v>B</v>
          </cell>
          <cell r="I42" t="str">
            <v>S</v>
          </cell>
          <cell r="J42" t="str">
            <v>13924</v>
          </cell>
          <cell r="K42">
            <v>44453</v>
          </cell>
          <cell r="L42" t="str">
            <v>26210967729178000653550010000139241864633416</v>
          </cell>
          <cell r="M42" t="str">
            <v>26 -  Pernambuco</v>
          </cell>
          <cell r="N42">
            <v>3828.5</v>
          </cell>
        </row>
        <row r="43">
          <cell r="C43" t="str">
            <v>HOSPITAL SÃO SEBASTIÃO</v>
          </cell>
          <cell r="E43" t="str">
            <v>3.4 - Material Farmacológico</v>
          </cell>
          <cell r="F43">
            <v>67729178000220</v>
          </cell>
          <cell r="G43" t="str">
            <v>COMERCIAL CIRURGICA RIOCLARENSE LTDA</v>
          </cell>
          <cell r="H43" t="str">
            <v>B</v>
          </cell>
          <cell r="I43" t="str">
            <v>S</v>
          </cell>
          <cell r="J43" t="str">
            <v>617869</v>
          </cell>
          <cell r="K43">
            <v>44453</v>
          </cell>
          <cell r="L43" t="str">
            <v>31210967729178000220550010006178691991146990</v>
          </cell>
          <cell r="M43" t="str">
            <v>31 -  Minas Gerais</v>
          </cell>
          <cell r="N43">
            <v>1585.5</v>
          </cell>
        </row>
        <row r="44">
          <cell r="C44" t="str">
            <v>HOSPITAL SÃO SEBASTIÃO</v>
          </cell>
          <cell r="E44" t="str">
            <v>3.4 - Material Farmacológico</v>
          </cell>
          <cell r="F44">
            <v>67729178000653</v>
          </cell>
          <cell r="G44" t="str">
            <v>COMERCIAL CIRURGICA RIOCLARENSE LTDA</v>
          </cell>
          <cell r="H44" t="str">
            <v>B</v>
          </cell>
          <cell r="I44" t="str">
            <v>S</v>
          </cell>
          <cell r="J44" t="str">
            <v>14758</v>
          </cell>
          <cell r="K44">
            <v>44468</v>
          </cell>
          <cell r="L44" t="str">
            <v>26210967729178000653550010000147581738526969</v>
          </cell>
          <cell r="M44" t="str">
            <v>26 -  Pernambuco</v>
          </cell>
          <cell r="N44">
            <v>830.8</v>
          </cell>
        </row>
        <row r="45">
          <cell r="C45" t="str">
            <v>HOSPITAL SÃO SEBASTIÃO</v>
          </cell>
          <cell r="E45" t="str">
            <v>3.4 - Material Farmacológico</v>
          </cell>
          <cell r="F45">
            <v>11563145000117</v>
          </cell>
          <cell r="G45" t="str">
            <v>COMERCIAL MOSTAERT LTDA</v>
          </cell>
          <cell r="H45" t="str">
            <v>B</v>
          </cell>
          <cell r="I45" t="str">
            <v>S</v>
          </cell>
          <cell r="J45" t="str">
            <v>101789</v>
          </cell>
          <cell r="K45">
            <v>44453</v>
          </cell>
          <cell r="L45" t="str">
            <v>26210911563145000117550010001017891002099580</v>
          </cell>
          <cell r="M45" t="str">
            <v>26 -  Pernambuco</v>
          </cell>
          <cell r="N45">
            <v>5656.55</v>
          </cell>
        </row>
        <row r="46">
          <cell r="C46" t="str">
            <v>HOSPITAL SÃO SEBASTIÃO</v>
          </cell>
          <cell r="E46" t="str">
            <v>3.4 - Material Farmacológico</v>
          </cell>
          <cell r="F46">
            <v>11563145000117</v>
          </cell>
          <cell r="G46" t="str">
            <v>COMERCIAL MOSTAERT LTDA</v>
          </cell>
          <cell r="H46" t="str">
            <v>B</v>
          </cell>
          <cell r="I46" t="str">
            <v>S</v>
          </cell>
          <cell r="J46" t="str">
            <v>102673</v>
          </cell>
          <cell r="K46">
            <v>44468</v>
          </cell>
          <cell r="L46" t="str">
            <v>26210911563145000117550010001026731002120708</v>
          </cell>
          <cell r="M46" t="str">
            <v>26 -  Pernambuco</v>
          </cell>
          <cell r="N46">
            <v>5778</v>
          </cell>
        </row>
        <row r="47">
          <cell r="C47" t="str">
            <v>HOSPITAL SÃO SEBASTIÃO</v>
          </cell>
          <cell r="E47" t="str">
            <v>3.4 - Material Farmacológico</v>
          </cell>
          <cell r="F47">
            <v>23680034000170</v>
          </cell>
          <cell r="G47" t="str">
            <v>D. ARAUJO COMERCIAL EIRELI</v>
          </cell>
          <cell r="H47" t="str">
            <v>B</v>
          </cell>
          <cell r="I47" t="str">
            <v>S</v>
          </cell>
          <cell r="J47" t="str">
            <v>3465</v>
          </cell>
          <cell r="K47">
            <v>44461</v>
          </cell>
          <cell r="L47" t="str">
            <v>26210923680034000170550010000034651078090698</v>
          </cell>
          <cell r="M47" t="str">
            <v>26 -  Pernambuco</v>
          </cell>
          <cell r="N47">
            <v>660</v>
          </cell>
        </row>
        <row r="48">
          <cell r="C48" t="str">
            <v>HOSPITAL SÃO SEBASTIÃO</v>
          </cell>
          <cell r="E48" t="str">
            <v>3.4 - Material Farmacológico</v>
          </cell>
          <cell r="F48" t="str">
            <v>02.520.829/0001-40</v>
          </cell>
          <cell r="G48" t="str">
            <v>DIMASTER COMERCIO DE PRODUTOS HOSPITALARES</v>
          </cell>
          <cell r="H48" t="str">
            <v>B</v>
          </cell>
          <cell r="I48" t="str">
            <v>S</v>
          </cell>
          <cell r="J48" t="str">
            <v>260869</v>
          </cell>
          <cell r="K48">
            <v>44454</v>
          </cell>
          <cell r="L48" t="str">
            <v>43210902520829000140550010002608691246590229</v>
          </cell>
          <cell r="M48" t="str">
            <v>43 -  Rio Grande do Sul</v>
          </cell>
          <cell r="N48">
            <v>21888.720000000001</v>
          </cell>
        </row>
        <row r="49">
          <cell r="C49" t="str">
            <v>HOSPITAL SÃO SEBASTIÃO</v>
          </cell>
          <cell r="E49" t="str">
            <v>3.4 - Material Farmacológico</v>
          </cell>
          <cell r="F49">
            <v>12882932000194</v>
          </cell>
          <cell r="G49" t="str">
            <v>EXOMED REPRESENTAÇÃO DE MEDICAMENTOS LTDA</v>
          </cell>
          <cell r="H49" t="str">
            <v>B</v>
          </cell>
          <cell r="I49" t="str">
            <v>S</v>
          </cell>
          <cell r="J49" t="str">
            <v>154173</v>
          </cell>
          <cell r="K49">
            <v>44453</v>
          </cell>
          <cell r="L49" t="str">
            <v>26210912882932000194550010001541731453834375</v>
          </cell>
          <cell r="M49" t="str">
            <v>26 -  Pernambuco</v>
          </cell>
          <cell r="N49">
            <v>2376.8200000000002</v>
          </cell>
        </row>
        <row r="50">
          <cell r="C50" t="str">
            <v>HOSPITAL SÃO SEBASTIÃO</v>
          </cell>
          <cell r="E50" t="str">
            <v>3.4 - Material Farmacológico</v>
          </cell>
          <cell r="F50" t="str">
            <v>06.628.333/0001-46</v>
          </cell>
          <cell r="G50" t="str">
            <v>FARMACE INDUSTRIA QUIMICO FARMACEUTICA</v>
          </cell>
          <cell r="H50" t="str">
            <v>B</v>
          </cell>
          <cell r="I50" t="str">
            <v>S</v>
          </cell>
          <cell r="J50" t="str">
            <v>267174</v>
          </cell>
          <cell r="K50">
            <v>44448</v>
          </cell>
          <cell r="L50" t="str">
            <v>23210906628333000146550000002671741100262120</v>
          </cell>
          <cell r="M50" t="str">
            <v>23 -  Ceará</v>
          </cell>
          <cell r="N50">
            <v>3426</v>
          </cell>
        </row>
        <row r="51">
          <cell r="C51" t="str">
            <v>HOSPITAL SÃO SEBASTIÃO</v>
          </cell>
          <cell r="E51" t="str">
            <v>3.4 - Material Farmacológico</v>
          </cell>
          <cell r="F51" t="str">
            <v>09.607.807/0001-61</v>
          </cell>
          <cell r="G51" t="str">
            <v>INJEFARMA CAVALCANTI E SILVA DISTRIBUIDORA LTDA</v>
          </cell>
          <cell r="H51" t="str">
            <v>B</v>
          </cell>
          <cell r="I51" t="str">
            <v>S</v>
          </cell>
          <cell r="J51" t="str">
            <v>18400</v>
          </cell>
          <cell r="K51">
            <v>44452</v>
          </cell>
          <cell r="L51" t="str">
            <v>26210909607807000161550010000184001956900753</v>
          </cell>
          <cell r="M51" t="str">
            <v>26 -  Pernambuco</v>
          </cell>
          <cell r="N51">
            <v>2250</v>
          </cell>
        </row>
        <row r="52">
          <cell r="C52" t="str">
            <v>HOSPITAL SÃO SEBASTIÃO</v>
          </cell>
          <cell r="E52" t="str">
            <v>3.4 - Material Farmacológico</v>
          </cell>
          <cell r="F52" t="str">
            <v>09.607.807/0001-61</v>
          </cell>
          <cell r="G52" t="str">
            <v>INJEFARMA CAVALCANTI E SILVA DISTRIBUIDORA LTDA</v>
          </cell>
          <cell r="H52" t="str">
            <v>B</v>
          </cell>
          <cell r="I52" t="str">
            <v>S</v>
          </cell>
          <cell r="J52" t="str">
            <v>18410</v>
          </cell>
          <cell r="K52">
            <v>44453</v>
          </cell>
          <cell r="L52" t="str">
            <v>26210909607807000161550010000184101442948411</v>
          </cell>
          <cell r="M52" t="str">
            <v>26 -  Pernambuco</v>
          </cell>
          <cell r="N52">
            <v>4540.8</v>
          </cell>
        </row>
        <row r="53">
          <cell r="C53" t="str">
            <v>HOSPITAL SÃO SEBASTIÃO</v>
          </cell>
          <cell r="E53" t="str">
            <v>3.4 - Material Farmacológico</v>
          </cell>
          <cell r="F53" t="str">
            <v>09.607.807/0001-61</v>
          </cell>
          <cell r="G53" t="str">
            <v>INJEFARMA CAVALCANTI E SILVA DISTRIBUIDORA LTDA</v>
          </cell>
          <cell r="H53" t="str">
            <v>B</v>
          </cell>
          <cell r="I53" t="str">
            <v>S</v>
          </cell>
          <cell r="J53" t="str">
            <v>18514</v>
          </cell>
          <cell r="K53">
            <v>44469</v>
          </cell>
          <cell r="L53" t="str">
            <v>26210909607807000161550010000185141161012603</v>
          </cell>
          <cell r="M53" t="str">
            <v>26 -  Pernambuco</v>
          </cell>
          <cell r="N53">
            <v>5115.6000000000004</v>
          </cell>
        </row>
        <row r="54">
          <cell r="C54" t="str">
            <v>HOSPITAL SÃO SEBASTIÃO</v>
          </cell>
          <cell r="E54" t="str">
            <v>3.4 - Material Farmacológico</v>
          </cell>
          <cell r="F54" t="str">
            <v>09.007.162/0001-26</v>
          </cell>
          <cell r="G54" t="str">
            <v>MAUES LOBATO COMERCIO E REPRESENTAÇÕES LTDA</v>
          </cell>
          <cell r="H54" t="str">
            <v>B</v>
          </cell>
          <cell r="I54" t="str">
            <v>S</v>
          </cell>
          <cell r="J54" t="str">
            <v>82076</v>
          </cell>
          <cell r="K54">
            <v>44453</v>
          </cell>
          <cell r="L54" t="str">
            <v>26210909007162000126550010000820761524955570</v>
          </cell>
          <cell r="M54" t="str">
            <v>26 -  Pernambuco</v>
          </cell>
          <cell r="N54">
            <v>5465</v>
          </cell>
        </row>
        <row r="55">
          <cell r="C55" t="str">
            <v>HOSPITAL SÃO SEBASTIÃO</v>
          </cell>
          <cell r="E55" t="str">
            <v>3.4 - Material Farmacológico</v>
          </cell>
          <cell r="F55" t="str">
            <v>09.007.162/0001-26</v>
          </cell>
          <cell r="G55" t="str">
            <v>MAUES LOBATO COMERCIO E REPRESENTAÇÕES LTDA</v>
          </cell>
          <cell r="H55" t="str">
            <v>B</v>
          </cell>
          <cell r="I55" t="str">
            <v>S</v>
          </cell>
          <cell r="J55" t="str">
            <v>82192</v>
          </cell>
          <cell r="K55">
            <v>44461</v>
          </cell>
          <cell r="L55" t="str">
            <v>26210909007162000126550010000821921208539803</v>
          </cell>
          <cell r="M55" t="str">
            <v>26 -  Pernambuco</v>
          </cell>
          <cell r="N55">
            <v>470.4</v>
          </cell>
        </row>
        <row r="56">
          <cell r="C56" t="str">
            <v>HOSPITAL SÃO SEBASTIÃO</v>
          </cell>
          <cell r="E56" t="str">
            <v>3.4 - Material Farmacológico</v>
          </cell>
          <cell r="F56" t="str">
            <v>09.137.934/0002-25</v>
          </cell>
          <cell r="G56" t="str">
            <v>NORDICA DISTRIBUIDORA HOSPITALAR LTDA</v>
          </cell>
          <cell r="H56" t="str">
            <v>B</v>
          </cell>
          <cell r="I56" t="str">
            <v>S</v>
          </cell>
          <cell r="J56" t="str">
            <v>4305</v>
          </cell>
          <cell r="K56">
            <v>44453</v>
          </cell>
          <cell r="L56" t="str">
            <v>26210909137934000225558880000043051715949350</v>
          </cell>
          <cell r="M56" t="str">
            <v>26 -  Pernambuco</v>
          </cell>
          <cell r="N56">
            <v>4838.3999999999996</v>
          </cell>
        </row>
        <row r="57">
          <cell r="C57" t="str">
            <v>HOSPITAL SÃO SEBASTIÃO</v>
          </cell>
          <cell r="E57" t="str">
            <v>3.4 - Material Farmacológico</v>
          </cell>
          <cell r="F57" t="str">
            <v>09.441.460/0001-20</v>
          </cell>
          <cell r="G57" t="str">
            <v>PADRAO DIST. PROD. E EQUIPAMENTO HOSPITALAR</v>
          </cell>
          <cell r="H57" t="str">
            <v>B</v>
          </cell>
          <cell r="I57" t="str">
            <v>S</v>
          </cell>
          <cell r="J57" t="str">
            <v>267898</v>
          </cell>
          <cell r="K57">
            <v>44453</v>
          </cell>
          <cell r="L57" t="str">
            <v>26210909441460000120550010002678981482366681</v>
          </cell>
          <cell r="M57" t="str">
            <v>26 -  Pernambuco</v>
          </cell>
          <cell r="N57">
            <v>406.67</v>
          </cell>
        </row>
        <row r="58">
          <cell r="C58" t="str">
            <v>HOSPITAL SÃO SEBASTIÃO</v>
          </cell>
          <cell r="E58" t="str">
            <v>3.4 - Material Farmacológico</v>
          </cell>
          <cell r="F58" t="str">
            <v>09.441.460/0001-20</v>
          </cell>
          <cell r="G58" t="str">
            <v>PADRAO DIST. PROD. E EQUIPAMENTO HOSPITALAR</v>
          </cell>
          <cell r="H58" t="str">
            <v>B</v>
          </cell>
          <cell r="I58" t="str">
            <v>S</v>
          </cell>
          <cell r="J58" t="str">
            <v>268557</v>
          </cell>
          <cell r="K58">
            <v>44461</v>
          </cell>
          <cell r="L58" t="str">
            <v>26210909441460000120550010002685571954406601</v>
          </cell>
          <cell r="M58" t="str">
            <v>26 -  Pernambuco</v>
          </cell>
          <cell r="N58">
            <v>530</v>
          </cell>
        </row>
        <row r="59">
          <cell r="C59" t="str">
            <v>HOSPITAL SÃO SEBASTIÃO</v>
          </cell>
          <cell r="E59" t="str">
            <v>3.4 - Material Farmacológico</v>
          </cell>
          <cell r="F59" t="str">
            <v>03.817.043/0001-52</v>
          </cell>
          <cell r="G59" t="str">
            <v>PHARMAPLUS LTDA</v>
          </cell>
          <cell r="H59" t="str">
            <v>B</v>
          </cell>
          <cell r="I59" t="str">
            <v>S</v>
          </cell>
          <cell r="J59" t="str">
            <v>35032</v>
          </cell>
          <cell r="K59">
            <v>44456</v>
          </cell>
          <cell r="L59" t="str">
            <v>26210903817043000152550010000350321059240934</v>
          </cell>
          <cell r="M59" t="str">
            <v>26 -  Pernambuco</v>
          </cell>
          <cell r="N59">
            <v>720</v>
          </cell>
        </row>
        <row r="60">
          <cell r="C60" t="str">
            <v>HOSPITAL SÃO SEBASTIÃO</v>
          </cell>
          <cell r="E60" t="str">
            <v>3.4 - Material Farmacológico</v>
          </cell>
          <cell r="F60" t="str">
            <v>03.817.043/0001-52</v>
          </cell>
          <cell r="G60" t="str">
            <v>PHARMAPLUS LTDA</v>
          </cell>
          <cell r="H60" t="str">
            <v>B</v>
          </cell>
          <cell r="I60" t="str">
            <v>S</v>
          </cell>
          <cell r="J60" t="str">
            <v>35314</v>
          </cell>
          <cell r="K60">
            <v>44463</v>
          </cell>
          <cell r="L60" t="str">
            <v>26210903817043000152550010000353141080862475</v>
          </cell>
          <cell r="M60" t="str">
            <v>26 -  Pernambuco</v>
          </cell>
          <cell r="N60">
            <v>388.7</v>
          </cell>
        </row>
        <row r="61">
          <cell r="C61" t="str">
            <v>HOSPITAL SÃO SEBASTIÃO</v>
          </cell>
          <cell r="E61" t="str">
            <v>3.4 - Material Farmacológico</v>
          </cell>
          <cell r="F61" t="str">
            <v>03.817.043/0001-52</v>
          </cell>
          <cell r="G61" t="str">
            <v>PHARMAPLUS LTDA</v>
          </cell>
          <cell r="H61" t="str">
            <v>B</v>
          </cell>
          <cell r="I61" t="str">
            <v>S</v>
          </cell>
          <cell r="J61" t="str">
            <v>35317</v>
          </cell>
          <cell r="K61">
            <v>44463</v>
          </cell>
          <cell r="L61" t="str">
            <v>26210903817043000152550010000353171025970310</v>
          </cell>
          <cell r="M61" t="str">
            <v>26 -  Pernambuco</v>
          </cell>
          <cell r="N61">
            <v>2065.5</v>
          </cell>
        </row>
        <row r="62">
          <cell r="C62" t="str">
            <v>HOSPITAL SÃO SEBASTIÃO</v>
          </cell>
          <cell r="E62" t="str">
            <v>3.4 - Material Farmacológico</v>
          </cell>
          <cell r="F62" t="str">
            <v>08.671.559/0001-55</v>
          </cell>
          <cell r="G62" t="str">
            <v>RECIFARMA COMERCIO DE PRODUTOS FARMACEUTICO</v>
          </cell>
          <cell r="H62" t="str">
            <v>B</v>
          </cell>
          <cell r="I62" t="str">
            <v>S</v>
          </cell>
          <cell r="J62" t="str">
            <v>2150</v>
          </cell>
          <cell r="K62">
            <v>44455</v>
          </cell>
          <cell r="L62" t="str">
            <v>26210908671559000155550010000021501100005121</v>
          </cell>
          <cell r="M62" t="str">
            <v>26 -  Pernambuco</v>
          </cell>
          <cell r="N62">
            <v>746.88</v>
          </cell>
        </row>
        <row r="63">
          <cell r="C63" t="str">
            <v>HOSPITAL SÃO SEBASTIÃO</v>
          </cell>
          <cell r="E63" t="str">
            <v>3.4 - Material Farmacológico</v>
          </cell>
          <cell r="F63" t="str">
            <v>11.206.099/0001-07</v>
          </cell>
          <cell r="G63" t="str">
            <v>SUPERMED COMERCIO E IMPORTAÇÃO DE PRODUTOS</v>
          </cell>
          <cell r="H63" t="str">
            <v>B</v>
          </cell>
          <cell r="I63" t="str">
            <v>S</v>
          </cell>
          <cell r="J63" t="str">
            <v>256206</v>
          </cell>
          <cell r="K63">
            <v>44445</v>
          </cell>
          <cell r="L63" t="str">
            <v>35210911206099000441550010002562061001134214</v>
          </cell>
          <cell r="M63" t="str">
            <v>35 -  São Paulo</v>
          </cell>
          <cell r="N63">
            <v>914.15</v>
          </cell>
        </row>
        <row r="64">
          <cell r="C64" t="str">
            <v>HOSPITAL SÃO SEBASTIÃO</v>
          </cell>
          <cell r="E64" t="str">
            <v>3.4 - Material Farmacológico</v>
          </cell>
          <cell r="F64" t="str">
            <v>07.484.373/0001-24</v>
          </cell>
          <cell r="G64" t="str">
            <v>UNI HOSPITALAR LTDA</v>
          </cell>
          <cell r="H64" t="str">
            <v>B</v>
          </cell>
          <cell r="I64" t="str">
            <v>S</v>
          </cell>
          <cell r="J64" t="str">
            <v>131255</v>
          </cell>
          <cell r="K64">
            <v>44453</v>
          </cell>
          <cell r="L64" t="str">
            <v>26210907484373000124550010001312551672667748</v>
          </cell>
          <cell r="M64" t="str">
            <v>26 -  Pernambuco</v>
          </cell>
          <cell r="N64">
            <v>1314</v>
          </cell>
        </row>
        <row r="65">
          <cell r="C65" t="str">
            <v>HOSPITAL SÃO SEBASTIÃO</v>
          </cell>
          <cell r="E65" t="str">
            <v>3.14 - Alimentação Preparada</v>
          </cell>
          <cell r="F65" t="str">
            <v>01.687.725/0001-62</v>
          </cell>
          <cell r="G65" t="str">
            <v>CENTRO ESPECIALIZADO EM NUTRIÇÃO ENTERAL E PARENTERAL</v>
          </cell>
          <cell r="H65" t="str">
            <v>B</v>
          </cell>
          <cell r="I65" t="str">
            <v>S</v>
          </cell>
          <cell r="J65" t="str">
            <v>31790</v>
          </cell>
          <cell r="K65">
            <v>44452</v>
          </cell>
          <cell r="L65" t="str">
            <v>26210901687725000162550010000317901449022900</v>
          </cell>
          <cell r="M65" t="str">
            <v>26 -  Pernambuco</v>
          </cell>
          <cell r="N65">
            <v>400</v>
          </cell>
        </row>
        <row r="66">
          <cell r="C66" t="str">
            <v>HOSPITAL SÃO SEBASTIÃO</v>
          </cell>
          <cell r="E66" t="str">
            <v>3.14 - Alimentação Preparada</v>
          </cell>
          <cell r="F66" t="str">
            <v>02.975.570/0001-22</v>
          </cell>
          <cell r="G66" t="str">
            <v>DIET FOOD NUTRIÇÃO LTDA</v>
          </cell>
          <cell r="H66" t="str">
            <v>B</v>
          </cell>
          <cell r="I66" t="str">
            <v>S</v>
          </cell>
          <cell r="J66" t="str">
            <v>11763</v>
          </cell>
          <cell r="K66">
            <v>44449</v>
          </cell>
          <cell r="L66" t="str">
            <v>26210902975570000122550010000117631135401939</v>
          </cell>
          <cell r="M66" t="str">
            <v>26 -  Pernambuco</v>
          </cell>
          <cell r="N66">
            <v>3409.4</v>
          </cell>
        </row>
        <row r="67">
          <cell r="C67" t="str">
            <v>HOSPITAL SÃO SEBASTIÃO</v>
          </cell>
          <cell r="E67" t="str">
            <v>3.14 - Alimentação Preparada</v>
          </cell>
          <cell r="F67">
            <v>22940455000120</v>
          </cell>
          <cell r="G67" t="str">
            <v>MOURA E MELO COMERCIO E SERVIÇOS LTDA ME</v>
          </cell>
          <cell r="H67" t="str">
            <v>B</v>
          </cell>
          <cell r="I67" t="str">
            <v>S</v>
          </cell>
          <cell r="J67" t="str">
            <v>14056</v>
          </cell>
          <cell r="K67">
            <v>44461</v>
          </cell>
          <cell r="L67" t="str">
            <v>26210922940455000120550010000140561592425525</v>
          </cell>
          <cell r="M67" t="str">
            <v>26 -  Pernambuco</v>
          </cell>
          <cell r="N67">
            <v>281.97000000000003</v>
          </cell>
        </row>
        <row r="68">
          <cell r="C68" t="str">
            <v>HOSPITAL SÃO SEBASTIÃO</v>
          </cell>
          <cell r="E68" t="str">
            <v>3.14 - Alimentação Preparada</v>
          </cell>
          <cell r="F68">
            <v>22940455000120</v>
          </cell>
          <cell r="G68" t="str">
            <v>MOURA E MELO COMERCIO E SERVIÇOS LTDA ME</v>
          </cell>
          <cell r="H68" t="str">
            <v>B</v>
          </cell>
          <cell r="I68" t="str">
            <v>S</v>
          </cell>
          <cell r="J68" t="str">
            <v>14059</v>
          </cell>
          <cell r="K68">
            <v>44462</v>
          </cell>
          <cell r="L68" t="str">
            <v>26210922940455000120550010000140591858849439</v>
          </cell>
          <cell r="M68" t="str">
            <v>26 -  Pernambuco</v>
          </cell>
          <cell r="N68">
            <v>736.9</v>
          </cell>
        </row>
        <row r="69">
          <cell r="C69" t="str">
            <v>HOSPITAL SÃO SEBASTIÃO</v>
          </cell>
          <cell r="E69" t="str">
            <v>3.14 - Alimentação Preparada</v>
          </cell>
          <cell r="F69" t="str">
            <v>01.884.446/0001-99</v>
          </cell>
          <cell r="G69" t="str">
            <v>TECNOVIDA COMERCIAL LTDA</v>
          </cell>
          <cell r="H69" t="str">
            <v>B</v>
          </cell>
          <cell r="I69" t="str">
            <v>S</v>
          </cell>
          <cell r="J69" t="str">
            <v>129927</v>
          </cell>
          <cell r="K69">
            <v>44449</v>
          </cell>
          <cell r="L69" t="str">
            <v>26210901884446000199550010001299271164136233</v>
          </cell>
          <cell r="M69" t="str">
            <v>26 -  Pernambuco</v>
          </cell>
          <cell r="N69">
            <v>952</v>
          </cell>
        </row>
        <row r="70">
          <cell r="C70" t="str">
            <v>HOSPITAL SÃO SEBASTIÃO</v>
          </cell>
          <cell r="E70" t="str">
            <v>3.14 - Alimentação Preparada</v>
          </cell>
          <cell r="F70" t="str">
            <v>01.884.446/0001-99</v>
          </cell>
          <cell r="G70" t="str">
            <v>TECNOVIDA COMERCIAL LTDA</v>
          </cell>
          <cell r="H70" t="str">
            <v>B</v>
          </cell>
          <cell r="I70" t="str">
            <v>S</v>
          </cell>
          <cell r="J70" t="str">
            <v>130002</v>
          </cell>
          <cell r="K70">
            <v>44455</v>
          </cell>
          <cell r="L70" t="str">
            <v>26210901884446000199550010001300021135050932</v>
          </cell>
          <cell r="M70" t="str">
            <v>26 -  Pernambuco</v>
          </cell>
          <cell r="N70">
            <v>945</v>
          </cell>
        </row>
        <row r="71">
          <cell r="C71" t="str">
            <v>HOSPITAL SÃO SEBASTIÃO</v>
          </cell>
          <cell r="E71" t="str">
            <v>3.2 - Gás e Outros Materiais Engarrafados</v>
          </cell>
          <cell r="F71">
            <v>24380578002041</v>
          </cell>
          <cell r="G71" t="str">
            <v>WHITE MARTINS GASES INDUSTRIAIS NE LTDA</v>
          </cell>
          <cell r="H71" t="str">
            <v>B</v>
          </cell>
          <cell r="I71" t="str">
            <v>S</v>
          </cell>
          <cell r="J71" t="str">
            <v>306769</v>
          </cell>
          <cell r="K71">
            <v>44440</v>
          </cell>
          <cell r="L71" t="str">
            <v>26210924380578002041552000003067691850554728</v>
          </cell>
          <cell r="M71" t="str">
            <v>26 -  Pernambuco</v>
          </cell>
          <cell r="N71">
            <v>1314.02</v>
          </cell>
        </row>
        <row r="72">
          <cell r="C72" t="str">
            <v>HOSPITAL SÃO SEBASTIÃO</v>
          </cell>
          <cell r="E72" t="str">
            <v>3.2 - Gás e Outros Materiais Engarrafados</v>
          </cell>
          <cell r="F72">
            <v>24380578002041</v>
          </cell>
          <cell r="G72" t="str">
            <v>WHITE MARTINS GASES INDUSTRIAIS NE LTDA</v>
          </cell>
          <cell r="H72" t="str">
            <v>B</v>
          </cell>
          <cell r="I72" t="str">
            <v>S</v>
          </cell>
          <cell r="J72" t="str">
            <v>306872</v>
          </cell>
          <cell r="K72">
            <v>44442</v>
          </cell>
          <cell r="L72" t="str">
            <v>26210924380578002041552000003068721850901801</v>
          </cell>
          <cell r="M72" t="str">
            <v>26 -  Pernambuco</v>
          </cell>
          <cell r="N72">
            <v>1810.4</v>
          </cell>
        </row>
        <row r="73">
          <cell r="C73" t="str">
            <v>HOSPITAL SÃO SEBASTIÃO</v>
          </cell>
          <cell r="E73" t="str">
            <v>3.2 - Gás e Outros Materiais Engarrafados</v>
          </cell>
          <cell r="F73">
            <v>24380578002041</v>
          </cell>
          <cell r="G73" t="str">
            <v>WHITE MARTINS GASES INDUSTRIAIS NE LTDA</v>
          </cell>
          <cell r="H73" t="str">
            <v>B</v>
          </cell>
          <cell r="I73" t="str">
            <v>S</v>
          </cell>
          <cell r="J73" t="str">
            <v>307161</v>
          </cell>
          <cell r="K73">
            <v>44450</v>
          </cell>
          <cell r="L73" t="str">
            <v>26210924380578002041552000003071611851798853</v>
          </cell>
          <cell r="M73" t="str">
            <v>26 -  Pernambuco</v>
          </cell>
          <cell r="N73">
            <v>3124.42</v>
          </cell>
        </row>
        <row r="74">
          <cell r="C74" t="str">
            <v>HOSPITAL SÃO SEBASTIÃO</v>
          </cell>
          <cell r="E74" t="str">
            <v>3.2 - Gás e Outros Materiais Engarrafados</v>
          </cell>
          <cell r="F74">
            <v>24380578002041</v>
          </cell>
          <cell r="G74" t="str">
            <v>WHITE MARTINS GASES INDUSTRIAIS NE LTDA</v>
          </cell>
          <cell r="H74" t="str">
            <v>B</v>
          </cell>
          <cell r="I74" t="str">
            <v>S</v>
          </cell>
          <cell r="J74" t="str">
            <v>307318</v>
          </cell>
          <cell r="K74">
            <v>44453</v>
          </cell>
          <cell r="L74" t="str">
            <v>26210924380578002041552000003073181852118252</v>
          </cell>
          <cell r="M74" t="str">
            <v>26 -  Pernambuco</v>
          </cell>
          <cell r="N74">
            <v>3755.09</v>
          </cell>
        </row>
        <row r="75">
          <cell r="C75" t="str">
            <v>HOSPITAL SÃO SEBASTIÃO</v>
          </cell>
          <cell r="E75" t="str">
            <v>3.2 - Gás e Outros Materiais Engarrafados</v>
          </cell>
          <cell r="F75">
            <v>24380578002041</v>
          </cell>
          <cell r="G75" t="str">
            <v>WHITE MARTINS GASES INDUSTRIAIS NE LTDA</v>
          </cell>
          <cell r="H75" t="str">
            <v>B</v>
          </cell>
          <cell r="I75" t="str">
            <v>S</v>
          </cell>
          <cell r="J75" t="str">
            <v>307544</v>
          </cell>
          <cell r="K75">
            <v>44457</v>
          </cell>
          <cell r="L75" t="str">
            <v>26210924380578002041552000003075441852631074</v>
          </cell>
          <cell r="M75" t="str">
            <v>26 -  Pernambuco</v>
          </cell>
          <cell r="N75">
            <v>3743.9</v>
          </cell>
        </row>
        <row r="76">
          <cell r="C76" t="str">
            <v>HOSPITAL SÃO SEBASTIÃO</v>
          </cell>
          <cell r="E76" t="str">
            <v>3.2 - Gás e Outros Materiais Engarrafados</v>
          </cell>
          <cell r="F76">
            <v>24380578002041</v>
          </cell>
          <cell r="G76" t="str">
            <v>WHITE MARTINS GASES INDUSTRIAIS NE LTDA</v>
          </cell>
          <cell r="H76" t="str">
            <v>B</v>
          </cell>
          <cell r="I76" t="str">
            <v>S</v>
          </cell>
          <cell r="J76" t="str">
            <v>307601</v>
          </cell>
          <cell r="K76">
            <v>44459</v>
          </cell>
          <cell r="L76" t="str">
            <v>26210924380578002041552000003076011852708920</v>
          </cell>
          <cell r="M76" t="str">
            <v>26 -  Pernambuco</v>
          </cell>
          <cell r="N76">
            <v>1576.71</v>
          </cell>
        </row>
        <row r="77">
          <cell r="C77" t="str">
            <v>HOSPITAL SÃO SEBASTIÃO</v>
          </cell>
          <cell r="E77" t="str">
            <v>3.2 - Gás e Outros Materiais Engarrafados</v>
          </cell>
          <cell r="F77">
            <v>24380578002041</v>
          </cell>
          <cell r="G77" t="str">
            <v>WHITE MARTINS GASES INDUSTRIAIS NE LTDA</v>
          </cell>
          <cell r="H77" t="str">
            <v>B</v>
          </cell>
          <cell r="I77" t="str">
            <v>S</v>
          </cell>
          <cell r="J77" t="str">
            <v>307691</v>
          </cell>
          <cell r="K77">
            <v>44460</v>
          </cell>
          <cell r="L77" t="str">
            <v>26210924380578002041552000003076911852966802</v>
          </cell>
          <cell r="M77" t="str">
            <v>26 -  Pernambuco</v>
          </cell>
          <cell r="N77">
            <v>998.68</v>
          </cell>
        </row>
        <row r="78">
          <cell r="C78" t="str">
            <v>HOSPITAL SÃO SEBASTIÃO</v>
          </cell>
          <cell r="E78" t="str">
            <v>3.2 - Gás e Outros Materiais Engarrafados</v>
          </cell>
          <cell r="F78">
            <v>24380578002041</v>
          </cell>
          <cell r="G78" t="str">
            <v>WHITE MARTINS GASES INDUSTRIAIS NE LTDA</v>
          </cell>
          <cell r="H78" t="str">
            <v>B</v>
          </cell>
          <cell r="I78" t="str">
            <v>S</v>
          </cell>
          <cell r="J78" t="str">
            <v>307854</v>
          </cell>
          <cell r="K78">
            <v>44466</v>
          </cell>
          <cell r="L78" t="str">
            <v>26210924380578002041552000003078541853567925</v>
          </cell>
          <cell r="M78" t="str">
            <v>26 -  Pernambuco</v>
          </cell>
          <cell r="N78">
            <v>735.79</v>
          </cell>
        </row>
        <row r="79">
          <cell r="C79" t="str">
            <v>HOSPITAL SÃO SEBASTIÃO</v>
          </cell>
          <cell r="E79" t="str">
            <v>3.2 - Gás e Outros Materiais Engarrafados</v>
          </cell>
          <cell r="F79">
            <v>24380578002041</v>
          </cell>
          <cell r="G79" t="str">
            <v>WHITE MARTINS GASES INDUSTRIAIS NE LTDA</v>
          </cell>
          <cell r="H79" t="str">
            <v>B</v>
          </cell>
          <cell r="I79" t="str">
            <v>S</v>
          </cell>
          <cell r="J79" t="str">
            <v>307860</v>
          </cell>
          <cell r="K79">
            <v>44466</v>
          </cell>
          <cell r="L79" t="str">
            <v>26210924380578002041552000003078601853568090</v>
          </cell>
          <cell r="M79" t="str">
            <v>26 -  Pernambuco</v>
          </cell>
          <cell r="N79">
            <v>630.66999999999996</v>
          </cell>
        </row>
        <row r="80">
          <cell r="C80" t="str">
            <v>HOSPITAL SÃO SEBASTIÃO</v>
          </cell>
          <cell r="E80" t="str">
            <v>3.99 - Outras despesas com Material de Consumo</v>
          </cell>
          <cell r="F80">
            <v>11663822000179</v>
          </cell>
          <cell r="G80" t="str">
            <v>MS MARTINS COMERCIO E SERVIÇOS DE COLCHÕES</v>
          </cell>
          <cell r="H80" t="str">
            <v>B</v>
          </cell>
          <cell r="I80" t="str">
            <v>S</v>
          </cell>
          <cell r="J80" t="str">
            <v>3906</v>
          </cell>
          <cell r="K80">
            <v>44431</v>
          </cell>
          <cell r="L80" t="str">
            <v>26210811663822000179550010000039061000037410</v>
          </cell>
          <cell r="M80" t="str">
            <v>26 -  Pernambuco</v>
          </cell>
          <cell r="N80">
            <v>775</v>
          </cell>
        </row>
        <row r="81">
          <cell r="C81" t="str">
            <v>HOSPITAL SÃO SEBASTIÃO</v>
          </cell>
          <cell r="E81" t="str">
            <v>3.7 - Material de Limpeza e Produtos de Hgienização</v>
          </cell>
          <cell r="F81">
            <v>33743179000126</v>
          </cell>
          <cell r="G81" t="str">
            <v>CSL MATERIAL DE HIGIENE E PAPELARIA LTDA</v>
          </cell>
          <cell r="H81" t="str">
            <v>B</v>
          </cell>
          <cell r="I81" t="str">
            <v>S</v>
          </cell>
          <cell r="J81" t="str">
            <v>2673</v>
          </cell>
          <cell r="K81">
            <v>44453</v>
          </cell>
          <cell r="L81" t="str">
            <v>26210933743179000126550010000026731364399919</v>
          </cell>
          <cell r="M81" t="str">
            <v>26 -  Pernambuco</v>
          </cell>
          <cell r="N81">
            <v>225</v>
          </cell>
        </row>
        <row r="82">
          <cell r="C82" t="str">
            <v>HOSPITAL SÃO SEBASTIÃO</v>
          </cell>
          <cell r="E82" t="str">
            <v>3.7 - Material de Limpeza e Produtos de Hgienização</v>
          </cell>
          <cell r="F82">
            <v>22006201000139</v>
          </cell>
          <cell r="G82" t="str">
            <v>FORTPEL COMERCIO DE DESCARTAVEIS LTDA</v>
          </cell>
          <cell r="H82" t="str">
            <v>B</v>
          </cell>
          <cell r="I82" t="str">
            <v>S</v>
          </cell>
          <cell r="J82" t="str">
            <v>102347</v>
          </cell>
          <cell r="K82">
            <v>44453</v>
          </cell>
          <cell r="L82" t="str">
            <v>26210922006201000139550000001023471101023479</v>
          </cell>
          <cell r="M82" t="str">
            <v>26 -  Pernambuco</v>
          </cell>
          <cell r="N82">
            <v>555.75</v>
          </cell>
        </row>
        <row r="83">
          <cell r="C83" t="str">
            <v>HOSPITAL SÃO SEBASTIÃO</v>
          </cell>
          <cell r="E83" t="str">
            <v>3.7 - Material de Limpeza e Produtos de Hgienização</v>
          </cell>
          <cell r="F83">
            <v>36641164000145</v>
          </cell>
          <cell r="G83" t="str">
            <v>GILDO SOUZA CAVALCANTI JUNIOR</v>
          </cell>
          <cell r="H83" t="str">
            <v>B</v>
          </cell>
          <cell r="I83" t="str">
            <v>S</v>
          </cell>
          <cell r="J83" t="str">
            <v>884</v>
          </cell>
          <cell r="K83">
            <v>44453</v>
          </cell>
          <cell r="L83" t="str">
            <v>26210936641164000145550010000008841000008258</v>
          </cell>
          <cell r="M83" t="str">
            <v>26 -  Pernambuco</v>
          </cell>
          <cell r="N83">
            <v>234</v>
          </cell>
        </row>
        <row r="84">
          <cell r="C84" t="str">
            <v>HOSPITAL SÃO SEBASTIÃO</v>
          </cell>
          <cell r="E84" t="str">
            <v>3.7 - Material de Limpeza e Produtos de Hgienização</v>
          </cell>
          <cell r="F84">
            <v>11840014000130</v>
          </cell>
          <cell r="G84" t="str">
            <v>MACROPAC PROTEÇÃO E EMBALAGEM LTDA</v>
          </cell>
          <cell r="H84" t="str">
            <v>B</v>
          </cell>
          <cell r="I84" t="str">
            <v>S</v>
          </cell>
          <cell r="J84" t="str">
            <v>351222</v>
          </cell>
          <cell r="K84">
            <v>44459</v>
          </cell>
          <cell r="L84" t="str">
            <v>26210911840014000130550010003512221685023100</v>
          </cell>
          <cell r="M84" t="str">
            <v>26 -  Pernambuco</v>
          </cell>
          <cell r="N84">
            <v>174</v>
          </cell>
        </row>
        <row r="85">
          <cell r="C85" t="str">
            <v>HOSPITAL SÃO SEBASTIÃO</v>
          </cell>
          <cell r="E85" t="str">
            <v>3.7 - Material de Limpeza e Produtos de Hgienização</v>
          </cell>
          <cell r="F85">
            <v>38429751000109</v>
          </cell>
          <cell r="G85" t="str">
            <v>MARCOS JOSÉ DINIZ BARBOSA LTDA</v>
          </cell>
          <cell r="H85" t="str">
            <v>B</v>
          </cell>
          <cell r="I85" t="str">
            <v>S</v>
          </cell>
          <cell r="J85" t="str">
            <v>383</v>
          </cell>
          <cell r="K85">
            <v>44454</v>
          </cell>
          <cell r="L85" t="str">
            <v>26210938429751000109550010000003831706354157</v>
          </cell>
          <cell r="M85" t="str">
            <v>26 -  Pernambuco</v>
          </cell>
          <cell r="N85">
            <v>1893.4</v>
          </cell>
        </row>
        <row r="86">
          <cell r="C86" t="str">
            <v>HOSPITAL SÃO SEBASTIÃO</v>
          </cell>
          <cell r="E86" t="str">
            <v>3.7 - Material de Limpeza e Produtos de Hgienização</v>
          </cell>
          <cell r="F86">
            <v>18577850000112</v>
          </cell>
          <cell r="G86" t="str">
            <v>MATTOS DISTRIBUIDORA DE PRODUTOS DE LIMPEZA LTDA</v>
          </cell>
          <cell r="H86" t="str">
            <v>B</v>
          </cell>
          <cell r="I86" t="str">
            <v>S</v>
          </cell>
          <cell r="J86" t="str">
            <v>6517</v>
          </cell>
          <cell r="K86">
            <v>44459</v>
          </cell>
          <cell r="L86" t="str">
            <v>26210918577850000112550010000065171000065189</v>
          </cell>
          <cell r="M86" t="str">
            <v>26 -  Pernambuco</v>
          </cell>
          <cell r="N86">
            <v>331.88</v>
          </cell>
        </row>
        <row r="87">
          <cell r="C87" t="str">
            <v>HOSPITAL SÃO SEBASTIÃO</v>
          </cell>
          <cell r="E87" t="str">
            <v>3.7 - Material de Limpeza e Produtos de Hgienização</v>
          </cell>
          <cell r="F87">
            <v>31329180000183</v>
          </cell>
          <cell r="G87" t="str">
            <v>MAXXISUPRI COMERCIO DE SANEANTES EIRELI</v>
          </cell>
          <cell r="H87" t="str">
            <v>B</v>
          </cell>
          <cell r="I87" t="str">
            <v>S</v>
          </cell>
          <cell r="J87" t="str">
            <v>11638</v>
          </cell>
          <cell r="K87">
            <v>44453</v>
          </cell>
          <cell r="L87" t="str">
            <v>26210931329180000183550070000116381464261030</v>
          </cell>
          <cell r="M87" t="str">
            <v>26 -  Pernambuco</v>
          </cell>
          <cell r="N87">
            <v>523.79999999999995</v>
          </cell>
        </row>
        <row r="88">
          <cell r="C88" t="str">
            <v>HOSPITAL SÃO SEBASTIÃO</v>
          </cell>
          <cell r="E88" t="str">
            <v>3.7 - Material de Limpeza e Produtos de Hgienização</v>
          </cell>
          <cell r="F88">
            <v>17141866000115</v>
          </cell>
          <cell r="G88" t="str">
            <v>R DE LIMA COSTA COMERCIO E REPRESENTAÇÃO DE M</v>
          </cell>
          <cell r="H88" t="str">
            <v>B</v>
          </cell>
          <cell r="I88" t="str">
            <v>S</v>
          </cell>
          <cell r="J88" t="str">
            <v>3849</v>
          </cell>
          <cell r="K88">
            <v>44459</v>
          </cell>
          <cell r="L88" t="str">
            <v>26210917141866000115550010000038491828563590</v>
          </cell>
          <cell r="M88" t="str">
            <v>26 -  Pernambuco</v>
          </cell>
          <cell r="N88">
            <v>632</v>
          </cell>
        </row>
        <row r="89">
          <cell r="C89" t="str">
            <v>HOSPITAL SÃO SEBASTIÃO</v>
          </cell>
          <cell r="E89" t="str">
            <v>3.14 - Alimentação Preparada</v>
          </cell>
          <cell r="F89">
            <v>22006201000139</v>
          </cell>
          <cell r="G89" t="str">
            <v>FORTPEL COMERCIO DE DESCARTAVEIS LTDA</v>
          </cell>
          <cell r="H89" t="str">
            <v>B</v>
          </cell>
          <cell r="I89" t="str">
            <v>S</v>
          </cell>
          <cell r="J89" t="str">
            <v>102089</v>
          </cell>
          <cell r="K89">
            <v>44449</v>
          </cell>
          <cell r="L89" t="str">
            <v>26210922006201000139550000001020891101020899</v>
          </cell>
          <cell r="M89" t="str">
            <v>26 -  Pernambuco</v>
          </cell>
          <cell r="N89">
            <v>1383.5</v>
          </cell>
        </row>
        <row r="90">
          <cell r="C90" t="str">
            <v>HOSPITAL SÃO SEBASTIÃO</v>
          </cell>
          <cell r="E90" t="str">
            <v>3.14 - Alimentação Preparada</v>
          </cell>
          <cell r="F90">
            <v>22006201000139</v>
          </cell>
          <cell r="G90" t="str">
            <v>FORTPEL COMERCIO DE DESCARTAVEIS LTDA</v>
          </cell>
          <cell r="H90" t="str">
            <v>B</v>
          </cell>
          <cell r="I90" t="str">
            <v>S</v>
          </cell>
          <cell r="J90" t="str">
            <v>102347</v>
          </cell>
          <cell r="K90">
            <v>44453</v>
          </cell>
          <cell r="L90" t="str">
            <v>26210922006201000139550000001023471101023479</v>
          </cell>
          <cell r="M90" t="str">
            <v>26 -  Pernambuco</v>
          </cell>
          <cell r="N90">
            <v>612.70000000000005</v>
          </cell>
        </row>
        <row r="91">
          <cell r="C91" t="str">
            <v>HOSPITAL SÃO SEBASTIÃO</v>
          </cell>
          <cell r="E91" t="str">
            <v>3.14 - Alimentação Preparada</v>
          </cell>
          <cell r="F91">
            <v>41200526000100</v>
          </cell>
          <cell r="G91" t="str">
            <v>LEAL DISTRIBUIDORA DE MATERIAL DE LIMPEZA E ESCRITORIO</v>
          </cell>
          <cell r="H91" t="str">
            <v>B</v>
          </cell>
          <cell r="I91" t="str">
            <v>S</v>
          </cell>
          <cell r="J91" t="str">
            <v>394</v>
          </cell>
          <cell r="K91">
            <v>44456</v>
          </cell>
          <cell r="L91" t="str">
            <v>26210941200526000100550010000003941524047576</v>
          </cell>
          <cell r="M91" t="str">
            <v>26 -  Pernambuco</v>
          </cell>
          <cell r="N91">
            <v>490</v>
          </cell>
        </row>
        <row r="92">
          <cell r="C92" t="str">
            <v>HOSPITAL SÃO SEBASTIÃO</v>
          </cell>
          <cell r="E92" t="str">
            <v>3.14 - Alimentação Preparada</v>
          </cell>
          <cell r="F92">
            <v>16432670000117</v>
          </cell>
          <cell r="G92" t="str">
            <v>M&amp;M COMERCIO E DISTRIBUIDORA EIRELI</v>
          </cell>
          <cell r="H92" t="str">
            <v>B</v>
          </cell>
          <cell r="I92" t="str">
            <v>S</v>
          </cell>
          <cell r="J92" t="str">
            <v>19879</v>
          </cell>
          <cell r="K92">
            <v>44456</v>
          </cell>
          <cell r="L92" t="str">
            <v>26210916432670000117550010000198791559897252</v>
          </cell>
          <cell r="M92" t="str">
            <v>26 -  Pernambuco</v>
          </cell>
          <cell r="N92">
            <v>155</v>
          </cell>
        </row>
        <row r="93">
          <cell r="C93" t="str">
            <v>HOSPITAL SÃO SEBASTIÃO</v>
          </cell>
          <cell r="E93" t="str">
            <v>3.14 - Alimentação Preparada</v>
          </cell>
          <cell r="F93">
            <v>11840014000130</v>
          </cell>
          <cell r="G93" t="str">
            <v>MACROPAC PROTEÇÃO E EMBALAGEM LTDA</v>
          </cell>
          <cell r="H93" t="str">
            <v>B</v>
          </cell>
          <cell r="I93" t="str">
            <v>S</v>
          </cell>
          <cell r="J93" t="str">
            <v>350529</v>
          </cell>
          <cell r="K93">
            <v>44452</v>
          </cell>
          <cell r="L93" t="str">
            <v>26210911840014000130550010003502591810299914</v>
          </cell>
          <cell r="M93" t="str">
            <v>26 -  Pernambuco</v>
          </cell>
          <cell r="N93">
            <v>495.16</v>
          </cell>
        </row>
        <row r="94">
          <cell r="C94" t="str">
            <v>HOSPITAL SÃO SEBASTIÃO</v>
          </cell>
          <cell r="E94" t="str">
            <v>3.14 - Alimentação Preparada</v>
          </cell>
          <cell r="F94">
            <v>18162706000115</v>
          </cell>
          <cell r="G94" t="str">
            <v>QUIMY LIFE SOLUÇÕES EM HIGIENE E LIMPEZA LTDA</v>
          </cell>
          <cell r="H94" t="str">
            <v>B</v>
          </cell>
          <cell r="I94" t="str">
            <v>S</v>
          </cell>
          <cell r="J94" t="str">
            <v>21942</v>
          </cell>
          <cell r="K94">
            <v>44449</v>
          </cell>
          <cell r="L94" t="str">
            <v>26210918162706000115550010000219421180599265</v>
          </cell>
          <cell r="M94" t="str">
            <v>26 -  Pernambuco</v>
          </cell>
          <cell r="N94">
            <v>207</v>
          </cell>
        </row>
        <row r="95">
          <cell r="C95" t="str">
            <v>HOSPITAL SÃO SEBASTIÃO</v>
          </cell>
          <cell r="E95" t="str">
            <v>3.14 - Alimentação Preparada</v>
          </cell>
          <cell r="F95">
            <v>30678108000107</v>
          </cell>
          <cell r="G95" t="str">
            <v>ELVIS LUIZ DA SILVA DISTRIBUIDORA DE ÁGUA</v>
          </cell>
          <cell r="H95" t="str">
            <v>B</v>
          </cell>
          <cell r="I95" t="str">
            <v>S</v>
          </cell>
          <cell r="J95" t="str">
            <v>755</v>
          </cell>
          <cell r="K95">
            <v>44469</v>
          </cell>
          <cell r="L95" t="str">
            <v>26210930678108000107550010000007551137521978</v>
          </cell>
          <cell r="M95" t="str">
            <v>26 -  Pernambuco</v>
          </cell>
          <cell r="N95">
            <v>1488.3</v>
          </cell>
        </row>
        <row r="96">
          <cell r="C96" t="str">
            <v>HOSPITAL SÃO SEBASTIÃO</v>
          </cell>
          <cell r="E96" t="str">
            <v>3.14 - Alimentação Preparada</v>
          </cell>
          <cell r="F96">
            <v>38446162000120</v>
          </cell>
          <cell r="G96" t="str">
            <v>R. S. SOLUÇÕES EM REFEIÇÕES EIRELI</v>
          </cell>
          <cell r="H96" t="str">
            <v>B</v>
          </cell>
          <cell r="I96" t="str">
            <v>S</v>
          </cell>
          <cell r="J96" t="str">
            <v>52</v>
          </cell>
          <cell r="K96">
            <v>44455</v>
          </cell>
          <cell r="L96" t="str">
            <v>26210938446162000120550010000000521000000876</v>
          </cell>
          <cell r="M96" t="str">
            <v>26 -  Pernambuco</v>
          </cell>
          <cell r="N96">
            <v>37703.660000000003</v>
          </cell>
        </row>
        <row r="97">
          <cell r="C97" t="str">
            <v>HOSPITAL SÃO SEBASTIÃO</v>
          </cell>
          <cell r="E97" t="str">
            <v>3.14 - Alimentação Preparada</v>
          </cell>
          <cell r="F97">
            <v>38446162000120</v>
          </cell>
          <cell r="G97" t="str">
            <v>R. S. SOLUÇÕES EM REFEIÇÕES EIRELI</v>
          </cell>
          <cell r="H97" t="str">
            <v>B</v>
          </cell>
          <cell r="I97" t="str">
            <v>S</v>
          </cell>
          <cell r="J97" t="str">
            <v>60</v>
          </cell>
          <cell r="K97">
            <v>44469</v>
          </cell>
          <cell r="L97" t="str">
            <v>26210938446162000120550010000000601000000959</v>
          </cell>
          <cell r="M97" t="str">
            <v>26 -  Pernambuco</v>
          </cell>
          <cell r="N97">
            <v>33310.379999999997</v>
          </cell>
        </row>
        <row r="98">
          <cell r="C98" t="str">
            <v>HOSPITAL SÃO SEBASTIÃO</v>
          </cell>
          <cell r="E98" t="str">
            <v>1.99 - Outras Despesas com Pessoal</v>
          </cell>
          <cell r="F98">
            <v>38446162000120</v>
          </cell>
          <cell r="G98" t="str">
            <v>R. S. SOLUÇÕES EM REFEIÇÕES EIRELI</v>
          </cell>
          <cell r="H98" t="str">
            <v>B</v>
          </cell>
          <cell r="I98" t="str">
            <v>S</v>
          </cell>
          <cell r="J98" t="str">
            <v>51</v>
          </cell>
          <cell r="K98">
            <v>44455</v>
          </cell>
          <cell r="L98" t="str">
            <v>26210938446162000120550010000000511000000860</v>
          </cell>
          <cell r="M98" t="str">
            <v>26 -  Pernambuco</v>
          </cell>
          <cell r="N98">
            <v>14561.81</v>
          </cell>
        </row>
        <row r="99">
          <cell r="C99" t="str">
            <v>HOSPITAL SÃO SEBASTIÃO</v>
          </cell>
          <cell r="E99" t="str">
            <v>1.99 - Outras Despesas com Pessoal</v>
          </cell>
          <cell r="F99">
            <v>38446162000120</v>
          </cell>
          <cell r="G99" t="str">
            <v>R. S. SOLUÇÕES EM REFEIÇÕES EIRELI</v>
          </cell>
          <cell r="H99" t="str">
            <v>B</v>
          </cell>
          <cell r="I99" t="str">
            <v>S</v>
          </cell>
          <cell r="J99" t="str">
            <v>59</v>
          </cell>
          <cell r="K99">
            <v>44469</v>
          </cell>
          <cell r="L99" t="str">
            <v>26210938446162000120550010000000591000000940</v>
          </cell>
          <cell r="M99" t="str">
            <v>26 -  Pernambuco</v>
          </cell>
          <cell r="N99">
            <v>14081.69</v>
          </cell>
        </row>
        <row r="100">
          <cell r="C100" t="str">
            <v>HOSPITAL SÃO SEBASTIÃO</v>
          </cell>
          <cell r="E100" t="str">
            <v>3.6 - Material de Expediente</v>
          </cell>
          <cell r="F100">
            <v>11345668000197</v>
          </cell>
          <cell r="G100" t="str">
            <v>A FREITAS DE OLIVEIRA PESSOA DE ANDRADE GRAFICA</v>
          </cell>
          <cell r="H100" t="str">
            <v>S</v>
          </cell>
          <cell r="I100" t="str">
            <v>S</v>
          </cell>
          <cell r="J100" t="str">
            <v>5393</v>
          </cell>
          <cell r="K100">
            <v>44438</v>
          </cell>
          <cell r="L100" t="str">
            <v>Y3U4GAPK</v>
          </cell>
          <cell r="M100" t="str">
            <v>2611606 - Recife - PE</v>
          </cell>
          <cell r="N100">
            <v>70</v>
          </cell>
        </row>
        <row r="101">
          <cell r="C101" t="str">
            <v>HOSPITAL SÃO SEBASTIÃO</v>
          </cell>
          <cell r="E101" t="str">
            <v>3.6 - Material de Expediente</v>
          </cell>
          <cell r="F101" t="str">
            <v>03.666.136/0001-23</v>
          </cell>
          <cell r="G101" t="str">
            <v>ESPERANÇA NORDESTE LTDA</v>
          </cell>
          <cell r="H101" t="str">
            <v>B</v>
          </cell>
          <cell r="I101" t="str">
            <v>S</v>
          </cell>
          <cell r="J101" t="str">
            <v>924981</v>
          </cell>
          <cell r="K101">
            <v>44466</v>
          </cell>
          <cell r="L101" t="str">
            <v>26210903666136000123550010009249811542350725</v>
          </cell>
          <cell r="M101" t="str">
            <v>26 -  Pernambuco</v>
          </cell>
          <cell r="N101">
            <v>53.85</v>
          </cell>
        </row>
        <row r="102">
          <cell r="C102" t="str">
            <v>HOSPITAL SÃO SEBASTIÃO</v>
          </cell>
          <cell r="E102" t="str">
            <v>3.6 - Material de Expediente</v>
          </cell>
          <cell r="F102">
            <v>41200526000100</v>
          </cell>
          <cell r="G102" t="str">
            <v>LEAL DISTRIBUIDORA DE MATERIAL DE LIMPEZA E ESCRITORIO</v>
          </cell>
          <cell r="H102" t="str">
            <v>B</v>
          </cell>
          <cell r="I102" t="str">
            <v>S</v>
          </cell>
          <cell r="J102" t="str">
            <v>398</v>
          </cell>
          <cell r="K102">
            <v>44460</v>
          </cell>
          <cell r="L102" t="str">
            <v>26210941200526000100550010000003981197554690</v>
          </cell>
          <cell r="M102" t="str">
            <v>26 -  Pernambuco</v>
          </cell>
          <cell r="N102">
            <v>45</v>
          </cell>
        </row>
        <row r="103">
          <cell r="C103" t="str">
            <v>HOSPITAL SÃO SEBASTIÃO</v>
          </cell>
          <cell r="E103" t="str">
            <v>3.6 - Material de Expediente</v>
          </cell>
          <cell r="F103">
            <v>37711089000104</v>
          </cell>
          <cell r="G103" t="str">
            <v>RAFAEL DE SOUSA RIBEIRO</v>
          </cell>
          <cell r="H103" t="str">
            <v>B</v>
          </cell>
          <cell r="I103" t="str">
            <v>S</v>
          </cell>
          <cell r="J103" t="str">
            <v>200</v>
          </cell>
          <cell r="K103">
            <v>44439</v>
          </cell>
          <cell r="L103" t="str">
            <v>26210835512416000173550010000002001581443178</v>
          </cell>
          <cell r="M103" t="str">
            <v>26 -  Pernambuco</v>
          </cell>
          <cell r="N103">
            <v>225</v>
          </cell>
        </row>
        <row r="104">
          <cell r="C104" t="str">
            <v>HOSPITAL SÃO SEBASTIÃO</v>
          </cell>
          <cell r="E104" t="str">
            <v>3.1 - Combustíveis e Lubrificantes Automotivos</v>
          </cell>
          <cell r="F104">
            <v>20211412000188</v>
          </cell>
          <cell r="G104" t="str">
            <v>SODEXO PASS DO BRASIL SERVIÇOS DE GESTÃO</v>
          </cell>
          <cell r="H104" t="str">
            <v>S</v>
          </cell>
          <cell r="I104" t="str">
            <v>S</v>
          </cell>
          <cell r="J104" t="str">
            <v>477027</v>
          </cell>
          <cell r="K104">
            <v>44456</v>
          </cell>
          <cell r="M104" t="str">
            <v>3505708 - Barueri - SP</v>
          </cell>
          <cell r="N104">
            <v>2150</v>
          </cell>
        </row>
        <row r="105">
          <cell r="C105" t="str">
            <v>HOSPITAL SÃO SEBASTIÃO</v>
          </cell>
          <cell r="E105" t="str">
            <v xml:space="preserve">3.9 - Material para Manutenção de Bens Imóveis </v>
          </cell>
          <cell r="F105">
            <v>38010578000100</v>
          </cell>
          <cell r="G105" t="str">
            <v>D G MAX COMERCIO E SERVIÇO LTDA</v>
          </cell>
          <cell r="H105" t="str">
            <v>B</v>
          </cell>
          <cell r="I105" t="str">
            <v>S</v>
          </cell>
          <cell r="J105" t="str">
            <v>703</v>
          </cell>
          <cell r="K105">
            <v>44438</v>
          </cell>
          <cell r="L105" t="str">
            <v>26210838010578000100550010000007031716797916</v>
          </cell>
          <cell r="M105" t="str">
            <v>26 -  Pernambuco</v>
          </cell>
          <cell r="N105">
            <v>479.3</v>
          </cell>
        </row>
        <row r="106">
          <cell r="C106" t="str">
            <v>HOSPITAL SÃO SEBASTIÃO</v>
          </cell>
          <cell r="E106" t="str">
            <v xml:space="preserve">3.9 - Material para Manutenção de Bens Imóveis </v>
          </cell>
          <cell r="F106">
            <v>38010578000100</v>
          </cell>
          <cell r="G106" t="str">
            <v>D G MAX COMERCIO E SERVIÇO LTDA</v>
          </cell>
          <cell r="H106" t="str">
            <v>B</v>
          </cell>
          <cell r="I106" t="str">
            <v>S</v>
          </cell>
          <cell r="J106" t="str">
            <v>757</v>
          </cell>
          <cell r="K106">
            <v>44456</v>
          </cell>
          <cell r="L106" t="str">
            <v>26210938010578000100550010000007571947203064</v>
          </cell>
          <cell r="M106" t="str">
            <v>26 -  Pernambuco</v>
          </cell>
          <cell r="N106">
            <v>235</v>
          </cell>
        </row>
        <row r="107">
          <cell r="C107" t="str">
            <v>HOSPITAL SÃO SEBASTIÃO</v>
          </cell>
          <cell r="E107" t="str">
            <v xml:space="preserve">3.9 - Material para Manutenção de Bens Imóveis </v>
          </cell>
          <cell r="F107">
            <v>38010578000100</v>
          </cell>
          <cell r="G107" t="str">
            <v>D G MAX COMERCIO E SERVIÇO LTDA</v>
          </cell>
          <cell r="H107" t="str">
            <v>B</v>
          </cell>
          <cell r="I107" t="str">
            <v>S</v>
          </cell>
          <cell r="J107" t="str">
            <v>766</v>
          </cell>
          <cell r="K107">
            <v>44461</v>
          </cell>
          <cell r="L107" t="str">
            <v>26210938010578000100550010000007661735563538</v>
          </cell>
          <cell r="M107" t="str">
            <v>26 -  Pernambuco</v>
          </cell>
          <cell r="N107">
            <v>134.12</v>
          </cell>
        </row>
        <row r="108">
          <cell r="C108" t="str">
            <v>HOSPITAL SÃO SEBASTIÃO</v>
          </cell>
          <cell r="E108" t="str">
            <v xml:space="preserve">3.9 - Material para Manutenção de Bens Imóveis </v>
          </cell>
          <cell r="F108" t="str">
            <v>04.402.515/0001-79</v>
          </cell>
          <cell r="G108" t="str">
            <v xml:space="preserve">E. M. DE MOURA COMERCIAL </v>
          </cell>
          <cell r="H108" t="str">
            <v>B</v>
          </cell>
          <cell r="I108" t="str">
            <v>S</v>
          </cell>
          <cell r="J108" t="str">
            <v>4619</v>
          </cell>
          <cell r="K108">
            <v>44442</v>
          </cell>
          <cell r="L108" t="str">
            <v>26210904402515000179550010000046191854814788</v>
          </cell>
          <cell r="M108" t="str">
            <v>26 -  Pernambuco</v>
          </cell>
          <cell r="N108">
            <v>424</v>
          </cell>
        </row>
        <row r="109">
          <cell r="C109" t="str">
            <v>HOSPITAL SÃO SEBASTIÃO</v>
          </cell>
          <cell r="E109" t="str">
            <v xml:space="preserve">3.9 - Material para Manutenção de Bens Imóveis </v>
          </cell>
          <cell r="F109" t="str">
            <v>04.402.515/0001-79</v>
          </cell>
          <cell r="G109" t="str">
            <v xml:space="preserve">E. M. DE MOURA COMERCIAL </v>
          </cell>
          <cell r="H109" t="str">
            <v>B</v>
          </cell>
          <cell r="I109" t="str">
            <v>S</v>
          </cell>
          <cell r="J109" t="str">
            <v>4639</v>
          </cell>
          <cell r="K109">
            <v>44461</v>
          </cell>
          <cell r="L109" t="str">
            <v>26210904402515000179550010000046391860552709</v>
          </cell>
          <cell r="M109" t="str">
            <v>26 -  Pernambuco</v>
          </cell>
          <cell r="N109">
            <v>1320</v>
          </cell>
        </row>
        <row r="110">
          <cell r="C110" t="str">
            <v>HOSPITAL SÃO SEBASTIÃO</v>
          </cell>
          <cell r="E110" t="str">
            <v xml:space="preserve">3.9 - Material para Manutenção de Bens Imóveis </v>
          </cell>
          <cell r="F110" t="str">
            <v>03.666.136/0001-23</v>
          </cell>
          <cell r="G110" t="str">
            <v>ESPERANÇA NORDESTE LTDA</v>
          </cell>
          <cell r="H110" t="str">
            <v>B</v>
          </cell>
          <cell r="I110" t="str">
            <v>S</v>
          </cell>
          <cell r="J110" t="str">
            <v>923362</v>
          </cell>
          <cell r="K110">
            <v>44456</v>
          </cell>
          <cell r="L110" t="str">
            <v>26210903666136000123550010009233621323984904</v>
          </cell>
          <cell r="M110" t="str">
            <v>26 -  Pernambuco</v>
          </cell>
          <cell r="N110">
            <v>238.05</v>
          </cell>
        </row>
        <row r="111">
          <cell r="C111" t="str">
            <v>HOSPITAL SÃO SEBASTIÃO</v>
          </cell>
          <cell r="E111" t="str">
            <v xml:space="preserve">3.9 - Material para Manutenção de Bens Imóveis </v>
          </cell>
          <cell r="F111" t="str">
            <v>03.666.136/0001-23</v>
          </cell>
          <cell r="G111" t="str">
            <v>ESPERANÇA NORDESTE LTDA</v>
          </cell>
          <cell r="H111" t="str">
            <v>B</v>
          </cell>
          <cell r="I111" t="str">
            <v>S</v>
          </cell>
          <cell r="J111" t="str">
            <v>923364</v>
          </cell>
          <cell r="K111">
            <v>44456</v>
          </cell>
          <cell r="L111" t="str">
            <v>26210903666136000123550010009233641092058923</v>
          </cell>
          <cell r="M111" t="str">
            <v>26 -  Pernambuco</v>
          </cell>
          <cell r="N111">
            <v>148.21</v>
          </cell>
        </row>
        <row r="112">
          <cell r="C112" t="str">
            <v>HOSPITAL SÃO SEBASTIÃO</v>
          </cell>
          <cell r="E112" t="str">
            <v xml:space="preserve">3.9 - Material para Manutenção de Bens Imóveis </v>
          </cell>
          <cell r="F112" t="str">
            <v>08.758.191/0001-67</v>
          </cell>
          <cell r="G112" t="str">
            <v>FILIPE JOSÉ SILVESTRE DA SILVA COMERCIO DE MATERIAL</v>
          </cell>
          <cell r="H112" t="str">
            <v>B</v>
          </cell>
          <cell r="I112" t="str">
            <v>S</v>
          </cell>
          <cell r="J112" t="str">
            <v>1215</v>
          </cell>
          <cell r="K112">
            <v>44441</v>
          </cell>
          <cell r="L112" t="str">
            <v>26210908758191000167550010000012151000004279</v>
          </cell>
          <cell r="M112" t="str">
            <v>26 -  Pernambuco</v>
          </cell>
          <cell r="N112">
            <v>381</v>
          </cell>
        </row>
        <row r="113">
          <cell r="C113" t="str">
            <v>HOSPITAL SÃO SEBASTIÃO</v>
          </cell>
          <cell r="E113" t="str">
            <v xml:space="preserve">3.9 - Material para Manutenção de Bens Imóveis </v>
          </cell>
          <cell r="F113">
            <v>41807497000131</v>
          </cell>
          <cell r="G113" t="str">
            <v>WK IMPORTAÇÕES E SOLUÇÕES TECNOLÓGICAS LTDA</v>
          </cell>
          <cell r="H113" t="str">
            <v>B</v>
          </cell>
          <cell r="I113" t="str">
            <v>S</v>
          </cell>
          <cell r="J113" t="str">
            <v>557</v>
          </cell>
          <cell r="K113">
            <v>44432</v>
          </cell>
          <cell r="L113" t="str">
            <v>35210841807497000131550010000005571701693306</v>
          </cell>
          <cell r="M113" t="str">
            <v>35 -  São Paulo</v>
          </cell>
          <cell r="N113">
            <v>220</v>
          </cell>
        </row>
        <row r="114">
          <cell r="C114" t="str">
            <v>HOSPITAL SÃO SEBASTIÃO</v>
          </cell>
          <cell r="E114" t="str">
            <v xml:space="preserve">3.8 - Uniformes, Tecidos e Aviamentos </v>
          </cell>
          <cell r="F114" t="str">
            <v>03.666.136/0001-23</v>
          </cell>
          <cell r="G114" t="str">
            <v>ESPERANÇA NORDESTE LTDA</v>
          </cell>
          <cell r="H114" t="str">
            <v>B</v>
          </cell>
          <cell r="I114" t="str">
            <v>S</v>
          </cell>
          <cell r="J114" t="str">
            <v>924981</v>
          </cell>
          <cell r="K114">
            <v>44466</v>
          </cell>
          <cell r="L114" t="str">
            <v>26210903666136000123550010009249811542350725</v>
          </cell>
          <cell r="M114" t="str">
            <v>26 -  Pernambuco</v>
          </cell>
          <cell r="N114">
            <v>17.600000000000001</v>
          </cell>
        </row>
        <row r="115">
          <cell r="C115" t="str">
            <v>HOSPITAL SÃO SEBASTIÃO</v>
          </cell>
          <cell r="E115" t="str">
            <v>6 - Equipamento e Material Permanente</v>
          </cell>
          <cell r="F115">
            <v>38010578000100</v>
          </cell>
          <cell r="G115" t="str">
            <v>D G MAX COMERCIO E SERVIÇO LTDA</v>
          </cell>
          <cell r="H115" t="str">
            <v>B</v>
          </cell>
          <cell r="I115" t="str">
            <v>S</v>
          </cell>
          <cell r="J115" t="str">
            <v>751</v>
          </cell>
          <cell r="K115">
            <v>44453</v>
          </cell>
          <cell r="L115" t="str">
            <v>26210938010578000100550010000007511138374686</v>
          </cell>
          <cell r="M115" t="str">
            <v>26 -  Pernambuco</v>
          </cell>
          <cell r="N115">
            <v>1512.86</v>
          </cell>
        </row>
        <row r="116">
          <cell r="C116" t="str">
            <v>HOSPITAL SÃO SEBASTIÃO</v>
          </cell>
          <cell r="E116" t="str">
            <v xml:space="preserve">5.21 - Seguros em geral </v>
          </cell>
          <cell r="F116">
            <v>33164021000100</v>
          </cell>
          <cell r="G116" t="str">
            <v>TOKIO MARINE SEGURADORA S.A</v>
          </cell>
          <cell r="H116" t="str">
            <v>S</v>
          </cell>
          <cell r="I116" t="str">
            <v>N</v>
          </cell>
          <cell r="N116">
            <v>590.80999999999995</v>
          </cell>
        </row>
        <row r="117">
          <cell r="C117" t="str">
            <v>HOSPITAL SÃO SEBASTIÃO</v>
          </cell>
          <cell r="E117" t="str">
            <v xml:space="preserve">5.25 - Serviços Bancários </v>
          </cell>
          <cell r="F117">
            <v>60701190000104</v>
          </cell>
          <cell r="G117" t="str">
            <v>BANCO ITAU S.A.</v>
          </cell>
          <cell r="H117" t="str">
            <v>S</v>
          </cell>
          <cell r="I117" t="str">
            <v>N</v>
          </cell>
          <cell r="N117">
            <v>390</v>
          </cell>
        </row>
        <row r="118">
          <cell r="C118" t="str">
            <v>HOSPITAL SÃO SEBASTIÃO</v>
          </cell>
          <cell r="E118" t="str">
            <v xml:space="preserve">5.25 - Serviços Bancários </v>
          </cell>
          <cell r="F118">
            <v>60701190000104</v>
          </cell>
          <cell r="G118" t="str">
            <v>BANCO ITAU S.A.</v>
          </cell>
          <cell r="H118" t="str">
            <v>S</v>
          </cell>
          <cell r="I118" t="str">
            <v>N</v>
          </cell>
          <cell r="N118">
            <v>1652.85</v>
          </cell>
        </row>
        <row r="119">
          <cell r="C119" t="str">
            <v>HOSPITAL SÃO SEBASTIÃO</v>
          </cell>
          <cell r="E119" t="str">
            <v>5.9 - Telefonia Móvel</v>
          </cell>
          <cell r="F119">
            <v>40432544000147</v>
          </cell>
          <cell r="G119" t="str">
            <v>CLARO S.A.</v>
          </cell>
          <cell r="H119" t="str">
            <v>S</v>
          </cell>
          <cell r="I119" t="str">
            <v>N</v>
          </cell>
          <cell r="N119">
            <v>234.33</v>
          </cell>
        </row>
        <row r="120">
          <cell r="C120" t="str">
            <v>HOSPITAL SÃO SEBASTIÃO</v>
          </cell>
          <cell r="E120" t="str">
            <v>5.18 - Teledonia Fixa</v>
          </cell>
          <cell r="F120">
            <v>6985306000120</v>
          </cell>
          <cell r="G120" t="str">
            <v>SERVHOST INTERNET LTDA</v>
          </cell>
          <cell r="H120" t="str">
            <v>S</v>
          </cell>
          <cell r="I120" t="str">
            <v>S</v>
          </cell>
          <cell r="J120" t="str">
            <v>8295</v>
          </cell>
          <cell r="K120">
            <v>44441</v>
          </cell>
          <cell r="L120" t="str">
            <v>SEPL-BRSP</v>
          </cell>
          <cell r="M120" t="str">
            <v>2611606 - Recife - PE</v>
          </cell>
          <cell r="N120">
            <v>209.01</v>
          </cell>
        </row>
        <row r="121">
          <cell r="C121" t="str">
            <v>HOSPITAL SÃO SEBASTIÃO</v>
          </cell>
          <cell r="E121" t="str">
            <v>5.18 - Teledonia Fixa</v>
          </cell>
          <cell r="F121">
            <v>27703250000144</v>
          </cell>
          <cell r="G121" t="str">
            <v>GERALDO FREIRE DA SILVA JUNIOR</v>
          </cell>
          <cell r="H121" t="str">
            <v>S</v>
          </cell>
          <cell r="I121" t="str">
            <v>S</v>
          </cell>
          <cell r="J121" t="str">
            <v>226</v>
          </cell>
          <cell r="K121">
            <v>44462</v>
          </cell>
          <cell r="M121" t="str">
            <v>2604106 - Caruaru - PE</v>
          </cell>
          <cell r="N121">
            <v>450</v>
          </cell>
        </row>
        <row r="122">
          <cell r="C122" t="str">
            <v>HOSPITAL SÃO SEBASTIÃO</v>
          </cell>
          <cell r="E122" t="str">
            <v>5.13 - Água e Esgoto</v>
          </cell>
          <cell r="F122">
            <v>10572048000128</v>
          </cell>
          <cell r="G122" t="str">
            <v>COMPANHIA PERNAMBUCANA DE SANEAMENTO</v>
          </cell>
          <cell r="H122" t="str">
            <v>S</v>
          </cell>
          <cell r="I122" t="str">
            <v>N</v>
          </cell>
          <cell r="N122">
            <v>5423.05</v>
          </cell>
        </row>
        <row r="123">
          <cell r="C123" t="str">
            <v>HOSPITAL SÃO SEBASTIÃO</v>
          </cell>
          <cell r="E123" t="str">
            <v>5.13 - Água e Esgoto</v>
          </cell>
          <cell r="F123">
            <v>41699739000110</v>
          </cell>
          <cell r="G123" t="str">
            <v>MF TRANSPORTES DE AGUA EIRELI - LIG AGUA</v>
          </cell>
          <cell r="H123" t="str">
            <v>S</v>
          </cell>
          <cell r="I123" t="str">
            <v>S</v>
          </cell>
          <cell r="J123" t="str">
            <v>20</v>
          </cell>
          <cell r="K123">
            <v>44469</v>
          </cell>
          <cell r="L123" t="str">
            <v>26210941699739000110550010000000201274284363</v>
          </cell>
          <cell r="M123" t="str">
            <v>2604106 - Caruaru - PE</v>
          </cell>
          <cell r="N123">
            <v>1376</v>
          </cell>
        </row>
        <row r="124">
          <cell r="C124" t="str">
            <v>HOSPITAL SÃO SEBASTIÃO</v>
          </cell>
          <cell r="E124" t="str">
            <v>5.12 - Energia Elétrica</v>
          </cell>
          <cell r="F124">
            <v>10835932000108</v>
          </cell>
          <cell r="G124" t="str">
            <v>CELPE</v>
          </cell>
          <cell r="H124" t="str">
            <v>S</v>
          </cell>
          <cell r="I124" t="str">
            <v>S</v>
          </cell>
          <cell r="J124" t="str">
            <v>175144209</v>
          </cell>
          <cell r="K124">
            <v>44470</v>
          </cell>
          <cell r="M124" t="str">
            <v>2611606 - Recife - PE</v>
          </cell>
          <cell r="N124">
            <v>29880.53</v>
          </cell>
        </row>
        <row r="125">
          <cell r="C125" t="str">
            <v>HOSPITAL SÃO SEBASTIÃO</v>
          </cell>
          <cell r="E125" t="str">
            <v>5.3 - Locação de Máquinas e Equipamentos</v>
          </cell>
          <cell r="F125">
            <v>26834299000173</v>
          </cell>
          <cell r="G125" t="str">
            <v>WL TELECOMUNICAÇÕES E INFORMATICA</v>
          </cell>
          <cell r="H125" t="str">
            <v>S</v>
          </cell>
          <cell r="I125" t="str">
            <v>S</v>
          </cell>
          <cell r="J125" t="str">
            <v>225</v>
          </cell>
          <cell r="K125">
            <v>44469</v>
          </cell>
          <cell r="M125" t="str">
            <v>2611606 - Recife - PE</v>
          </cell>
          <cell r="N125">
            <v>500</v>
          </cell>
        </row>
        <row r="126">
          <cell r="C126" t="str">
            <v>HOSPITAL SÃO SEBASTIÃO</v>
          </cell>
          <cell r="E126" t="str">
            <v>5.3 - Locação de Máquinas e Equipamentos</v>
          </cell>
          <cell r="F126">
            <v>11448247000353</v>
          </cell>
          <cell r="G126" t="str">
            <v>GMAC COMERCIO E SERVIÇOS DE INFORMATICA</v>
          </cell>
          <cell r="H126" t="str">
            <v>S</v>
          </cell>
          <cell r="I126" t="str">
            <v>S</v>
          </cell>
          <cell r="J126" t="str">
            <v>9819</v>
          </cell>
          <cell r="K126">
            <v>44440</v>
          </cell>
          <cell r="M126" t="str">
            <v>2611606 - Recife - PE</v>
          </cell>
          <cell r="N126">
            <v>4926</v>
          </cell>
        </row>
        <row r="127">
          <cell r="C127" t="str">
            <v>HOSPITAL SÃO SEBASTIÃO</v>
          </cell>
          <cell r="E127" t="str">
            <v>5.3 - Locação de Máquinas e Equipamentos</v>
          </cell>
          <cell r="F127">
            <v>19533734000164</v>
          </cell>
          <cell r="G127" t="str">
            <v>ALEXSANDRA DE GUSMÃO NERES</v>
          </cell>
          <cell r="H127" t="str">
            <v>S</v>
          </cell>
          <cell r="I127" t="str">
            <v>S</v>
          </cell>
          <cell r="J127" t="str">
            <v>11530</v>
          </cell>
          <cell r="K127">
            <v>44470</v>
          </cell>
          <cell r="M127" t="str">
            <v>2611606 - Recife - PE</v>
          </cell>
          <cell r="N127">
            <v>1720</v>
          </cell>
        </row>
        <row r="128">
          <cell r="C128" t="str">
            <v>HOSPITAL SÃO SEBASTIÃO</v>
          </cell>
          <cell r="E128" t="str">
            <v>5.3 - Locação de Máquinas e Equipamentos</v>
          </cell>
          <cell r="F128">
            <v>19533734000164</v>
          </cell>
          <cell r="G128" t="str">
            <v>ALEXSANDRA DE GUSMÃO NERES</v>
          </cell>
          <cell r="H128" t="str">
            <v>S</v>
          </cell>
          <cell r="I128" t="str">
            <v>S</v>
          </cell>
          <cell r="J128" t="str">
            <v>11531</v>
          </cell>
          <cell r="K128">
            <v>44470</v>
          </cell>
          <cell r="M128" t="str">
            <v>2611606 - Recife - PE</v>
          </cell>
          <cell r="N128">
            <v>390</v>
          </cell>
        </row>
        <row r="129">
          <cell r="C129" t="str">
            <v>HOSPITAL SÃO SEBASTIÃO</v>
          </cell>
          <cell r="E129" t="str">
            <v>5.3 - Locação de Máquinas e Equipamentos</v>
          </cell>
          <cell r="F129">
            <v>41096520000127</v>
          </cell>
          <cell r="G129" t="str">
            <v>PRISMA TELECOMUNICAÇÕES LTDA</v>
          </cell>
          <cell r="H129" t="str">
            <v>S</v>
          </cell>
          <cell r="I129" t="str">
            <v>S</v>
          </cell>
          <cell r="J129" t="str">
            <v>29057</v>
          </cell>
          <cell r="K129">
            <v>44470</v>
          </cell>
          <cell r="M129" t="str">
            <v>2611606 - Recife - PE</v>
          </cell>
          <cell r="N129">
            <v>747</v>
          </cell>
        </row>
        <row r="130">
          <cell r="C130" t="str">
            <v>HOSPITAL SÃO SEBASTIÃO</v>
          </cell>
          <cell r="E130" t="str">
            <v>5.3 - Locação de Máquinas e Equipamentos</v>
          </cell>
          <cell r="F130">
            <v>31673254000102</v>
          </cell>
          <cell r="G130" t="str">
            <v>LABORATÓRIOS B. BRAUN S.A.</v>
          </cell>
          <cell r="H130" t="str">
            <v>S</v>
          </cell>
          <cell r="I130" t="str">
            <v>N</v>
          </cell>
          <cell r="N130">
            <v>973</v>
          </cell>
        </row>
        <row r="131">
          <cell r="C131" t="str">
            <v>HOSPITAL SÃO SEBASTIÃO</v>
          </cell>
          <cell r="E131" t="str">
            <v>5.3 - Locação de Máquinas e Equipamentos</v>
          </cell>
          <cell r="F131">
            <v>24380578002041</v>
          </cell>
          <cell r="G131" t="str">
            <v>WHITE MARTINS GASES INDUSTRIAIS NE LTDA</v>
          </cell>
          <cell r="H131" t="str">
            <v>S</v>
          </cell>
          <cell r="I131" t="str">
            <v>S</v>
          </cell>
          <cell r="J131" t="str">
            <v>134798</v>
          </cell>
          <cell r="K131">
            <v>44478</v>
          </cell>
          <cell r="M131" t="str">
            <v>2607901 - Jaboatão dos Guararapes - PE</v>
          </cell>
          <cell r="N131">
            <v>1548.82</v>
          </cell>
        </row>
        <row r="132">
          <cell r="C132" t="str">
            <v>HOSPITAL SÃO SEBASTIÃO</v>
          </cell>
          <cell r="E132" t="str">
            <v>5.16 - Serviços Médico-Hospitalares, Odotonlogia e Laboratoriais</v>
          </cell>
          <cell r="F132">
            <v>10228298000145</v>
          </cell>
          <cell r="G132" t="str">
            <v>UNINFECTO SERVIÇOS MEDICOS LTDA</v>
          </cell>
          <cell r="H132" t="str">
            <v>S</v>
          </cell>
          <cell r="I132" t="str">
            <v>S</v>
          </cell>
          <cell r="J132" t="str">
            <v>1925</v>
          </cell>
          <cell r="K132">
            <v>44476</v>
          </cell>
          <cell r="L132" t="str">
            <v>ICJF01106</v>
          </cell>
          <cell r="M132" t="str">
            <v>2609600 - Olinda - PE</v>
          </cell>
          <cell r="N132">
            <v>7458.72</v>
          </cell>
        </row>
        <row r="133">
          <cell r="C133" t="str">
            <v>HOSPITAL SÃO SEBASTIÃO</v>
          </cell>
          <cell r="E133" t="str">
            <v>5.16 - Serviços Médico-Hospitalares, Odotonlogia e Laboratoriais</v>
          </cell>
          <cell r="F133">
            <v>27816524000101</v>
          </cell>
          <cell r="G133" t="str">
            <v>CLINICA NEFROAGRESTE LTDA ME</v>
          </cell>
          <cell r="H133" t="str">
            <v>S</v>
          </cell>
          <cell r="I133" t="str">
            <v>S</v>
          </cell>
          <cell r="J133" t="str">
            <v>124</v>
          </cell>
          <cell r="K133">
            <v>44470</v>
          </cell>
          <cell r="L133" t="str">
            <v>MAU91NDPV</v>
          </cell>
          <cell r="M133" t="str">
            <v>2604106 - Caruaru - PE</v>
          </cell>
          <cell r="N133">
            <v>80000</v>
          </cell>
        </row>
        <row r="134">
          <cell r="C134" t="str">
            <v>HOSPITAL SÃO SEBASTIÃO</v>
          </cell>
          <cell r="E134" t="str">
            <v>5.16 - Serviços Médico-Hospitalares, Odotonlogia e Laboratoriais</v>
          </cell>
          <cell r="F134">
            <v>21939486000106</v>
          </cell>
          <cell r="G134" t="str">
            <v>MAXIMA ASSESSORIA E CONSULTORIA EM SAUDE E MEDICINA DO TRABALHO LTDA</v>
          </cell>
          <cell r="H134" t="str">
            <v>S</v>
          </cell>
          <cell r="I134" t="str">
            <v>S</v>
          </cell>
          <cell r="J134" t="str">
            <v>6021</v>
          </cell>
          <cell r="K134">
            <v>44473</v>
          </cell>
          <cell r="L134" t="str">
            <v>TWTNKJG9</v>
          </cell>
          <cell r="M134" t="str">
            <v>2604106 - Caruaru - PE</v>
          </cell>
          <cell r="N134">
            <v>170</v>
          </cell>
        </row>
        <row r="135">
          <cell r="C135" t="str">
            <v>HOSPITAL SÃO SEBASTIÃO</v>
          </cell>
          <cell r="E135" t="str">
            <v>5.16 - Serviços Médico-Hospitalares, Odotonlogia e Laboratoriais</v>
          </cell>
          <cell r="F135">
            <v>14401506000117</v>
          </cell>
          <cell r="G135" t="str">
            <v>J A &amp; MORAES LTDA ME</v>
          </cell>
          <cell r="H135" t="str">
            <v>S</v>
          </cell>
          <cell r="I135" t="str">
            <v>S</v>
          </cell>
          <cell r="J135" t="str">
            <v>611</v>
          </cell>
          <cell r="K135">
            <v>44473</v>
          </cell>
          <cell r="L135" t="str">
            <v>AC6E3284</v>
          </cell>
          <cell r="M135" t="str">
            <v>2600104 - Afogados da Ingazeira - PE</v>
          </cell>
          <cell r="N135">
            <v>1800</v>
          </cell>
        </row>
        <row r="136">
          <cell r="C136" t="str">
            <v>HOSPITAL SÃO SEBASTIÃO</v>
          </cell>
          <cell r="E136" t="str">
            <v>5.16 - Serviços Médico-Hospitalares, Odotonlogia e Laboratoriais</v>
          </cell>
          <cell r="F136">
            <v>35041147000104</v>
          </cell>
          <cell r="G136" t="str">
            <v>MULTIPLUS SERVIÇOS MEDICOS E CONSULTORIA LTDA</v>
          </cell>
          <cell r="H136" t="str">
            <v>S</v>
          </cell>
          <cell r="I136" t="str">
            <v>S</v>
          </cell>
          <cell r="J136" t="str">
            <v>102</v>
          </cell>
          <cell r="K136">
            <v>44475</v>
          </cell>
          <cell r="L136" t="str">
            <v>6UJLBBJV</v>
          </cell>
          <cell r="M136" t="str">
            <v>2604106 - Caruaru - PE</v>
          </cell>
          <cell r="N136">
            <v>39537.54</v>
          </cell>
        </row>
        <row r="137">
          <cell r="C137" t="str">
            <v>HOSPITAL SÃO SEBASTIÃO</v>
          </cell>
          <cell r="E137" t="str">
            <v>5.16 - Serviços Médico-Hospitalares, Odotonlogia e Laboratoriais</v>
          </cell>
          <cell r="F137" t="str">
            <v>36.010.377/0001-79</v>
          </cell>
          <cell r="G137" t="str">
            <v>MEDICINA INTEGRATIVA LABORATORIAL MIL LTDA</v>
          </cell>
          <cell r="H137" t="str">
            <v>S</v>
          </cell>
          <cell r="I137" t="str">
            <v>S</v>
          </cell>
          <cell r="J137" t="str">
            <v>235</v>
          </cell>
          <cell r="K137">
            <v>44474</v>
          </cell>
          <cell r="L137" t="str">
            <v>D65Y-77NC</v>
          </cell>
          <cell r="M137" t="str">
            <v>2611606 - Recife - PE</v>
          </cell>
          <cell r="N137">
            <v>26034.2</v>
          </cell>
        </row>
        <row r="138">
          <cell r="C138" t="str">
            <v>HOSPITAL SÃO SEBASTIÃO</v>
          </cell>
          <cell r="E138" t="str">
            <v>5.8 - Locação de Veículos Automotores</v>
          </cell>
          <cell r="F138">
            <v>24398380000122</v>
          </cell>
          <cell r="G138" t="str">
            <v>SANTA EFIGENIA EMPREENDIMENTOS HOSPITALARES EIRELI</v>
          </cell>
          <cell r="H138" t="str">
            <v>S</v>
          </cell>
          <cell r="I138" t="str">
            <v>S</v>
          </cell>
          <cell r="J138" t="str">
            <v>315</v>
          </cell>
          <cell r="K138">
            <v>44474</v>
          </cell>
          <cell r="L138" t="str">
            <v>I3WUY3MW2</v>
          </cell>
          <cell r="M138" t="str">
            <v>2604106 - Caruaru - PE</v>
          </cell>
          <cell r="N138">
            <v>9401.1</v>
          </cell>
        </row>
        <row r="139">
          <cell r="C139" t="str">
            <v>HOSPITAL SÃO SEBASTIÃO</v>
          </cell>
          <cell r="E139" t="str">
            <v>5.15 - Serviços Domésticos</v>
          </cell>
          <cell r="F139" t="str">
            <v>27.837.083/0001-24</v>
          </cell>
          <cell r="G139" t="str">
            <v>CLEAN HIGIENIZAÇÃO DE TEXTEIS EIRELI - ME</v>
          </cell>
          <cell r="H139" t="str">
            <v>S</v>
          </cell>
          <cell r="I139" t="str">
            <v>S</v>
          </cell>
          <cell r="J139" t="str">
            <v>1483</v>
          </cell>
          <cell r="K139">
            <v>44473</v>
          </cell>
          <cell r="L139" t="str">
            <v>IWAN84572</v>
          </cell>
          <cell r="M139" t="str">
            <v>2607901 - Jaboatão dos Guararapes - PE</v>
          </cell>
          <cell r="N139">
            <v>17526.150000000001</v>
          </cell>
        </row>
        <row r="140">
          <cell r="C140" t="str">
            <v>HOSPITAL SÃO SEBASTIÃO</v>
          </cell>
          <cell r="E140" t="str">
            <v>5.10 - Detetização/Tratamento de Resíduos e Afins</v>
          </cell>
          <cell r="F140" t="str">
            <v>11.863.530/0001-80</v>
          </cell>
          <cell r="G140" t="str">
            <v>BRASCON GESTÃO AMBIENTAL LTDA</v>
          </cell>
          <cell r="H140" t="str">
            <v>S</v>
          </cell>
          <cell r="I140" t="str">
            <v>S</v>
          </cell>
          <cell r="J140" t="str">
            <v>88066</v>
          </cell>
          <cell r="K140">
            <v>44470</v>
          </cell>
          <cell r="M140" t="str">
            <v>2611309 - Pombos - PE</v>
          </cell>
          <cell r="N140">
            <v>1505.77</v>
          </cell>
        </row>
        <row r="141">
          <cell r="C141" t="str">
            <v>HOSPITAL SÃO SEBASTIÃO</v>
          </cell>
          <cell r="E141" t="str">
            <v>5.17 - Manutenção de Software, Certificação Digital e Microfilmagem</v>
          </cell>
          <cell r="F141">
            <v>7560756000134</v>
          </cell>
          <cell r="G141" t="str">
            <v>CARLOS ANDRE DE SOUSA INFORMATICA ME</v>
          </cell>
          <cell r="H141" t="str">
            <v>S</v>
          </cell>
          <cell r="I141" t="str">
            <v>S</v>
          </cell>
          <cell r="J141" t="str">
            <v>100</v>
          </cell>
          <cell r="K141">
            <v>44454</v>
          </cell>
          <cell r="L141" t="str">
            <v>ORNT93237</v>
          </cell>
          <cell r="M141" t="str">
            <v>2610707 - Paulista - PE</v>
          </cell>
          <cell r="N141">
            <v>850</v>
          </cell>
        </row>
        <row r="142">
          <cell r="C142" t="str">
            <v>HOSPITAL SÃO SEBASTIÃO</v>
          </cell>
          <cell r="E142" t="str">
            <v>5.17 - Manutenção de Software, Certificação Digital e Microfilmagem</v>
          </cell>
          <cell r="F142">
            <v>10224281000110</v>
          </cell>
          <cell r="G142" t="str">
            <v>QUALITEK TECNOLOGIA LTDA- EPP</v>
          </cell>
          <cell r="H142" t="str">
            <v>S</v>
          </cell>
          <cell r="I142" t="str">
            <v>S</v>
          </cell>
          <cell r="J142" t="str">
            <v>6241</v>
          </cell>
          <cell r="K142">
            <v>44470</v>
          </cell>
          <cell r="L142" t="str">
            <v>308544866</v>
          </cell>
          <cell r="M142" t="str">
            <v>2408102 - Natal - RN</v>
          </cell>
          <cell r="N142">
            <v>500</v>
          </cell>
        </row>
        <row r="143">
          <cell r="C143" t="str">
            <v>HOSPITAL SÃO SEBASTIÃO</v>
          </cell>
          <cell r="E143" t="str">
            <v>5.17 - Manutenção de Software, Certificação Digital e Microfilmagem</v>
          </cell>
          <cell r="F143">
            <v>3613658000167</v>
          </cell>
          <cell r="G143" t="str">
            <v>SEQUENCE INFORMATICA LTDA EPP</v>
          </cell>
          <cell r="H143" t="str">
            <v>S</v>
          </cell>
          <cell r="I143" t="str">
            <v>S</v>
          </cell>
          <cell r="J143" t="str">
            <v>22943</v>
          </cell>
          <cell r="K143">
            <v>44440</v>
          </cell>
          <cell r="L143" t="str">
            <v>2PBW-QVTH</v>
          </cell>
          <cell r="M143" t="str">
            <v>2611606 - Recife - PE</v>
          </cell>
          <cell r="N143">
            <v>1193.32</v>
          </cell>
        </row>
        <row r="144">
          <cell r="C144" t="str">
            <v>HOSPITAL SÃO SEBASTIÃO</v>
          </cell>
          <cell r="E144" t="str">
            <v>5.17 - Manutenção de Software, Certificação Digital e Microfilmagem</v>
          </cell>
          <cell r="F144">
            <v>16783034000130</v>
          </cell>
          <cell r="G144" t="str">
            <v>SINTESE LICENCIAMENTO DE PROGRAMAS</v>
          </cell>
          <cell r="H144" t="str">
            <v>S</v>
          </cell>
          <cell r="I144" t="str">
            <v>S</v>
          </cell>
          <cell r="J144" t="str">
            <v>15460</v>
          </cell>
          <cell r="K144">
            <v>44440</v>
          </cell>
          <cell r="L144" t="str">
            <v>EQZE-9QQX</v>
          </cell>
          <cell r="M144" t="str">
            <v>2611606 - Recife - PE</v>
          </cell>
          <cell r="N144">
            <v>2300</v>
          </cell>
        </row>
        <row r="145">
          <cell r="C145" t="str">
            <v>HOSPITAL SÃO SEBASTIÃO</v>
          </cell>
          <cell r="E145" t="str">
            <v>5.22 - Vigilância Ostensiva / Monitorada</v>
          </cell>
          <cell r="F145">
            <v>7774050000175</v>
          </cell>
          <cell r="G145" t="str">
            <v>TKS SEGURANÇA PRIVADA LTDA</v>
          </cell>
          <cell r="H145" t="str">
            <v>S</v>
          </cell>
          <cell r="I145" t="str">
            <v>S</v>
          </cell>
          <cell r="J145" t="str">
            <v>25617</v>
          </cell>
          <cell r="K145">
            <v>44467</v>
          </cell>
          <cell r="L145" t="str">
            <v>CCUX-JNEM</v>
          </cell>
          <cell r="M145" t="str">
            <v>2611606 - Recife - PE</v>
          </cell>
          <cell r="N145">
            <v>41609.49</v>
          </cell>
        </row>
        <row r="146">
          <cell r="C146" t="str">
            <v>HOSPITAL SÃO SEBASTIÃO</v>
          </cell>
          <cell r="E146" t="str">
            <v>5.99 - Outros Serviços de Terceiros Pessoa Jurídica</v>
          </cell>
          <cell r="F146">
            <v>21216498000102</v>
          </cell>
          <cell r="G146" t="str">
            <v>VIDON &amp; CORREIA ADVOGADOS ASSOCIADOS</v>
          </cell>
          <cell r="H146" t="str">
            <v>S</v>
          </cell>
          <cell r="I146" t="str">
            <v>S</v>
          </cell>
          <cell r="J146" t="str">
            <v>1096</v>
          </cell>
          <cell r="K146">
            <v>44473</v>
          </cell>
          <cell r="L146" t="str">
            <v>NFZW-XRGY</v>
          </cell>
          <cell r="M146" t="str">
            <v>2611606 - Recife - PE</v>
          </cell>
          <cell r="N146">
            <v>4400.72</v>
          </cell>
        </row>
        <row r="147">
          <cell r="C147" t="str">
            <v>HOSPITAL SÃO SEBASTIÃO</v>
          </cell>
          <cell r="E147" t="str">
            <v>5.99 - Outros Serviços de Terceiros Pessoa Jurídica</v>
          </cell>
          <cell r="F147">
            <v>12332754000128</v>
          </cell>
          <cell r="G147" t="str">
            <v>PAULO WAGNER SAMPAIO DA SILVA ME</v>
          </cell>
          <cell r="H147" t="str">
            <v>S</v>
          </cell>
          <cell r="I147" t="str">
            <v>S</v>
          </cell>
          <cell r="J147" t="str">
            <v>1381</v>
          </cell>
          <cell r="K147">
            <v>44470</v>
          </cell>
          <cell r="L147" t="str">
            <v>PLCU-S4MIN</v>
          </cell>
          <cell r="M147" t="str">
            <v>2611606 - Recife - PE</v>
          </cell>
          <cell r="N147">
            <v>1518.3</v>
          </cell>
        </row>
        <row r="148">
          <cell r="C148" t="str">
            <v>HOSPITAL SÃO SEBASTIÃO</v>
          </cell>
          <cell r="E148" t="str">
            <v>5.99 - Outros Serviços de Terceiros Pessoa Jurídica</v>
          </cell>
          <cell r="F148">
            <v>12332754000128</v>
          </cell>
          <cell r="G148" t="str">
            <v>PAULO WAGNER SAMPAIO DA SILVA ME</v>
          </cell>
          <cell r="H148" t="str">
            <v>S</v>
          </cell>
          <cell r="I148" t="str">
            <v>S</v>
          </cell>
          <cell r="J148" t="str">
            <v>1380</v>
          </cell>
          <cell r="K148">
            <v>44470</v>
          </cell>
          <cell r="L148" t="str">
            <v>BZH2-EJT4</v>
          </cell>
          <cell r="M148" t="str">
            <v>2611606 - Recife - PE</v>
          </cell>
          <cell r="N148">
            <v>1985</v>
          </cell>
        </row>
        <row r="149">
          <cell r="C149" t="str">
            <v>HOSPITAL SÃO SEBASTIÃO</v>
          </cell>
          <cell r="E149" t="str">
            <v>5.99 - Outros Serviços de Terceiros Pessoa Jurídica</v>
          </cell>
          <cell r="F149">
            <v>11735586000159</v>
          </cell>
          <cell r="G149" t="str">
            <v>FUNDAÇÃO DE APOIO AO DESENVOLVIMENTO DA UNIVERSIDADE FE</v>
          </cell>
          <cell r="H149" t="str">
            <v>S</v>
          </cell>
          <cell r="I149" t="str">
            <v>S</v>
          </cell>
          <cell r="J149" t="str">
            <v>64251</v>
          </cell>
          <cell r="K149">
            <v>44474</v>
          </cell>
          <cell r="L149" t="str">
            <v>ZSWV-1JQU</v>
          </cell>
          <cell r="M149" t="str">
            <v>2611606 - Recife - PE</v>
          </cell>
          <cell r="N149">
            <v>206.91</v>
          </cell>
        </row>
        <row r="150">
          <cell r="C150" t="str">
            <v>HOSPITAL SÃO SEBASTIÃO</v>
          </cell>
          <cell r="E150" t="str">
            <v>5.5 - Reparo e Manutenção de Máquinas e Equipamentos</v>
          </cell>
          <cell r="F150" t="str">
            <v>03.480.539/0001-83</v>
          </cell>
          <cell r="G150" t="str">
            <v>SL ENGENHARIA HOSPITALAR LTDA</v>
          </cell>
          <cell r="H150" t="str">
            <v>S</v>
          </cell>
          <cell r="I150" t="str">
            <v>S</v>
          </cell>
          <cell r="J150" t="str">
            <v>8268</v>
          </cell>
          <cell r="K150">
            <v>44470</v>
          </cell>
          <cell r="L150" t="str">
            <v>TLJS36067</v>
          </cell>
          <cell r="M150" t="str">
            <v>2607901 - Jaboatão dos Guararapes - PE</v>
          </cell>
          <cell r="N150">
            <v>3060</v>
          </cell>
        </row>
        <row r="151">
          <cell r="C151" t="str">
            <v>HOSPITAL SÃO SEBASTIÃO</v>
          </cell>
          <cell r="E151" t="str">
            <v>5.5 - Reparo e Manutenção de Máquinas e Equipamentos</v>
          </cell>
          <cell r="F151">
            <v>29615779000131</v>
          </cell>
          <cell r="G151" t="str">
            <v>ADRIANO RODRIGUES DA SILVA REFRIGERAÇÃO</v>
          </cell>
          <cell r="H151" t="str">
            <v>S</v>
          </cell>
          <cell r="I151" t="str">
            <v>S</v>
          </cell>
          <cell r="J151" t="str">
            <v>401</v>
          </cell>
          <cell r="K151">
            <v>44468</v>
          </cell>
          <cell r="L151" t="str">
            <v>REHM-QDFY</v>
          </cell>
          <cell r="M151" t="str">
            <v>2611606 - Recife - PE</v>
          </cell>
          <cell r="N151">
            <v>1500</v>
          </cell>
        </row>
        <row r="152">
          <cell r="C152" t="str">
            <v>HOSPITAL SÃO SEBASTIÃO</v>
          </cell>
          <cell r="E152" t="str">
            <v>5.5 - Reparo e Manutenção de Máquinas e Equipamentos</v>
          </cell>
          <cell r="F152">
            <v>21854632000192</v>
          </cell>
          <cell r="G152" t="str">
            <v>G M DANTAS ELEVAÇÃO E GERAÇÃO ME</v>
          </cell>
          <cell r="H152" t="str">
            <v>S</v>
          </cell>
          <cell r="I152" t="str">
            <v>S</v>
          </cell>
          <cell r="J152" t="str">
            <v>633</v>
          </cell>
          <cell r="K152">
            <v>44461</v>
          </cell>
          <cell r="L152" t="str">
            <v>TFREPQKM</v>
          </cell>
          <cell r="M152" t="str">
            <v>2611606 - Recife - PE</v>
          </cell>
          <cell r="N152">
            <v>1720</v>
          </cell>
        </row>
        <row r="153">
          <cell r="C153" t="str">
            <v>HOSPITAL SÃO SEBASTIÃO</v>
          </cell>
          <cell r="E153" t="str">
            <v>5.5 - Reparo e Manutenção de Máquinas e Equipamentos</v>
          </cell>
          <cell r="F153" t="str">
            <v>08.980.641/0001-61</v>
          </cell>
          <cell r="G153" t="str">
            <v>MAPROS LTDA</v>
          </cell>
          <cell r="H153" t="str">
            <v>S</v>
          </cell>
          <cell r="I153" t="str">
            <v>S</v>
          </cell>
          <cell r="J153" t="str">
            <v>19229</v>
          </cell>
          <cell r="K153">
            <v>44448</v>
          </cell>
          <cell r="L153" t="str">
            <v>5HHP-XG9W</v>
          </cell>
          <cell r="M153" t="str">
            <v>2611606 - Recife - PE</v>
          </cell>
          <cell r="N153">
            <v>1650</v>
          </cell>
        </row>
        <row r="154">
          <cell r="C154" t="str">
            <v>HOSPITAL SÃO SEBASTIÃO</v>
          </cell>
          <cell r="E154" t="str">
            <v>5.4 - Reparo e Manutenção de Bens Imóveis</v>
          </cell>
          <cell r="F154">
            <v>10858157000106</v>
          </cell>
          <cell r="G154" t="str">
            <v>F GENES E CIA LTDA</v>
          </cell>
          <cell r="H154" t="str">
            <v>S</v>
          </cell>
          <cell r="I154" t="str">
            <v>S</v>
          </cell>
          <cell r="J154" t="str">
            <v>353508</v>
          </cell>
          <cell r="K154">
            <v>44474</v>
          </cell>
          <cell r="L154" t="str">
            <v>FNKN-JH8U</v>
          </cell>
          <cell r="M154" t="str">
            <v>2611606 - Recife - PE</v>
          </cell>
          <cell r="N154">
            <v>1015.55</v>
          </cell>
        </row>
        <row r="155">
          <cell r="C155" t="str">
            <v>HOSPITAL SÃO SEBASTIÃO</v>
          </cell>
          <cell r="E155" t="str">
            <v>5.4 - Reparo e Manutenção de Bens Imóveis</v>
          </cell>
          <cell r="F155">
            <v>15651204000160</v>
          </cell>
          <cell r="G155" t="str">
            <v xml:space="preserve">ROGERIO ARAUJO DE LIMA </v>
          </cell>
          <cell r="H155" t="str">
            <v>S</v>
          </cell>
          <cell r="I155" t="str">
            <v>S</v>
          </cell>
          <cell r="J155" t="str">
            <v>337</v>
          </cell>
          <cell r="K155">
            <v>44467</v>
          </cell>
          <cell r="L155" t="str">
            <v>EKSF76606</v>
          </cell>
          <cell r="M155" t="str">
            <v>2607901 - Jaboatão dos Guararapes - PE</v>
          </cell>
          <cell r="N155">
            <v>900</v>
          </cell>
        </row>
        <row r="156">
          <cell r="C156" t="str">
            <v>HOSPITAL SÃO SEBASTIÃO</v>
          </cell>
          <cell r="E156" t="str">
            <v>7 - Obras e Instalações</v>
          </cell>
          <cell r="F156">
            <v>33262200000171</v>
          </cell>
          <cell r="G156" t="str">
            <v>JOSE SEVERINO DA SILVA</v>
          </cell>
          <cell r="H156" t="str">
            <v>S</v>
          </cell>
          <cell r="I156" t="str">
            <v>S</v>
          </cell>
          <cell r="J156" t="str">
            <v>32</v>
          </cell>
          <cell r="K156">
            <v>44470</v>
          </cell>
          <cell r="L156" t="str">
            <v>QAZDJF0U2</v>
          </cell>
          <cell r="M156" t="str">
            <v>2604106 - Caruaru - PE</v>
          </cell>
          <cell r="N156">
            <v>2043</v>
          </cell>
        </row>
        <row r="157">
          <cell r="C157" t="str">
            <v>HOSPITAL SÃO SEBASTIÃO</v>
          </cell>
          <cell r="E157" t="str">
            <v>5.8 - Locação de Veículos Automotores</v>
          </cell>
          <cell r="F157" t="str">
            <v>01.838.726/0001-60</v>
          </cell>
          <cell r="G157" t="str">
            <v>S &amp; B LOCAÇÕES DE VEICULOS LTDA</v>
          </cell>
          <cell r="H157" t="str">
            <v>S</v>
          </cell>
          <cell r="I157" t="str">
            <v>S</v>
          </cell>
          <cell r="J157" t="str">
            <v>12012</v>
          </cell>
          <cell r="K157">
            <v>44473</v>
          </cell>
          <cell r="M157" t="str">
            <v>2611606 - Recife - PE</v>
          </cell>
          <cell r="N157">
            <v>2350</v>
          </cell>
        </row>
        <row r="158">
          <cell r="C158" t="str">
            <v>HOSPITAL SÃO SEBASTIÃO</v>
          </cell>
          <cell r="E158" t="str">
            <v>5.99 - Outros Serviços de Terceiros Pessoa Jurídica</v>
          </cell>
          <cell r="F158">
            <v>60701190000104</v>
          </cell>
          <cell r="G158" t="str">
            <v>BANCO ITAU S.A.</v>
          </cell>
          <cell r="H158" t="str">
            <v>S</v>
          </cell>
          <cell r="I158" t="str">
            <v>N</v>
          </cell>
          <cell r="N158">
            <v>0.27</v>
          </cell>
        </row>
        <row r="159">
          <cell r="C159" t="str">
            <v>HOSPITAL SÃO SEBASTIÃO</v>
          </cell>
          <cell r="E159" t="str">
            <v>5.16 - Serviços Médico-Hospitalares, Odotonlogia e Laboratoriais</v>
          </cell>
          <cell r="F159">
            <v>14700797000144</v>
          </cell>
          <cell r="G159" t="str">
            <v>JVS ASSISTENCIA DOMICILIAR LTDA ME</v>
          </cell>
          <cell r="H159" t="str">
            <v>S</v>
          </cell>
          <cell r="I159" t="str">
            <v>S</v>
          </cell>
          <cell r="J159" t="str">
            <v>1806</v>
          </cell>
          <cell r="K159">
            <v>44474</v>
          </cell>
          <cell r="L159" t="str">
            <v>91B304A91</v>
          </cell>
          <cell r="M159" t="str">
            <v>2604106 - Caruaru - PE</v>
          </cell>
          <cell r="N159">
            <v>600</v>
          </cell>
        </row>
        <row r="160">
          <cell r="C160" t="str">
            <v>HOSPITAL SÃO SEBASTIÃO</v>
          </cell>
          <cell r="E160" t="str">
            <v>5.17 - Manutenção de Software, Certificação Digital e Microfilmagem</v>
          </cell>
          <cell r="F160">
            <v>11844663000109</v>
          </cell>
          <cell r="G160" t="str">
            <v>E-VAL COMERCIO E SERVIÇOS DE INFORMÁTICA EM SAUDE LTDA</v>
          </cell>
          <cell r="H160" t="str">
            <v>S</v>
          </cell>
          <cell r="I160" t="str">
            <v>S</v>
          </cell>
          <cell r="J160" t="str">
            <v>7741</v>
          </cell>
          <cell r="K160">
            <v>44473</v>
          </cell>
          <cell r="L160" t="str">
            <v>LLAD-P7MQ</v>
          </cell>
          <cell r="M160" t="str">
            <v>3550308 - São Paulo - SP</v>
          </cell>
          <cell r="N160">
            <v>133.33000000000001</v>
          </cell>
        </row>
        <row r="161">
          <cell r="C161" t="str">
            <v>HOSPITAL SÃO SEBASTIÃO</v>
          </cell>
          <cell r="E161" t="str">
            <v>5.99 - Outros Serviços de Terceiros Pessoa Jurídica</v>
          </cell>
          <cell r="F161">
            <v>30108679000106</v>
          </cell>
          <cell r="G161" t="str">
            <v>DANIEL CORREIA DE ARAUJO 93489471415</v>
          </cell>
          <cell r="H161" t="str">
            <v>S</v>
          </cell>
          <cell r="I161" t="str">
            <v>S</v>
          </cell>
          <cell r="J161" t="str">
            <v>97</v>
          </cell>
          <cell r="K161">
            <v>44463</v>
          </cell>
          <cell r="L161" t="str">
            <v>TFKN1ZNDK</v>
          </cell>
          <cell r="M161" t="str">
            <v>2604106 - Caruaru - PE</v>
          </cell>
          <cell r="N161">
            <v>560.70000000000005</v>
          </cell>
        </row>
        <row r="162">
          <cell r="C162" t="str">
            <v>HOSPITAL SÃO SEBASTIÃO</v>
          </cell>
          <cell r="E162" t="str">
            <v>1.99 - Outras Despesas com Pessoal</v>
          </cell>
          <cell r="F162">
            <v>10548532000111</v>
          </cell>
          <cell r="G162" t="str">
            <v>ASSOCIAÇÃO DAS EMPRESAS DE TRANSPORTE DE PASSAGEIROS DE CARUARU</v>
          </cell>
          <cell r="H162" t="str">
            <v>S</v>
          </cell>
          <cell r="I162" t="str">
            <v>N</v>
          </cell>
          <cell r="N162">
            <v>2464.1999999999998</v>
          </cell>
        </row>
        <row r="163">
          <cell r="C163" t="str">
            <v>HOSPITAL SÃO SEBASTIÃO</v>
          </cell>
          <cell r="E163" t="str">
            <v>1.99 - Outras Despesas com Pessoal</v>
          </cell>
          <cell r="F163">
            <v>61573796000166</v>
          </cell>
          <cell r="G163" t="str">
            <v>ALIANZ SEGUROS S.A.</v>
          </cell>
          <cell r="H163" t="str">
            <v>S</v>
          </cell>
          <cell r="I163" t="str">
            <v>N</v>
          </cell>
          <cell r="N163">
            <v>280.19</v>
          </cell>
        </row>
        <row r="164">
          <cell r="C164" t="str">
            <v>HOSPITAL SÃO SEBASTIÃO</v>
          </cell>
          <cell r="E164" t="str">
            <v>1.99 - Outras Despesas com Pessoal</v>
          </cell>
          <cell r="F164" t="str">
            <v>09.759.606/0001-80</v>
          </cell>
          <cell r="G164" t="str">
            <v>SIND. DAS EMP DE TRANSP DE PASSAG DO EST DE PERNAMBUCO</v>
          </cell>
          <cell r="H164" t="str">
            <v>S</v>
          </cell>
          <cell r="I164" t="str">
            <v>N</v>
          </cell>
          <cell r="N164">
            <v>163.63999999999999</v>
          </cell>
        </row>
        <row r="165">
          <cell r="C165" t="str">
            <v>HOSPITAL SÃO SEBASTIÃO</v>
          </cell>
          <cell r="E165" t="str">
            <v>4.6 - Serviços de Profissionais de Saúde</v>
          </cell>
          <cell r="F165">
            <v>6251273402</v>
          </cell>
          <cell r="G165" t="str">
            <v xml:space="preserve">ELBA SIMONELLY DA SILVA </v>
          </cell>
          <cell r="H165" t="str">
            <v>S</v>
          </cell>
          <cell r="I165" t="str">
            <v>N</v>
          </cell>
          <cell r="N165">
            <v>3479.39</v>
          </cell>
        </row>
        <row r="166">
          <cell r="C166" t="str">
            <v>HOSPITAL SÃO SEBASTIÃO</v>
          </cell>
          <cell r="E166" t="str">
            <v>4.7 - Apoio Administrativo, Técnico e Operacional</v>
          </cell>
          <cell r="F166">
            <v>6860938447</v>
          </cell>
          <cell r="G166" t="str">
            <v>GRECIA GRAZZIELA DE MOURA JANUARIO DA SILVA</v>
          </cell>
          <cell r="H166" t="str">
            <v>S</v>
          </cell>
          <cell r="I166" t="str">
            <v>N</v>
          </cell>
          <cell r="N166">
            <v>1623</v>
          </cell>
        </row>
        <row r="167">
          <cell r="C167" t="str">
            <v>HOSPITAL SÃO SEBASTIÃO</v>
          </cell>
          <cell r="E167" t="str">
            <v>4.6 - Serviços de Profissionais de Saúde</v>
          </cell>
          <cell r="F167">
            <v>8100771405</v>
          </cell>
          <cell r="G167" t="str">
            <v>MATHEUS CARNEIRO DA CUNHA COSTA</v>
          </cell>
          <cell r="H167" t="str">
            <v>S</v>
          </cell>
          <cell r="I167" t="str">
            <v>N</v>
          </cell>
          <cell r="N167">
            <v>14543.58</v>
          </cell>
        </row>
        <row r="168">
          <cell r="C168" t="str">
            <v>HOSPITAL SÃO SEBASTIÃO</v>
          </cell>
          <cell r="E168" t="str">
            <v>4.6 - Serviços de Profissionais de Saúde</v>
          </cell>
          <cell r="F168">
            <v>9699675438</v>
          </cell>
          <cell r="G168" t="str">
            <v>MICHAEL DOUGLAS PEREIRA DA SILVA</v>
          </cell>
          <cell r="H168" t="str">
            <v>S</v>
          </cell>
          <cell r="I168" t="str">
            <v>N</v>
          </cell>
          <cell r="N168">
            <v>5000</v>
          </cell>
        </row>
        <row r="169">
          <cell r="C169" t="str">
            <v>HOSPITAL SÃO SEBASTIÃO</v>
          </cell>
          <cell r="E169" t="str">
            <v>5.99 - Outros Serviços de Terceiros Pessoa Jurídica</v>
          </cell>
          <cell r="F169">
            <v>29447408000198</v>
          </cell>
          <cell r="G169" t="str">
            <v>LF DOS SANTOS GRAFICA</v>
          </cell>
          <cell r="H169" t="str">
            <v>S</v>
          </cell>
          <cell r="I169" t="str">
            <v>S</v>
          </cell>
          <cell r="J169" t="str">
            <v>247</v>
          </cell>
          <cell r="K169">
            <v>44441</v>
          </cell>
          <cell r="L169" t="str">
            <v>JL3X-JNFW</v>
          </cell>
          <cell r="M169" t="str">
            <v>2611606 - Recife - PE</v>
          </cell>
          <cell r="N169">
            <v>225</v>
          </cell>
        </row>
        <row r="170">
          <cell r="C170" t="str">
            <v>HOSPITAL SÃO SEBASTIÃO</v>
          </cell>
          <cell r="E170" t="str">
            <v>5.99 - Outros Serviços de Terceiros Pessoa Jurídica</v>
          </cell>
          <cell r="F170">
            <v>20231241000159</v>
          </cell>
          <cell r="G170" t="str">
            <v>E-VAL COMERCIO E SERVIÇOS DE INFORMÁTICA EM SAUDE LTDA</v>
          </cell>
          <cell r="H170" t="str">
            <v>S</v>
          </cell>
          <cell r="I170" t="str">
            <v>S</v>
          </cell>
          <cell r="J170" t="str">
            <v>7622</v>
          </cell>
          <cell r="K170">
            <v>44449</v>
          </cell>
          <cell r="L170" t="str">
            <v>6XUP-HDYH</v>
          </cell>
          <cell r="M170" t="str">
            <v>3550308 - São Paulo - SP</v>
          </cell>
          <cell r="N170">
            <v>835</v>
          </cell>
        </row>
        <row r="171">
          <cell r="C171" t="str">
            <v>HOSPITAL SÃO SEBASTIÃO</v>
          </cell>
          <cell r="E171" t="str">
            <v>5.17 - Manutenção de Software, Certificação Digital e Microfilmagem</v>
          </cell>
          <cell r="F171">
            <v>92306257000780</v>
          </cell>
          <cell r="G171" t="str">
            <v>MV INFORMATICA NORDESTE LTDA</v>
          </cell>
          <cell r="H171" t="str">
            <v>S</v>
          </cell>
          <cell r="I171" t="str">
            <v>S</v>
          </cell>
          <cell r="J171" t="str">
            <v>29172</v>
          </cell>
          <cell r="K171">
            <v>44447</v>
          </cell>
          <cell r="L171" t="str">
            <v>V6WJ-6JUA</v>
          </cell>
          <cell r="M171" t="str">
            <v>2611606 - Recife - PE</v>
          </cell>
          <cell r="N171">
            <v>13554.62</v>
          </cell>
        </row>
        <row r="172">
          <cell r="C172" t="str">
            <v>HOSPITAL SÃO SEBASTIÃO</v>
          </cell>
          <cell r="E172" t="str">
            <v>5.17 - Manutenção de Software, Certificação Digital e Microfilmagem</v>
          </cell>
          <cell r="F172">
            <v>92306257000780</v>
          </cell>
          <cell r="G172" t="str">
            <v>MV INFORMATICA NORDESTE LTDA</v>
          </cell>
          <cell r="H172" t="str">
            <v>S</v>
          </cell>
          <cell r="I172" t="str">
            <v>S</v>
          </cell>
          <cell r="J172" t="str">
            <v>29173</v>
          </cell>
          <cell r="K172">
            <v>44447</v>
          </cell>
          <cell r="L172" t="str">
            <v>XCDT-8EI9</v>
          </cell>
          <cell r="M172" t="str">
            <v>2611606 - Recife - PE</v>
          </cell>
          <cell r="N172">
            <v>3345.89</v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97A0E-0CFD-4141-AC30-E8D2FA0F933A}">
  <sheetPr>
    <tabColor rgb="FF92D050"/>
  </sheetPr>
  <dimension ref="A1:L1992"/>
  <sheetViews>
    <sheetView showGridLines="0" tabSelected="1" topLeftCell="A156" zoomScale="90" zoomScaleNormal="90" workbookViewId="0">
      <selection activeCell="C163" sqref="C163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(OCULTAR)'!$P$3:$R$91,3,0),"")</f>
        <v>10894988000648</v>
      </c>
      <c r="B2" s="4" t="str">
        <f>'[1]TCE - ANEXO IV - Preencher'!C11</f>
        <v>HOSPITAL SÃO SEBASTIÃO</v>
      </c>
      <c r="C2" s="4" t="str">
        <f>'[1]TCE - ANEXO IV - Preencher'!E11</f>
        <v>3.12 - Material Hospitalar</v>
      </c>
      <c r="D2" s="3">
        <f>'[1]TCE - ANEXO IV - Preencher'!F11</f>
        <v>61418042000131</v>
      </c>
      <c r="E2" s="5" t="str">
        <f>'[1]TCE - ANEXO IV - Preencher'!G11</f>
        <v>CIRURGICA FERNANDES - COMERCIO DE MATERIAIS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1373405</v>
      </c>
      <c r="I2" s="6">
        <f>IF('[1]TCE - ANEXO IV - Preencher'!K11="","",'[1]TCE - ANEXO IV - Preencher'!K11)</f>
        <v>44426</v>
      </c>
      <c r="J2" s="5" t="str">
        <f>'[1]TCE - ANEXO IV - Preencher'!L11</f>
        <v>35210861418042000131550040013734051232629003</v>
      </c>
      <c r="K2" s="5" t="str">
        <f>IF(F2="B",LEFT('[1]TCE - ANEXO IV - Preencher'!M11,2),IF(F2="S",LEFT('[1]TCE - ANEXO IV - Preencher'!M11,7),IF('[1]TCE - ANEXO IV - Preencher'!H11="","")))</f>
        <v>35</v>
      </c>
      <c r="L2" s="7">
        <f>'[1]TCE - ANEXO IV - Preencher'!N11</f>
        <v>3200.44</v>
      </c>
    </row>
    <row r="3" spans="1:12" s="8" customFormat="1" ht="19.5" customHeight="1" x14ac:dyDescent="0.2">
      <c r="A3" s="3">
        <f>IFERROR(VLOOKUP(B3,'[1]DADOS (OCULTAR)'!$P$3:$R$91,3,0),"")</f>
        <v>10894988000648</v>
      </c>
      <c r="B3" s="4" t="str">
        <f>'[1]TCE - ANEXO IV - Preencher'!C12</f>
        <v>HOSPITAL SÃO SEBASTIÃO</v>
      </c>
      <c r="C3" s="4" t="str">
        <f>'[1]TCE - ANEXO IV - Preencher'!E12</f>
        <v>3.12 - Material Hospitalar</v>
      </c>
      <c r="D3" s="3">
        <f>'[1]TCE - ANEXO IV - Preencher'!F12</f>
        <v>12420164001048</v>
      </c>
      <c r="E3" s="5" t="str">
        <f>'[1]TCE - ANEXO IV - Preencher'!G12</f>
        <v>CM HOSPITALAR S.A.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105345</v>
      </c>
      <c r="I3" s="6">
        <f>IF('[1]TCE - ANEXO IV - Preencher'!K12="","",'[1]TCE - ANEXO IV - Preencher'!K12)</f>
        <v>44456</v>
      </c>
      <c r="J3" s="5" t="str">
        <f>'[1]TCE - ANEXO IV - Preencher'!L12</f>
        <v>26210912420164001048550010001053451100156591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244.5</v>
      </c>
    </row>
    <row r="4" spans="1:12" s="8" customFormat="1" ht="19.5" customHeight="1" x14ac:dyDescent="0.2">
      <c r="A4" s="3">
        <f>IFERROR(VLOOKUP(B4,'[1]DADOS (OCULTAR)'!$P$3:$R$91,3,0),"")</f>
        <v>10894988000648</v>
      </c>
      <c r="B4" s="4" t="str">
        <f>'[1]TCE - ANEXO IV - Preencher'!C13</f>
        <v>HOSPITAL SÃO SEBASTIÃO</v>
      </c>
      <c r="C4" s="4" t="str">
        <f>'[1]TCE - ANEXO IV - Preencher'!E13</f>
        <v>3.12 - Material Hospitalar</v>
      </c>
      <c r="D4" s="3">
        <f>'[1]TCE - ANEXO IV - Preencher'!F13</f>
        <v>67729178000653</v>
      </c>
      <c r="E4" s="5" t="str">
        <f>'[1]TCE - ANEXO IV - Preencher'!G13</f>
        <v>COMERCIAL CIRURGICA RIOCLARENSE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14120</v>
      </c>
      <c r="I4" s="6">
        <f>IF('[1]TCE - ANEXO IV - Preencher'!K13="","",'[1]TCE - ANEXO IV - Preencher'!K13)</f>
        <v>44456</v>
      </c>
      <c r="J4" s="5" t="str">
        <f>'[1]TCE - ANEXO IV - Preencher'!L13</f>
        <v>26210967729178000653550010000141201182780564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2501.6</v>
      </c>
    </row>
    <row r="5" spans="1:12" s="8" customFormat="1" ht="19.5" customHeight="1" x14ac:dyDescent="0.2">
      <c r="A5" s="3">
        <f>IFERROR(VLOOKUP(B5,'[1]DADOS (OCULTAR)'!$P$3:$R$91,3,0),"")</f>
        <v>10894988000648</v>
      </c>
      <c r="B5" s="4" t="str">
        <f>'[1]TCE - ANEXO IV - Preencher'!C14</f>
        <v>HOSPITAL SÃO SEBASTIÃO</v>
      </c>
      <c r="C5" s="4" t="str">
        <f>'[1]TCE - ANEXO IV - Preencher'!E14</f>
        <v>3.12 - Material Hospitalar</v>
      </c>
      <c r="D5" s="3">
        <f>'[1]TCE - ANEXO IV - Preencher'!F14</f>
        <v>67729178000653</v>
      </c>
      <c r="E5" s="5" t="str">
        <f>'[1]TCE - ANEXO IV - Preencher'!G14</f>
        <v>COMERCIAL CIRURGICA RIOCLARENSE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14758</v>
      </c>
      <c r="I5" s="6">
        <f>IF('[1]TCE - ANEXO IV - Preencher'!K14="","",'[1]TCE - ANEXO IV - Preencher'!K14)</f>
        <v>44468</v>
      </c>
      <c r="J5" s="5" t="str">
        <f>'[1]TCE - ANEXO IV - Preencher'!L14</f>
        <v>26210967729178000653550010000147581738526969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62.34</v>
      </c>
    </row>
    <row r="6" spans="1:12" s="8" customFormat="1" ht="19.5" customHeight="1" x14ac:dyDescent="0.2">
      <c r="A6" s="3">
        <f>IFERROR(VLOOKUP(B6,'[1]DADOS (OCULTAR)'!$P$3:$R$91,3,0),"")</f>
        <v>10894988000648</v>
      </c>
      <c r="B6" s="4" t="str">
        <f>'[1]TCE - ANEXO IV - Preencher'!C15</f>
        <v>HOSPITAL SÃO SEBASTIÃO</v>
      </c>
      <c r="C6" s="4" t="str">
        <f>'[1]TCE - ANEXO IV - Preencher'!E15</f>
        <v>3.12 - Material Hospitalar</v>
      </c>
      <c r="D6" s="3" t="str">
        <f>'[1]TCE - ANEXO IV - Preencher'!F15</f>
        <v>05.044.056/0001-61</v>
      </c>
      <c r="E6" s="5" t="str">
        <f>'[1]TCE - ANEXO IV - Preencher'!G15</f>
        <v>DMH PRODUTOS HOSPITALARES LTDA - EPP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19181</v>
      </c>
      <c r="I6" s="6">
        <f>IF('[1]TCE - ANEXO IV - Preencher'!K15="","",'[1]TCE - ANEXO IV - Preencher'!K15)</f>
        <v>44456</v>
      </c>
      <c r="J6" s="5" t="str">
        <f>'[1]TCE - ANEXO IV - Preencher'!L15</f>
        <v>26210905044056000161550010000191811310852166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420</v>
      </c>
    </row>
    <row r="7" spans="1:12" s="8" customFormat="1" ht="19.5" customHeight="1" x14ac:dyDescent="0.2">
      <c r="A7" s="3">
        <f>IFERROR(VLOOKUP(B7,'[1]DADOS (OCULTAR)'!$P$3:$R$91,3,0),"")</f>
        <v>10894988000648</v>
      </c>
      <c r="B7" s="4" t="str">
        <f>'[1]TCE - ANEXO IV - Preencher'!C16</f>
        <v>HOSPITAL SÃO SEBASTIÃO</v>
      </c>
      <c r="C7" s="4" t="str">
        <f>'[1]TCE - ANEXO IV - Preencher'!E16</f>
        <v>3.12 - Material Hospitalar</v>
      </c>
      <c r="D7" s="3">
        <f>'[1]TCE - ANEXO IV - Preencher'!F16</f>
        <v>12882932000194</v>
      </c>
      <c r="E7" s="5" t="str">
        <f>'[1]TCE - ANEXO IV - Preencher'!G16</f>
        <v>EXOMED REPRESENTAÇÃO DE MEDICAMENTOS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154419</v>
      </c>
      <c r="I7" s="6">
        <f>IF('[1]TCE - ANEXO IV - Preencher'!K16="","",'[1]TCE - ANEXO IV - Preencher'!K16)</f>
        <v>44461</v>
      </c>
      <c r="J7" s="5" t="str">
        <f>'[1]TCE - ANEXO IV - Preencher'!L16</f>
        <v>26210912882932000194550010001544191315437119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1077.3</v>
      </c>
    </row>
    <row r="8" spans="1:12" s="8" customFormat="1" ht="19.5" customHeight="1" x14ac:dyDescent="0.2">
      <c r="A8" s="3">
        <f>IFERROR(VLOOKUP(B8,'[1]DADOS (OCULTAR)'!$P$3:$R$91,3,0),"")</f>
        <v>10894988000648</v>
      </c>
      <c r="B8" s="4" t="str">
        <f>'[1]TCE - ANEXO IV - Preencher'!C17</f>
        <v>HOSPITAL SÃO SEBASTIÃO</v>
      </c>
      <c r="C8" s="4" t="str">
        <f>'[1]TCE - ANEXO IV - Preencher'!E17</f>
        <v>3.12 - Material Hospitalar</v>
      </c>
      <c r="D8" s="3" t="str">
        <f>'[1]TCE - ANEXO IV - Preencher'!F17</f>
        <v>09.607.807/0001-61</v>
      </c>
      <c r="E8" s="5" t="str">
        <f>'[1]TCE - ANEXO IV - Preencher'!G17</f>
        <v>INJEFARMA CAVALCANTI E SILVA DISTRIBUIDORA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18462</v>
      </c>
      <c r="I8" s="6">
        <f>IF('[1]TCE - ANEXO IV - Preencher'!K17="","",'[1]TCE - ANEXO IV - Preencher'!K17)</f>
        <v>44462</v>
      </c>
      <c r="J8" s="5" t="str">
        <f>'[1]TCE - ANEXO IV - Preencher'!L17</f>
        <v>26210909607807000161550010000184621692912569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622</v>
      </c>
    </row>
    <row r="9" spans="1:12" s="8" customFormat="1" ht="19.5" customHeight="1" x14ac:dyDescent="0.2">
      <c r="A9" s="3">
        <f>IFERROR(VLOOKUP(B9,'[1]DADOS (OCULTAR)'!$P$3:$R$91,3,0),"")</f>
        <v>10894988000648</v>
      </c>
      <c r="B9" s="4" t="str">
        <f>'[1]TCE - ANEXO IV - Preencher'!C18</f>
        <v>HOSPITAL SÃO SEBASTIÃO</v>
      </c>
      <c r="C9" s="4" t="str">
        <f>'[1]TCE - ANEXO IV - Preencher'!E18</f>
        <v>3.12 - Material Hospitalar</v>
      </c>
      <c r="D9" s="3">
        <f>'[1]TCE - ANEXO IV - Preencher'!F18</f>
        <v>59309302000199</v>
      </c>
      <c r="E9" s="5" t="str">
        <f>'[1]TCE - ANEXO IV - Preencher'!G18</f>
        <v>INJEX INDUSTRIAS CIRURGICAS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115616</v>
      </c>
      <c r="I9" s="6">
        <f>IF('[1]TCE - ANEXO IV - Preencher'!K18="","",'[1]TCE - ANEXO IV - Preencher'!K18)</f>
        <v>44456</v>
      </c>
      <c r="J9" s="5" t="str">
        <f>'[1]TCE - ANEXO IV - Preencher'!L18</f>
        <v>35210959309302000199550010001156161376158998</v>
      </c>
      <c r="K9" s="5" t="str">
        <f>IF(F9="B",LEFT('[1]TCE - ANEXO IV - Preencher'!M18,2),IF(F9="S",LEFT('[1]TCE - ANEXO IV - Preencher'!M18,7),IF('[1]TCE - ANEXO IV - Preencher'!H18="","")))</f>
        <v>35</v>
      </c>
      <c r="L9" s="7">
        <f>'[1]TCE - ANEXO IV - Preencher'!N18</f>
        <v>2749.1</v>
      </c>
    </row>
    <row r="10" spans="1:12" s="8" customFormat="1" ht="19.5" customHeight="1" x14ac:dyDescent="0.2">
      <c r="A10" s="3">
        <f>IFERROR(VLOOKUP(B10,'[1]DADOS (OCULTAR)'!$P$3:$R$91,3,0),"")</f>
        <v>10894988000648</v>
      </c>
      <c r="B10" s="4" t="str">
        <f>'[1]TCE - ANEXO IV - Preencher'!C19</f>
        <v>HOSPITAL SÃO SEBASTIÃO</v>
      </c>
      <c r="C10" s="4" t="str">
        <f>'[1]TCE - ANEXO IV - Preencher'!E19</f>
        <v>3.12 - Material Hospitalar</v>
      </c>
      <c r="D10" s="3">
        <f>'[1]TCE - ANEXO IV - Preencher'!F19</f>
        <v>28461889000123</v>
      </c>
      <c r="E10" s="5" t="str">
        <f>'[1]TCE - ANEXO IV - Preencher'!G19</f>
        <v>JPM PRODUTOS HOSPITALARES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3514</v>
      </c>
      <c r="I10" s="6">
        <f>IF('[1]TCE - ANEXO IV - Preencher'!K19="","",'[1]TCE - ANEXO IV - Preencher'!K19)</f>
        <v>44447</v>
      </c>
      <c r="J10" s="5" t="str">
        <f>'[1]TCE - ANEXO IV - Preencher'!L19</f>
        <v>26210928461889000123550010000035141541018742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960</v>
      </c>
    </row>
    <row r="11" spans="1:12" s="8" customFormat="1" ht="19.5" customHeight="1" x14ac:dyDescent="0.2">
      <c r="A11" s="3">
        <f>IFERROR(VLOOKUP(B11,'[1]DADOS (OCULTAR)'!$P$3:$R$91,3,0),"")</f>
        <v>10894988000648</v>
      </c>
      <c r="B11" s="4" t="str">
        <f>'[1]TCE - ANEXO IV - Preencher'!C20</f>
        <v>HOSPITAL SÃO SEBASTIÃO</v>
      </c>
      <c r="C11" s="4" t="str">
        <f>'[1]TCE - ANEXO IV - Preencher'!E20</f>
        <v>3.12 - Material Hospitalar</v>
      </c>
      <c r="D11" s="3">
        <f>'[1]TCE - ANEXO IV - Preencher'!F20</f>
        <v>28461889000123</v>
      </c>
      <c r="E11" s="5" t="str">
        <f>'[1]TCE - ANEXO IV - Preencher'!G20</f>
        <v>JPM PRODUTOS HOSPITALARES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3564</v>
      </c>
      <c r="I11" s="6">
        <f>IF('[1]TCE - ANEXO IV - Preencher'!K20="","",'[1]TCE - ANEXO IV - Preencher'!K20)</f>
        <v>44456</v>
      </c>
      <c r="J11" s="5" t="str">
        <f>'[1]TCE - ANEXO IV - Preencher'!L20</f>
        <v>26210928461889000123550010000035641063938332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496</v>
      </c>
    </row>
    <row r="12" spans="1:12" s="8" customFormat="1" ht="19.5" customHeight="1" x14ac:dyDescent="0.2">
      <c r="A12" s="3">
        <f>IFERROR(VLOOKUP(B12,'[1]DADOS (OCULTAR)'!$P$3:$R$91,3,0),"")</f>
        <v>10894988000648</v>
      </c>
      <c r="B12" s="4" t="str">
        <f>'[1]TCE - ANEXO IV - Preencher'!C21</f>
        <v>HOSPITAL SÃO SEBASTIÃO</v>
      </c>
      <c r="C12" s="4" t="str">
        <f>'[1]TCE - ANEXO IV - Preencher'!E21</f>
        <v>3.12 - Material Hospitalar</v>
      </c>
      <c r="D12" s="3">
        <f>'[1]TCE - ANEXO IV - Preencher'!F21</f>
        <v>31673254000285</v>
      </c>
      <c r="E12" s="5" t="str">
        <f>'[1]TCE - ANEXO IV - Preencher'!G21</f>
        <v>LABORATORIOS B BRAUN S.A.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148688</v>
      </c>
      <c r="I12" s="6">
        <f>IF('[1]TCE - ANEXO IV - Preencher'!K21="","",'[1]TCE - ANEXO IV - Preencher'!K21)</f>
        <v>44456</v>
      </c>
      <c r="J12" s="5" t="str">
        <f>'[1]TCE - ANEXO IV - Preencher'!L21</f>
        <v>26210931673254000285550000001486881607901884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802.8</v>
      </c>
    </row>
    <row r="13" spans="1:12" s="8" customFormat="1" ht="19.5" customHeight="1" x14ac:dyDescent="0.2">
      <c r="A13" s="3">
        <f>IFERROR(VLOOKUP(B13,'[1]DADOS (OCULTAR)'!$P$3:$R$91,3,0),"")</f>
        <v>10894988000648</v>
      </c>
      <c r="B13" s="4" t="str">
        <f>'[1]TCE - ANEXO IV - Preencher'!C22</f>
        <v>HOSPITAL SÃO SEBASTIÃO</v>
      </c>
      <c r="C13" s="4" t="str">
        <f>'[1]TCE - ANEXO IV - Preencher'!E22</f>
        <v>3.12 - Material Hospitalar</v>
      </c>
      <c r="D13" s="3" t="str">
        <f>'[1]TCE - ANEXO IV - Preencher'!F22</f>
        <v>03.307.478/0001-57</v>
      </c>
      <c r="E13" s="5" t="str">
        <f>'[1]TCE - ANEXO IV - Preencher'!G22</f>
        <v>MAX FILMES COMERCIO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14273</v>
      </c>
      <c r="I13" s="6">
        <f>IF('[1]TCE - ANEXO IV - Preencher'!K22="","",'[1]TCE - ANEXO IV - Preencher'!K22)</f>
        <v>44466</v>
      </c>
      <c r="J13" s="5" t="str">
        <f>'[1]TCE - ANEXO IV - Preencher'!L22</f>
        <v>26210903307478000157550040000142731100142738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1096</v>
      </c>
    </row>
    <row r="14" spans="1:12" s="8" customFormat="1" ht="19.5" customHeight="1" x14ac:dyDescent="0.2">
      <c r="A14" s="3">
        <f>IFERROR(VLOOKUP(B14,'[1]DADOS (OCULTAR)'!$P$3:$R$91,3,0),"")</f>
        <v>10894988000648</v>
      </c>
      <c r="B14" s="4" t="str">
        <f>'[1]TCE - ANEXO IV - Preencher'!C23</f>
        <v>HOSPITAL SÃO SEBASTIÃO</v>
      </c>
      <c r="C14" s="4" t="str">
        <f>'[1]TCE - ANEXO IV - Preencher'!E23</f>
        <v>3.12 - Material Hospitalar</v>
      </c>
      <c r="D14" s="3">
        <f>'[1]TCE - ANEXO IV - Preencher'!F23</f>
        <v>10779833000156</v>
      </c>
      <c r="E14" s="5" t="str">
        <f>'[1]TCE - ANEXO IV - Preencher'!G23</f>
        <v>MEDICAL MERCANTIL DE APARELHAGEM MEDICA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534384</v>
      </c>
      <c r="I14" s="6">
        <f>IF('[1]TCE - ANEXO IV - Preencher'!K23="","",'[1]TCE - ANEXO IV - Preencher'!K23)</f>
        <v>44447</v>
      </c>
      <c r="J14" s="5" t="str">
        <f>'[1]TCE - ANEXO IV - Preencher'!L23</f>
        <v>26210910779833000156550010005343841172226626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500</v>
      </c>
    </row>
    <row r="15" spans="1:12" s="8" customFormat="1" ht="19.5" customHeight="1" x14ac:dyDescent="0.2">
      <c r="A15" s="3">
        <f>IFERROR(VLOOKUP(B15,'[1]DADOS (OCULTAR)'!$P$3:$R$91,3,0),"")</f>
        <v>10894988000648</v>
      </c>
      <c r="B15" s="4" t="str">
        <f>'[1]TCE - ANEXO IV - Preencher'!C24</f>
        <v>HOSPITAL SÃO SEBASTIÃO</v>
      </c>
      <c r="C15" s="4" t="str">
        <f>'[1]TCE - ANEXO IV - Preencher'!E24</f>
        <v>3.12 - Material Hospitalar</v>
      </c>
      <c r="D15" s="3">
        <f>'[1]TCE - ANEXO IV - Preencher'!F24</f>
        <v>10779833000156</v>
      </c>
      <c r="E15" s="5" t="str">
        <f>'[1]TCE - ANEXO IV - Preencher'!G24</f>
        <v>MEDICAL MERCANTIL DE APARELHAGEM MEDICA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535098</v>
      </c>
      <c r="I15" s="6">
        <f>IF('[1]TCE - ANEXO IV - Preencher'!K24="","",'[1]TCE - ANEXO IV - Preencher'!K24)</f>
        <v>44456</v>
      </c>
      <c r="J15" s="5" t="str">
        <f>'[1]TCE - ANEXO IV - Preencher'!L24</f>
        <v>26210910779833000156550010005350981170328760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4276.5</v>
      </c>
    </row>
    <row r="16" spans="1:12" s="8" customFormat="1" ht="19.5" customHeight="1" x14ac:dyDescent="0.2">
      <c r="A16" s="3">
        <f>IFERROR(VLOOKUP(B16,'[1]DADOS (OCULTAR)'!$P$3:$R$91,3,0),"")</f>
        <v>10894988000648</v>
      </c>
      <c r="B16" s="4" t="str">
        <f>'[1]TCE - ANEXO IV - Preencher'!C25</f>
        <v>HOSPITAL SÃO SEBASTIÃO</v>
      </c>
      <c r="C16" s="4" t="str">
        <f>'[1]TCE - ANEXO IV - Preencher'!E25</f>
        <v>3.12 - Material Hospitalar</v>
      </c>
      <c r="D16" s="3">
        <f>'[1]TCE - ANEXO IV - Preencher'!F25</f>
        <v>10779833000156</v>
      </c>
      <c r="E16" s="5" t="str">
        <f>'[1]TCE - ANEXO IV - Preencher'!G25</f>
        <v>MEDICAL MERCANTIL DE APARELHAGEM MEDICA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535398</v>
      </c>
      <c r="I16" s="6">
        <f>IF('[1]TCE - ANEXO IV - Preencher'!K25="","",'[1]TCE - ANEXO IV - Preencher'!K25)</f>
        <v>44461</v>
      </c>
      <c r="J16" s="5" t="str">
        <f>'[1]TCE - ANEXO IV - Preencher'!L25</f>
        <v>26210910779833000156550010005353981172335468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804</v>
      </c>
    </row>
    <row r="17" spans="1:12" s="8" customFormat="1" ht="19.5" customHeight="1" x14ac:dyDescent="0.2">
      <c r="A17" s="3">
        <f>IFERROR(VLOOKUP(B17,'[1]DADOS (OCULTAR)'!$P$3:$R$91,3,0),"")</f>
        <v>10894988000648</v>
      </c>
      <c r="B17" s="4" t="str">
        <f>'[1]TCE - ANEXO IV - Preencher'!C26</f>
        <v>HOSPITAL SÃO SEBASTIÃO</v>
      </c>
      <c r="C17" s="4" t="str">
        <f>'[1]TCE - ANEXO IV - Preencher'!E26</f>
        <v>3.12 - Material Hospitalar</v>
      </c>
      <c r="D17" s="3">
        <f>'[1]TCE - ANEXO IV - Preencher'!F26</f>
        <v>10779833000156</v>
      </c>
      <c r="E17" s="5" t="str">
        <f>'[1]TCE - ANEXO IV - Preencher'!G26</f>
        <v>MEDICAL MERCANTIL DE APARELHAGEM MEDICA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535639</v>
      </c>
      <c r="I17" s="6">
        <f>IF('[1]TCE - ANEXO IV - Preencher'!K26="","",'[1]TCE - ANEXO IV - Preencher'!K26)</f>
        <v>44466</v>
      </c>
      <c r="J17" s="5" t="str">
        <f>'[1]TCE - ANEXO IV - Preencher'!L26</f>
        <v>26210910779833000156550010005356391100020296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420</v>
      </c>
    </row>
    <row r="18" spans="1:12" s="8" customFormat="1" ht="19.5" customHeight="1" x14ac:dyDescent="0.2">
      <c r="A18" s="3">
        <f>IFERROR(VLOOKUP(B18,'[1]DADOS (OCULTAR)'!$P$3:$R$91,3,0),"")</f>
        <v>10894988000648</v>
      </c>
      <c r="B18" s="4" t="str">
        <f>'[1]TCE - ANEXO IV - Preencher'!C27</f>
        <v>HOSPITAL SÃO SEBASTIÃO</v>
      </c>
      <c r="C18" s="4" t="str">
        <f>'[1]TCE - ANEXO IV - Preencher'!E27</f>
        <v>3.12 - Material Hospitalar</v>
      </c>
      <c r="D18" s="3" t="str">
        <f>'[1]TCE - ANEXO IV - Preencher'!F27</f>
        <v>05.932.624/0001-60</v>
      </c>
      <c r="E18" s="5" t="str">
        <f>'[1]TCE - ANEXO IV - Preencher'!G27</f>
        <v>MEGAMED COMERCIO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15864</v>
      </c>
      <c r="I18" s="6">
        <f>IF('[1]TCE - ANEXO IV - Preencher'!K27="","",'[1]TCE - ANEXO IV - Preencher'!K27)</f>
        <v>44456</v>
      </c>
      <c r="J18" s="5" t="str">
        <f>'[1]TCE - ANEXO IV - Preencher'!L27</f>
        <v>26210905932624000160550010000158641912507846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731.75</v>
      </c>
    </row>
    <row r="19" spans="1:12" s="8" customFormat="1" ht="19.5" customHeight="1" x14ac:dyDescent="0.2">
      <c r="A19" s="3">
        <f>IFERROR(VLOOKUP(B19,'[1]DADOS (OCULTAR)'!$P$3:$R$91,3,0),"")</f>
        <v>10894988000648</v>
      </c>
      <c r="B19" s="4" t="str">
        <f>'[1]TCE - ANEXO IV - Preencher'!C28</f>
        <v>HOSPITAL SÃO SEBASTIÃO</v>
      </c>
      <c r="C19" s="4" t="str">
        <f>'[1]TCE - ANEXO IV - Preencher'!E28</f>
        <v>3.12 - Material Hospitalar</v>
      </c>
      <c r="D19" s="3">
        <f>'[1]TCE - ANEXO IV - Preencher'!F28</f>
        <v>22940455000120</v>
      </c>
      <c r="E19" s="5" t="str">
        <f>'[1]TCE - ANEXO IV - Preencher'!G28</f>
        <v>MOURA E MELO COMERCIO E SERVIÇOS LTDA ME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14042</v>
      </c>
      <c r="I19" s="6">
        <f>IF('[1]TCE - ANEXO IV - Preencher'!K28="","",'[1]TCE - ANEXO IV - Preencher'!K28)</f>
        <v>44459</v>
      </c>
      <c r="J19" s="5" t="str">
        <f>'[1]TCE - ANEXO IV - Preencher'!L28</f>
        <v>26210922940455000120550010000140421229224541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192.98</v>
      </c>
    </row>
    <row r="20" spans="1:12" s="8" customFormat="1" ht="19.5" customHeight="1" x14ac:dyDescent="0.2">
      <c r="A20" s="3">
        <f>IFERROR(VLOOKUP(B20,'[1]DADOS (OCULTAR)'!$P$3:$R$91,3,0),"")</f>
        <v>10894988000648</v>
      </c>
      <c r="B20" s="4" t="str">
        <f>'[1]TCE - ANEXO IV - Preencher'!C29</f>
        <v>HOSPITAL SÃO SEBASTIÃO</v>
      </c>
      <c r="C20" s="4" t="str">
        <f>'[1]TCE - ANEXO IV - Preencher'!E29</f>
        <v>3.12 - Material Hospitalar</v>
      </c>
      <c r="D20" s="3" t="str">
        <f>'[1]TCE - ANEXO IV - Preencher'!F29</f>
        <v>04.922.653/0001-89</v>
      </c>
      <c r="E20" s="5" t="str">
        <f>'[1]TCE - ANEXO IV - Preencher'!G29</f>
        <v>NORDESTE HOSPITALAR EIRELI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7458</v>
      </c>
      <c r="I20" s="6">
        <f>IF('[1]TCE - ANEXO IV - Preencher'!K29="","",'[1]TCE - ANEXO IV - Preencher'!K29)</f>
        <v>44459</v>
      </c>
      <c r="J20" s="5" t="str">
        <f>'[1]TCE - ANEXO IV - Preencher'!L29</f>
        <v>26210904922653000189550010000074581000015727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1649.75</v>
      </c>
    </row>
    <row r="21" spans="1:12" s="8" customFormat="1" ht="19.5" customHeight="1" x14ac:dyDescent="0.2">
      <c r="A21" s="3">
        <f>IFERROR(VLOOKUP(B21,'[1]DADOS (OCULTAR)'!$P$3:$R$91,3,0),"")</f>
        <v>10894988000648</v>
      </c>
      <c r="B21" s="4" t="str">
        <f>'[1]TCE - ANEXO IV - Preencher'!C30</f>
        <v>HOSPITAL SÃO SEBASTIÃO</v>
      </c>
      <c r="C21" s="4" t="str">
        <f>'[1]TCE - ANEXO IV - Preencher'!E30</f>
        <v>3.12 - Material Hospitalar</v>
      </c>
      <c r="D21" s="3">
        <f>'[1]TCE - ANEXO IV - Preencher'!F30</f>
        <v>19125796000218</v>
      </c>
      <c r="E21" s="5" t="str">
        <f>'[1]TCE - ANEXO IV - Preencher'!G30</f>
        <v>NORDMARKET COMERCIO DE PRODUTOS HOSPITALAR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2671</v>
      </c>
      <c r="I21" s="6">
        <f>IF('[1]TCE - ANEXO IV - Preencher'!K30="","",'[1]TCE - ANEXO IV - Preencher'!K30)</f>
        <v>44459</v>
      </c>
      <c r="J21" s="5" t="str">
        <f>'[1]TCE - ANEXO IV - Preencher'!L30</f>
        <v>26210919125796000218550010000026711679360149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1200</v>
      </c>
    </row>
    <row r="22" spans="1:12" s="8" customFormat="1" ht="19.5" customHeight="1" x14ac:dyDescent="0.2">
      <c r="A22" s="3">
        <f>IFERROR(VLOOKUP(B22,'[1]DADOS (OCULTAR)'!$P$3:$R$91,3,0),"")</f>
        <v>10894988000648</v>
      </c>
      <c r="B22" s="4" t="str">
        <f>'[1]TCE - ANEXO IV - Preencher'!C31</f>
        <v>HOSPITAL SÃO SEBASTIÃO</v>
      </c>
      <c r="C22" s="4" t="str">
        <f>'[1]TCE - ANEXO IV - Preencher'!E31</f>
        <v>3.12 - Material Hospitalar</v>
      </c>
      <c r="D22" s="3">
        <f>'[1]TCE - ANEXO IV - Preencher'!F31</f>
        <v>19125796000137</v>
      </c>
      <c r="E22" s="5" t="str">
        <f>'[1]TCE - ANEXO IV - Preencher'!G31</f>
        <v>NORDMARKET COMERCIO DE PRODUTOS HOSPITALAR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2670</v>
      </c>
      <c r="I22" s="6">
        <f>IF('[1]TCE - ANEXO IV - Preencher'!K31="","",'[1]TCE - ANEXO IV - Preencher'!K31)</f>
        <v>44459</v>
      </c>
      <c r="J22" s="5" t="str">
        <f>'[1]TCE - ANEXO IV - Preencher'!L31</f>
        <v>26210919125796000218550010000026701940388008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1382.1</v>
      </c>
    </row>
    <row r="23" spans="1:12" s="8" customFormat="1" ht="19.5" customHeight="1" x14ac:dyDescent="0.2">
      <c r="A23" s="3">
        <f>IFERROR(VLOOKUP(B23,'[1]DADOS (OCULTAR)'!$P$3:$R$91,3,0),"")</f>
        <v>10894988000648</v>
      </c>
      <c r="B23" s="4" t="str">
        <f>'[1]TCE - ANEXO IV - Preencher'!C32</f>
        <v>HOSPITAL SÃO SEBASTIÃO</v>
      </c>
      <c r="C23" s="4" t="str">
        <f>'[1]TCE - ANEXO IV - Preencher'!E32</f>
        <v>3.12 - Material Hospitalar</v>
      </c>
      <c r="D23" s="3">
        <f>'[1]TCE - ANEXO IV - Preencher'!F32</f>
        <v>19125796000137</v>
      </c>
      <c r="E23" s="5" t="str">
        <f>'[1]TCE - ANEXO IV - Preencher'!G32</f>
        <v>NORDMARKET COMERCIO DE PRODUTOS HOSPITALAR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2682</v>
      </c>
      <c r="I23" s="6">
        <f>IF('[1]TCE - ANEXO IV - Preencher'!K32="","",'[1]TCE - ANEXO IV - Preencher'!K32)</f>
        <v>44461</v>
      </c>
      <c r="J23" s="5" t="str">
        <f>'[1]TCE - ANEXO IV - Preencher'!L32</f>
        <v>26210919125796000218550010000026821269031688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6600</v>
      </c>
    </row>
    <row r="24" spans="1:12" s="8" customFormat="1" ht="19.5" customHeight="1" x14ac:dyDescent="0.2">
      <c r="A24" s="3">
        <f>IFERROR(VLOOKUP(B24,'[1]DADOS (OCULTAR)'!$P$3:$R$91,3,0),"")</f>
        <v>10894988000648</v>
      </c>
      <c r="B24" s="4" t="str">
        <f>'[1]TCE - ANEXO IV - Preencher'!C33</f>
        <v>HOSPITAL SÃO SEBASTIÃO</v>
      </c>
      <c r="C24" s="4" t="str">
        <f>'[1]TCE - ANEXO IV - Preencher'!E33</f>
        <v>3.12 - Material Hospitalar</v>
      </c>
      <c r="D24" s="3" t="str">
        <f>'[1]TCE - ANEXO IV - Preencher'!F33</f>
        <v>09.441.460/0001-20</v>
      </c>
      <c r="E24" s="5" t="str">
        <f>'[1]TCE - ANEXO IV - Preencher'!G33</f>
        <v>PADRAO DIST. PROD. E EQUIPAMENTO HOSPITALAR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268634</v>
      </c>
      <c r="I24" s="6">
        <f>IF('[1]TCE - ANEXO IV - Preencher'!K33="","",'[1]TCE - ANEXO IV - Preencher'!K33)</f>
        <v>44461</v>
      </c>
      <c r="J24" s="5" t="str">
        <f>'[1]TCE - ANEXO IV - Preencher'!L33</f>
        <v>26210909441460000120550010002686341709571302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1346</v>
      </c>
    </row>
    <row r="25" spans="1:12" s="8" customFormat="1" ht="19.5" customHeight="1" x14ac:dyDescent="0.2">
      <c r="A25" s="3">
        <f>IFERROR(VLOOKUP(B25,'[1]DADOS (OCULTAR)'!$P$3:$R$91,3,0),"")</f>
        <v>10894988000648</v>
      </c>
      <c r="B25" s="4" t="str">
        <f>'[1]TCE - ANEXO IV - Preencher'!C34</f>
        <v>HOSPITAL SÃO SEBASTIÃO</v>
      </c>
      <c r="C25" s="4" t="str">
        <f>'[1]TCE - ANEXO IV - Preencher'!E34</f>
        <v>3.12 - Material Hospitalar</v>
      </c>
      <c r="D25" s="3">
        <f>'[1]TCE - ANEXO IV - Preencher'!F34</f>
        <v>30848237000198</v>
      </c>
      <c r="E25" s="5" t="str">
        <f>'[1]TCE - ANEXO IV - Preencher'!G34</f>
        <v>PH COMERCIO DE PRODUTOS MEDICO HOSPITALARES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7685</v>
      </c>
      <c r="I25" s="6">
        <f>IF('[1]TCE - ANEXO IV - Preencher'!K34="","",'[1]TCE - ANEXO IV - Preencher'!K34)</f>
        <v>44456</v>
      </c>
      <c r="J25" s="5" t="str">
        <f>'[1]TCE - ANEXO IV - Preencher'!L34</f>
        <v>26210930848237000198550010000076851897752306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8692.6</v>
      </c>
    </row>
    <row r="26" spans="1:12" s="8" customFormat="1" ht="19.5" customHeight="1" x14ac:dyDescent="0.2">
      <c r="A26" s="3">
        <f>IFERROR(VLOOKUP(B26,'[1]DADOS (OCULTAR)'!$P$3:$R$91,3,0),"")</f>
        <v>10894988000648</v>
      </c>
      <c r="B26" s="4" t="str">
        <f>'[1]TCE - ANEXO IV - Preencher'!C35</f>
        <v>HOSPITAL SÃO SEBASTIÃO</v>
      </c>
      <c r="C26" s="4" t="str">
        <f>'[1]TCE - ANEXO IV - Preencher'!E35</f>
        <v>3.12 - Material Hospitalar</v>
      </c>
      <c r="D26" s="3" t="str">
        <f>'[1]TCE - ANEXO IV - Preencher'!F35</f>
        <v>03.817.043/0001-52</v>
      </c>
      <c r="E26" s="5" t="str">
        <f>'[1]TCE - ANEXO IV - Preencher'!G35</f>
        <v>PHARMAPLUS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35075</v>
      </c>
      <c r="I26" s="6">
        <f>IF('[1]TCE - ANEXO IV - Preencher'!K35="","",'[1]TCE - ANEXO IV - Preencher'!K35)</f>
        <v>44456</v>
      </c>
      <c r="J26" s="5" t="str">
        <f>'[1]TCE - ANEXO IV - Preencher'!L35</f>
        <v>26210903817043000152550010000350751065133238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1123.2</v>
      </c>
    </row>
    <row r="27" spans="1:12" s="8" customFormat="1" ht="19.5" customHeight="1" x14ac:dyDescent="0.2">
      <c r="A27" s="3">
        <f>IFERROR(VLOOKUP(B27,'[1]DADOS (OCULTAR)'!$P$3:$R$91,3,0),"")</f>
        <v>10894988000648</v>
      </c>
      <c r="B27" s="4" t="str">
        <f>'[1]TCE - ANEXO IV - Preencher'!C36</f>
        <v>HOSPITAL SÃO SEBASTIÃO</v>
      </c>
      <c r="C27" s="4" t="str">
        <f>'[1]TCE - ANEXO IV - Preencher'!E36</f>
        <v>3.12 - Material Hospitalar</v>
      </c>
      <c r="D27" s="3">
        <f>'[1]TCE - ANEXO IV - Preencher'!F36</f>
        <v>21216468000198</v>
      </c>
      <c r="E27" s="5" t="str">
        <f>'[1]TCE - ANEXO IV - Preencher'!G36</f>
        <v>SANMED DISTRIBUIDORA DE PRODUTOS MEDICO HOSPITALAR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6253</v>
      </c>
      <c r="I27" s="6">
        <f>IF('[1]TCE - ANEXO IV - Preencher'!K36="","",'[1]TCE - ANEXO IV - Preencher'!K36)</f>
        <v>44456</v>
      </c>
      <c r="J27" s="5" t="str">
        <f>'[1]TCE - ANEXO IV - Preencher'!L36</f>
        <v>26210921216468000198550010000062531259202107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1296.7</v>
      </c>
    </row>
    <row r="28" spans="1:12" s="8" customFormat="1" ht="19.5" customHeight="1" x14ac:dyDescent="0.2">
      <c r="A28" s="3">
        <f>IFERROR(VLOOKUP(B28,'[1]DADOS (OCULTAR)'!$P$3:$R$91,3,0),"")</f>
        <v>10894988000648</v>
      </c>
      <c r="B28" s="4" t="str">
        <f>'[1]TCE - ANEXO IV - Preencher'!C37</f>
        <v>HOSPITAL SÃO SEBASTIÃO</v>
      </c>
      <c r="C28" s="4" t="str">
        <f>'[1]TCE - ANEXO IV - Preencher'!E37</f>
        <v>3.4 - Material Farmacológico</v>
      </c>
      <c r="D28" s="3">
        <f>'[1]TCE - ANEXO IV - Preencher'!F37</f>
        <v>42083525000188</v>
      </c>
      <c r="E28" s="5" t="str">
        <f>'[1]TCE - ANEXO IV - Preencher'!G37</f>
        <v>A FORMA DISTRIBUIDORA DE MEDICAMENTOS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32</v>
      </c>
      <c r="I28" s="6">
        <f>IF('[1]TCE - ANEXO IV - Preencher'!K37="","",'[1]TCE - ANEXO IV - Preencher'!K37)</f>
        <v>44456</v>
      </c>
      <c r="J28" s="5" t="str">
        <f>'[1]TCE - ANEXO IV - Preencher'!L37</f>
        <v>23210942083525000188550010000000321011123416</v>
      </c>
      <c r="K28" s="5" t="str">
        <f>IF(F28="B",LEFT('[1]TCE - ANEXO IV - Preencher'!M37,2),IF(F28="S",LEFT('[1]TCE - ANEXO IV - Preencher'!M37,7),IF('[1]TCE - ANEXO IV - Preencher'!H37="","")))</f>
        <v>23</v>
      </c>
      <c r="L28" s="7">
        <f>'[1]TCE - ANEXO IV - Preencher'!N37</f>
        <v>8000</v>
      </c>
    </row>
    <row r="29" spans="1:12" s="8" customFormat="1" ht="19.5" customHeight="1" x14ac:dyDescent="0.2">
      <c r="A29" s="3">
        <f>IFERROR(VLOOKUP(B29,'[1]DADOS (OCULTAR)'!$P$3:$R$91,3,0),"")</f>
        <v>10894988000648</v>
      </c>
      <c r="B29" s="4" t="str">
        <f>'[1]TCE - ANEXO IV - Preencher'!C38</f>
        <v>HOSPITAL SÃO SEBASTIÃO</v>
      </c>
      <c r="C29" s="4" t="str">
        <f>'[1]TCE - ANEXO IV - Preencher'!E38</f>
        <v>3.4 - Material Farmacológico</v>
      </c>
      <c r="D29" s="3">
        <f>'[1]TCE - ANEXO IV - Preencher'!F38</f>
        <v>11260846000187</v>
      </c>
      <c r="E29" s="5" t="str">
        <f>'[1]TCE - ANEXO IV - Preencher'!G38</f>
        <v>ANBIOTON IMPORTADORA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149717</v>
      </c>
      <c r="I29" s="6">
        <f>IF('[1]TCE - ANEXO IV - Preencher'!K38="","",'[1]TCE - ANEXO IV - Preencher'!K38)</f>
        <v>44453</v>
      </c>
      <c r="J29" s="5" t="str">
        <f>'[1]TCE - ANEXO IV - Preencher'!L38</f>
        <v>35210911260846000187550010001497171952260846</v>
      </c>
      <c r="K29" s="5" t="str">
        <f>IF(F29="B",LEFT('[1]TCE - ANEXO IV - Preencher'!M38,2),IF(F29="S",LEFT('[1]TCE - ANEXO IV - Preencher'!M38,7),IF('[1]TCE - ANEXO IV - Preencher'!H38="","")))</f>
        <v>35</v>
      </c>
      <c r="L29" s="7">
        <f>'[1]TCE - ANEXO IV - Preencher'!N38</f>
        <v>18807.900000000001</v>
      </c>
    </row>
    <row r="30" spans="1:12" s="8" customFormat="1" ht="19.5" customHeight="1" x14ac:dyDescent="0.2">
      <c r="A30" s="3">
        <f>IFERROR(VLOOKUP(B30,'[1]DADOS (OCULTAR)'!$P$3:$R$91,3,0),"")</f>
        <v>10894988000648</v>
      </c>
      <c r="B30" s="4" t="str">
        <f>'[1]TCE - ANEXO IV - Preencher'!C39</f>
        <v>HOSPITAL SÃO SEBASTIÃO</v>
      </c>
      <c r="C30" s="4" t="str">
        <f>'[1]TCE - ANEXO IV - Preencher'!E39</f>
        <v>3.4 - Material Farmacológico</v>
      </c>
      <c r="D30" s="3">
        <f>'[1]TCE - ANEXO IV - Preencher'!F39</f>
        <v>15227236000132</v>
      </c>
      <c r="E30" s="5" t="str">
        <f>'[1]TCE - ANEXO IV - Preencher'!G39</f>
        <v>ATOS MEDICA COMERCIO E REPRESENTAÇÃO DE PRODUTO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12826</v>
      </c>
      <c r="I30" s="6">
        <f>IF('[1]TCE - ANEXO IV - Preencher'!K39="","",'[1]TCE - ANEXO IV - Preencher'!K39)</f>
        <v>44461</v>
      </c>
      <c r="J30" s="5" t="str">
        <f>'[1]TCE - ANEXO IV - Preencher'!L39</f>
        <v>26210915227236000132550010000128261119861773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484</v>
      </c>
    </row>
    <row r="31" spans="1:12" s="8" customFormat="1" ht="19.5" customHeight="1" x14ac:dyDescent="0.2">
      <c r="A31" s="3">
        <f>IFERROR(VLOOKUP(B31,'[1]DADOS (OCULTAR)'!$P$3:$R$91,3,0),"")</f>
        <v>10894988000648</v>
      </c>
      <c r="B31" s="4" t="str">
        <f>'[1]TCE - ANEXO IV - Preencher'!C40</f>
        <v>HOSPITAL SÃO SEBASTIÃO</v>
      </c>
      <c r="C31" s="4" t="str">
        <f>'[1]TCE - ANEXO IV - Preencher'!E40</f>
        <v>3.4 - Material Farmacológico</v>
      </c>
      <c r="D31" s="3">
        <f>'[1]TCE - ANEXO IV - Preencher'!F40</f>
        <v>12420164001048</v>
      </c>
      <c r="E31" s="5" t="str">
        <f>'[1]TCE - ANEXO IV - Preencher'!G40</f>
        <v>CM HOSPITALAR S.A.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105674</v>
      </c>
      <c r="I31" s="6">
        <f>IF('[1]TCE - ANEXO IV - Preencher'!K40="","",'[1]TCE - ANEXO IV - Preencher'!K40)</f>
        <v>44462</v>
      </c>
      <c r="J31" s="5" t="str">
        <f>'[1]TCE - ANEXO IV - Preencher'!L40</f>
        <v>26210912420164001048550010001056741100091250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1079.67</v>
      </c>
    </row>
    <row r="32" spans="1:12" s="8" customFormat="1" ht="19.5" customHeight="1" x14ac:dyDescent="0.2">
      <c r="A32" s="3">
        <f>IFERROR(VLOOKUP(B32,'[1]DADOS (OCULTAR)'!$P$3:$R$91,3,0),"")</f>
        <v>10894988000648</v>
      </c>
      <c r="B32" s="4" t="str">
        <f>'[1]TCE - ANEXO IV - Preencher'!C41</f>
        <v>HOSPITAL SÃO SEBASTIÃO</v>
      </c>
      <c r="C32" s="4" t="str">
        <f>'[1]TCE - ANEXO IV - Preencher'!E41</f>
        <v>3.4 - Material Farmacológico</v>
      </c>
      <c r="D32" s="3">
        <f>'[1]TCE - ANEXO IV - Preencher'!F41</f>
        <v>12420164001048</v>
      </c>
      <c r="E32" s="5" t="str">
        <f>'[1]TCE - ANEXO IV - Preencher'!G41</f>
        <v>CM HOSPITALAR S.A.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105691</v>
      </c>
      <c r="I32" s="6">
        <f>IF('[1]TCE - ANEXO IV - Preencher'!K41="","",'[1]TCE - ANEXO IV - Preencher'!K41)</f>
        <v>44462</v>
      </c>
      <c r="J32" s="5" t="str">
        <f>'[1]TCE - ANEXO IV - Preencher'!L41</f>
        <v>26210912420164001048550010001056911100136107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1506.94</v>
      </c>
    </row>
    <row r="33" spans="1:12" s="8" customFormat="1" ht="19.5" customHeight="1" x14ac:dyDescent="0.2">
      <c r="A33" s="3">
        <f>IFERROR(VLOOKUP(B33,'[1]DADOS (OCULTAR)'!$P$3:$R$91,3,0),"")</f>
        <v>10894988000648</v>
      </c>
      <c r="B33" s="4" t="str">
        <f>'[1]TCE - ANEXO IV - Preencher'!C42</f>
        <v>HOSPITAL SÃO SEBASTIÃO</v>
      </c>
      <c r="C33" s="4" t="str">
        <f>'[1]TCE - ANEXO IV - Preencher'!E42</f>
        <v>3.4 - Material Farmacológico</v>
      </c>
      <c r="D33" s="3">
        <f>'[1]TCE - ANEXO IV - Preencher'!F42</f>
        <v>67729178000653</v>
      </c>
      <c r="E33" s="5" t="str">
        <f>'[1]TCE - ANEXO IV - Preencher'!G42</f>
        <v>COMERCIAL CIRURGICA RIOCLARENSE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13924</v>
      </c>
      <c r="I33" s="6">
        <f>IF('[1]TCE - ANEXO IV - Preencher'!K42="","",'[1]TCE - ANEXO IV - Preencher'!K42)</f>
        <v>44453</v>
      </c>
      <c r="J33" s="5" t="str">
        <f>'[1]TCE - ANEXO IV - Preencher'!L42</f>
        <v>26210967729178000653550010000139241864633416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3828.5</v>
      </c>
    </row>
    <row r="34" spans="1:12" s="8" customFormat="1" ht="19.5" customHeight="1" x14ac:dyDescent="0.2">
      <c r="A34" s="3">
        <f>IFERROR(VLOOKUP(B34,'[1]DADOS (OCULTAR)'!$P$3:$R$91,3,0),"")</f>
        <v>10894988000648</v>
      </c>
      <c r="B34" s="4" t="str">
        <f>'[1]TCE - ANEXO IV - Preencher'!C43</f>
        <v>HOSPITAL SÃO SEBASTIÃO</v>
      </c>
      <c r="C34" s="4" t="str">
        <f>'[1]TCE - ANEXO IV - Preencher'!E43</f>
        <v>3.4 - Material Farmacológico</v>
      </c>
      <c r="D34" s="3">
        <f>'[1]TCE - ANEXO IV - Preencher'!F43</f>
        <v>67729178000220</v>
      </c>
      <c r="E34" s="5" t="str">
        <f>'[1]TCE - ANEXO IV - Preencher'!G43</f>
        <v>COMERCIAL CIRURGICA RIOCLARENSE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617869</v>
      </c>
      <c r="I34" s="6">
        <f>IF('[1]TCE - ANEXO IV - Preencher'!K43="","",'[1]TCE - ANEXO IV - Preencher'!K43)</f>
        <v>44453</v>
      </c>
      <c r="J34" s="5" t="str">
        <f>'[1]TCE - ANEXO IV - Preencher'!L43</f>
        <v>31210967729178000220550010006178691991146990</v>
      </c>
      <c r="K34" s="5" t="str">
        <f>IF(F34="B",LEFT('[1]TCE - ANEXO IV - Preencher'!M43,2),IF(F34="S",LEFT('[1]TCE - ANEXO IV - Preencher'!M43,7),IF('[1]TCE - ANEXO IV - Preencher'!H43="","")))</f>
        <v>31</v>
      </c>
      <c r="L34" s="7">
        <f>'[1]TCE - ANEXO IV - Preencher'!N43</f>
        <v>1585.5</v>
      </c>
    </row>
    <row r="35" spans="1:12" s="8" customFormat="1" ht="19.5" customHeight="1" x14ac:dyDescent="0.2">
      <c r="A35" s="3">
        <f>IFERROR(VLOOKUP(B35,'[1]DADOS (OCULTAR)'!$P$3:$R$91,3,0),"")</f>
        <v>10894988000648</v>
      </c>
      <c r="B35" s="4" t="str">
        <f>'[1]TCE - ANEXO IV - Preencher'!C44</f>
        <v>HOSPITAL SÃO SEBASTIÃO</v>
      </c>
      <c r="C35" s="4" t="str">
        <f>'[1]TCE - ANEXO IV - Preencher'!E44</f>
        <v>3.4 - Material Farmacológico</v>
      </c>
      <c r="D35" s="3">
        <f>'[1]TCE - ANEXO IV - Preencher'!F44</f>
        <v>67729178000653</v>
      </c>
      <c r="E35" s="5" t="str">
        <f>'[1]TCE - ANEXO IV - Preencher'!G44</f>
        <v>COMERCIAL CIRURGICA RIOCLARENSE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14758</v>
      </c>
      <c r="I35" s="6">
        <f>IF('[1]TCE - ANEXO IV - Preencher'!K44="","",'[1]TCE - ANEXO IV - Preencher'!K44)</f>
        <v>44468</v>
      </c>
      <c r="J35" s="5" t="str">
        <f>'[1]TCE - ANEXO IV - Preencher'!L44</f>
        <v>26210967729178000653550010000147581738526969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830.8</v>
      </c>
    </row>
    <row r="36" spans="1:12" s="8" customFormat="1" ht="19.5" customHeight="1" x14ac:dyDescent="0.2">
      <c r="A36" s="3">
        <f>IFERROR(VLOOKUP(B36,'[1]DADOS (OCULTAR)'!$P$3:$R$91,3,0),"")</f>
        <v>10894988000648</v>
      </c>
      <c r="B36" s="4" t="str">
        <f>'[1]TCE - ANEXO IV - Preencher'!C45</f>
        <v>HOSPITAL SÃO SEBASTIÃO</v>
      </c>
      <c r="C36" s="4" t="str">
        <f>'[1]TCE - ANEXO IV - Preencher'!E45</f>
        <v>3.4 - Material Farmacológico</v>
      </c>
      <c r="D36" s="3">
        <f>'[1]TCE - ANEXO IV - Preencher'!F45</f>
        <v>11563145000117</v>
      </c>
      <c r="E36" s="5" t="str">
        <f>'[1]TCE - ANEXO IV - Preencher'!G45</f>
        <v>COMERCIAL MOSTAERT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101789</v>
      </c>
      <c r="I36" s="6">
        <f>IF('[1]TCE - ANEXO IV - Preencher'!K45="","",'[1]TCE - ANEXO IV - Preencher'!K45)</f>
        <v>44453</v>
      </c>
      <c r="J36" s="5" t="str">
        <f>'[1]TCE - ANEXO IV - Preencher'!L45</f>
        <v>26210911563145000117550010001017891002099580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5656.55</v>
      </c>
    </row>
    <row r="37" spans="1:12" s="8" customFormat="1" ht="19.5" customHeight="1" x14ac:dyDescent="0.2">
      <c r="A37" s="3">
        <f>IFERROR(VLOOKUP(B37,'[1]DADOS (OCULTAR)'!$P$3:$R$91,3,0),"")</f>
        <v>10894988000648</v>
      </c>
      <c r="B37" s="4" t="str">
        <f>'[1]TCE - ANEXO IV - Preencher'!C46</f>
        <v>HOSPITAL SÃO SEBASTIÃO</v>
      </c>
      <c r="C37" s="4" t="str">
        <f>'[1]TCE - ANEXO IV - Preencher'!E46</f>
        <v>3.4 - Material Farmacológico</v>
      </c>
      <c r="D37" s="3">
        <f>'[1]TCE - ANEXO IV - Preencher'!F46</f>
        <v>11563145000117</v>
      </c>
      <c r="E37" s="5" t="str">
        <f>'[1]TCE - ANEXO IV - Preencher'!G46</f>
        <v>COMERCIAL MOSTAERT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102673</v>
      </c>
      <c r="I37" s="6">
        <f>IF('[1]TCE - ANEXO IV - Preencher'!K46="","",'[1]TCE - ANEXO IV - Preencher'!K46)</f>
        <v>44468</v>
      </c>
      <c r="J37" s="5" t="str">
        <f>'[1]TCE - ANEXO IV - Preencher'!L46</f>
        <v>26210911563145000117550010001026731002120708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5778</v>
      </c>
    </row>
    <row r="38" spans="1:12" s="8" customFormat="1" ht="19.5" customHeight="1" x14ac:dyDescent="0.2">
      <c r="A38" s="3">
        <f>IFERROR(VLOOKUP(B38,'[1]DADOS (OCULTAR)'!$P$3:$R$91,3,0),"")</f>
        <v>10894988000648</v>
      </c>
      <c r="B38" s="4" t="str">
        <f>'[1]TCE - ANEXO IV - Preencher'!C47</f>
        <v>HOSPITAL SÃO SEBASTIÃO</v>
      </c>
      <c r="C38" s="4" t="str">
        <f>'[1]TCE - ANEXO IV - Preencher'!E47</f>
        <v>3.4 - Material Farmacológico</v>
      </c>
      <c r="D38" s="3">
        <f>'[1]TCE - ANEXO IV - Preencher'!F47</f>
        <v>23680034000170</v>
      </c>
      <c r="E38" s="5" t="str">
        <f>'[1]TCE - ANEXO IV - Preencher'!G47</f>
        <v>D. ARAUJO COMERCIAL EIRELI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3465</v>
      </c>
      <c r="I38" s="6">
        <f>IF('[1]TCE - ANEXO IV - Preencher'!K47="","",'[1]TCE - ANEXO IV - Preencher'!K47)</f>
        <v>44461</v>
      </c>
      <c r="J38" s="5" t="str">
        <f>'[1]TCE - ANEXO IV - Preencher'!L47</f>
        <v>26210923680034000170550010000034651078090698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660</v>
      </c>
    </row>
    <row r="39" spans="1:12" s="8" customFormat="1" ht="19.5" customHeight="1" x14ac:dyDescent="0.2">
      <c r="A39" s="3">
        <f>IFERROR(VLOOKUP(B39,'[1]DADOS (OCULTAR)'!$P$3:$R$91,3,0),"")</f>
        <v>10894988000648</v>
      </c>
      <c r="B39" s="4" t="str">
        <f>'[1]TCE - ANEXO IV - Preencher'!C48</f>
        <v>HOSPITAL SÃO SEBASTIÃO</v>
      </c>
      <c r="C39" s="4" t="str">
        <f>'[1]TCE - ANEXO IV - Preencher'!E48</f>
        <v>3.4 - Material Farmacológico</v>
      </c>
      <c r="D39" s="3" t="str">
        <f>'[1]TCE - ANEXO IV - Preencher'!F48</f>
        <v>02.520.829/0001-40</v>
      </c>
      <c r="E39" s="5" t="str">
        <f>'[1]TCE - ANEXO IV - Preencher'!G48</f>
        <v>DIMASTER COMERCIO DE PRODUTOS HOSPITALARES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260869</v>
      </c>
      <c r="I39" s="6">
        <f>IF('[1]TCE - ANEXO IV - Preencher'!K48="","",'[1]TCE - ANEXO IV - Preencher'!K48)</f>
        <v>44454</v>
      </c>
      <c r="J39" s="5" t="str">
        <f>'[1]TCE - ANEXO IV - Preencher'!L48</f>
        <v>43210902520829000140550010002608691246590229</v>
      </c>
      <c r="K39" s="5" t="str">
        <f>IF(F39="B",LEFT('[1]TCE - ANEXO IV - Preencher'!M48,2),IF(F39="S",LEFT('[1]TCE - ANEXO IV - Preencher'!M48,7),IF('[1]TCE - ANEXO IV - Preencher'!H48="","")))</f>
        <v>43</v>
      </c>
      <c r="L39" s="7">
        <f>'[1]TCE - ANEXO IV - Preencher'!N48</f>
        <v>21888.720000000001</v>
      </c>
    </row>
    <row r="40" spans="1:12" s="8" customFormat="1" ht="19.5" customHeight="1" x14ac:dyDescent="0.2">
      <c r="A40" s="3">
        <f>IFERROR(VLOOKUP(B40,'[1]DADOS (OCULTAR)'!$P$3:$R$91,3,0),"")</f>
        <v>10894988000648</v>
      </c>
      <c r="B40" s="4" t="str">
        <f>'[1]TCE - ANEXO IV - Preencher'!C49</f>
        <v>HOSPITAL SÃO SEBASTIÃO</v>
      </c>
      <c r="C40" s="4" t="str">
        <f>'[1]TCE - ANEXO IV - Preencher'!E49</f>
        <v>3.4 - Material Farmacológico</v>
      </c>
      <c r="D40" s="3">
        <f>'[1]TCE - ANEXO IV - Preencher'!F49</f>
        <v>12882932000194</v>
      </c>
      <c r="E40" s="5" t="str">
        <f>'[1]TCE - ANEXO IV - Preencher'!G49</f>
        <v>EXOMED REPRESENTAÇÃO DE MEDICAMENTOS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154173</v>
      </c>
      <c r="I40" s="6">
        <f>IF('[1]TCE - ANEXO IV - Preencher'!K49="","",'[1]TCE - ANEXO IV - Preencher'!K49)</f>
        <v>44453</v>
      </c>
      <c r="J40" s="5" t="str">
        <f>'[1]TCE - ANEXO IV - Preencher'!L49</f>
        <v>26210912882932000194550010001541731453834375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2376.8200000000002</v>
      </c>
    </row>
    <row r="41" spans="1:12" s="8" customFormat="1" ht="19.5" customHeight="1" x14ac:dyDescent="0.2">
      <c r="A41" s="3">
        <f>IFERROR(VLOOKUP(B41,'[1]DADOS (OCULTAR)'!$P$3:$R$91,3,0),"")</f>
        <v>10894988000648</v>
      </c>
      <c r="B41" s="4" t="str">
        <f>'[1]TCE - ANEXO IV - Preencher'!C50</f>
        <v>HOSPITAL SÃO SEBASTIÃO</v>
      </c>
      <c r="C41" s="4" t="str">
        <f>'[1]TCE - ANEXO IV - Preencher'!E50</f>
        <v>3.4 - Material Farmacológico</v>
      </c>
      <c r="D41" s="3" t="str">
        <f>'[1]TCE - ANEXO IV - Preencher'!F50</f>
        <v>06.628.333/0001-46</v>
      </c>
      <c r="E41" s="5" t="str">
        <f>'[1]TCE - ANEXO IV - Preencher'!G50</f>
        <v>FARMACE INDUSTRIA QUIMICO FARMACEUTICA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267174</v>
      </c>
      <c r="I41" s="6">
        <f>IF('[1]TCE - ANEXO IV - Preencher'!K50="","",'[1]TCE - ANEXO IV - Preencher'!K50)</f>
        <v>44448</v>
      </c>
      <c r="J41" s="5" t="str">
        <f>'[1]TCE - ANEXO IV - Preencher'!L50</f>
        <v>23210906628333000146550000002671741100262120</v>
      </c>
      <c r="K41" s="5" t="str">
        <f>IF(F41="B",LEFT('[1]TCE - ANEXO IV - Preencher'!M50,2),IF(F41="S",LEFT('[1]TCE - ANEXO IV - Preencher'!M50,7),IF('[1]TCE - ANEXO IV - Preencher'!H50="","")))</f>
        <v>23</v>
      </c>
      <c r="L41" s="7">
        <f>'[1]TCE - ANEXO IV - Preencher'!N50</f>
        <v>3426</v>
      </c>
    </row>
    <row r="42" spans="1:12" s="8" customFormat="1" ht="19.5" customHeight="1" x14ac:dyDescent="0.2">
      <c r="A42" s="3">
        <f>IFERROR(VLOOKUP(B42,'[1]DADOS (OCULTAR)'!$P$3:$R$91,3,0),"")</f>
        <v>10894988000648</v>
      </c>
      <c r="B42" s="4" t="str">
        <f>'[1]TCE - ANEXO IV - Preencher'!C51</f>
        <v>HOSPITAL SÃO SEBASTIÃO</v>
      </c>
      <c r="C42" s="4" t="str">
        <f>'[1]TCE - ANEXO IV - Preencher'!E51</f>
        <v>3.4 - Material Farmacológico</v>
      </c>
      <c r="D42" s="3" t="str">
        <f>'[1]TCE - ANEXO IV - Preencher'!F51</f>
        <v>09.607.807/0001-61</v>
      </c>
      <c r="E42" s="5" t="str">
        <f>'[1]TCE - ANEXO IV - Preencher'!G51</f>
        <v>INJEFARMA CAVALCANTI E SILVA DISTRIBUIDORA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18400</v>
      </c>
      <c r="I42" s="6">
        <f>IF('[1]TCE - ANEXO IV - Preencher'!K51="","",'[1]TCE - ANEXO IV - Preencher'!K51)</f>
        <v>44452</v>
      </c>
      <c r="J42" s="5" t="str">
        <f>'[1]TCE - ANEXO IV - Preencher'!L51</f>
        <v>26210909607807000161550010000184001956900753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2250</v>
      </c>
    </row>
    <row r="43" spans="1:12" s="8" customFormat="1" ht="19.5" customHeight="1" x14ac:dyDescent="0.2">
      <c r="A43" s="3">
        <f>IFERROR(VLOOKUP(B43,'[1]DADOS (OCULTAR)'!$P$3:$R$91,3,0),"")</f>
        <v>10894988000648</v>
      </c>
      <c r="B43" s="4" t="str">
        <f>'[1]TCE - ANEXO IV - Preencher'!C52</f>
        <v>HOSPITAL SÃO SEBASTIÃO</v>
      </c>
      <c r="C43" s="4" t="str">
        <f>'[1]TCE - ANEXO IV - Preencher'!E52</f>
        <v>3.4 - Material Farmacológico</v>
      </c>
      <c r="D43" s="3" t="str">
        <f>'[1]TCE - ANEXO IV - Preencher'!F52</f>
        <v>09.607.807/0001-61</v>
      </c>
      <c r="E43" s="5" t="str">
        <f>'[1]TCE - ANEXO IV - Preencher'!G52</f>
        <v>INJEFARMA CAVALCANTI E SILVA DISTRIBUIDORA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18410</v>
      </c>
      <c r="I43" s="6">
        <f>IF('[1]TCE - ANEXO IV - Preencher'!K52="","",'[1]TCE - ANEXO IV - Preencher'!K52)</f>
        <v>44453</v>
      </c>
      <c r="J43" s="5" t="str">
        <f>'[1]TCE - ANEXO IV - Preencher'!L52</f>
        <v>26210909607807000161550010000184101442948411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4540.8</v>
      </c>
    </row>
    <row r="44" spans="1:12" s="8" customFormat="1" ht="19.5" customHeight="1" x14ac:dyDescent="0.2">
      <c r="A44" s="3">
        <f>IFERROR(VLOOKUP(B44,'[1]DADOS (OCULTAR)'!$P$3:$R$91,3,0),"")</f>
        <v>10894988000648</v>
      </c>
      <c r="B44" s="4" t="str">
        <f>'[1]TCE - ANEXO IV - Preencher'!C53</f>
        <v>HOSPITAL SÃO SEBASTIÃO</v>
      </c>
      <c r="C44" s="4" t="str">
        <f>'[1]TCE - ANEXO IV - Preencher'!E53</f>
        <v>3.4 - Material Farmacológico</v>
      </c>
      <c r="D44" s="3" t="str">
        <f>'[1]TCE - ANEXO IV - Preencher'!F53</f>
        <v>09.607.807/0001-61</v>
      </c>
      <c r="E44" s="5" t="str">
        <f>'[1]TCE - ANEXO IV - Preencher'!G53</f>
        <v>INJEFARMA CAVALCANTI E SILVA DISTRIBUIDORA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18514</v>
      </c>
      <c r="I44" s="6">
        <f>IF('[1]TCE - ANEXO IV - Preencher'!K53="","",'[1]TCE - ANEXO IV - Preencher'!K53)</f>
        <v>44469</v>
      </c>
      <c r="J44" s="5" t="str">
        <f>'[1]TCE - ANEXO IV - Preencher'!L53</f>
        <v>26210909607807000161550010000185141161012603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5115.6000000000004</v>
      </c>
    </row>
    <row r="45" spans="1:12" s="8" customFormat="1" ht="19.5" customHeight="1" x14ac:dyDescent="0.2">
      <c r="A45" s="3">
        <f>IFERROR(VLOOKUP(B45,'[1]DADOS (OCULTAR)'!$P$3:$R$91,3,0),"")</f>
        <v>10894988000648</v>
      </c>
      <c r="B45" s="4" t="str">
        <f>'[1]TCE - ANEXO IV - Preencher'!C54</f>
        <v>HOSPITAL SÃO SEBASTIÃO</v>
      </c>
      <c r="C45" s="4" t="str">
        <f>'[1]TCE - ANEXO IV - Preencher'!E54</f>
        <v>3.4 - Material Farmacológico</v>
      </c>
      <c r="D45" s="3" t="str">
        <f>'[1]TCE - ANEXO IV - Preencher'!F54</f>
        <v>09.007.162/0001-26</v>
      </c>
      <c r="E45" s="5" t="str">
        <f>'[1]TCE - ANEXO IV - Preencher'!G54</f>
        <v>MAUES LOBATO COMERCIO E REPRESENTAÇÕES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82076</v>
      </c>
      <c r="I45" s="6">
        <f>IF('[1]TCE - ANEXO IV - Preencher'!K54="","",'[1]TCE - ANEXO IV - Preencher'!K54)</f>
        <v>44453</v>
      </c>
      <c r="J45" s="5" t="str">
        <f>'[1]TCE - ANEXO IV - Preencher'!L54</f>
        <v>26210909007162000126550010000820761524955570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5465</v>
      </c>
    </row>
    <row r="46" spans="1:12" s="8" customFormat="1" ht="19.5" customHeight="1" x14ac:dyDescent="0.2">
      <c r="A46" s="3">
        <f>IFERROR(VLOOKUP(B46,'[1]DADOS (OCULTAR)'!$P$3:$R$91,3,0),"")</f>
        <v>10894988000648</v>
      </c>
      <c r="B46" s="4" t="str">
        <f>'[1]TCE - ANEXO IV - Preencher'!C55</f>
        <v>HOSPITAL SÃO SEBASTIÃO</v>
      </c>
      <c r="C46" s="4" t="str">
        <f>'[1]TCE - ANEXO IV - Preencher'!E55</f>
        <v>3.4 - Material Farmacológico</v>
      </c>
      <c r="D46" s="3" t="str">
        <f>'[1]TCE - ANEXO IV - Preencher'!F55</f>
        <v>09.007.162/0001-26</v>
      </c>
      <c r="E46" s="5" t="str">
        <f>'[1]TCE - ANEXO IV - Preencher'!G55</f>
        <v>MAUES LOBATO COMERCIO E REPRESENTAÇÕES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82192</v>
      </c>
      <c r="I46" s="6">
        <f>IF('[1]TCE - ANEXO IV - Preencher'!K55="","",'[1]TCE - ANEXO IV - Preencher'!K55)</f>
        <v>44461</v>
      </c>
      <c r="J46" s="5" t="str">
        <f>'[1]TCE - ANEXO IV - Preencher'!L55</f>
        <v>26210909007162000126550010000821921208539803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470.4</v>
      </c>
    </row>
    <row r="47" spans="1:12" s="8" customFormat="1" ht="19.5" customHeight="1" x14ac:dyDescent="0.2">
      <c r="A47" s="3">
        <f>IFERROR(VLOOKUP(B47,'[1]DADOS (OCULTAR)'!$P$3:$R$91,3,0),"")</f>
        <v>10894988000648</v>
      </c>
      <c r="B47" s="4" t="str">
        <f>'[1]TCE - ANEXO IV - Preencher'!C56</f>
        <v>HOSPITAL SÃO SEBASTIÃO</v>
      </c>
      <c r="C47" s="4" t="str">
        <f>'[1]TCE - ANEXO IV - Preencher'!E56</f>
        <v>3.4 - Material Farmacológico</v>
      </c>
      <c r="D47" s="3" t="str">
        <f>'[1]TCE - ANEXO IV - Preencher'!F56</f>
        <v>09.137.934/0002-25</v>
      </c>
      <c r="E47" s="5" t="str">
        <f>'[1]TCE - ANEXO IV - Preencher'!G56</f>
        <v>NORDICA DISTRIBUIDORA HOSPITALAR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4305</v>
      </c>
      <c r="I47" s="6">
        <f>IF('[1]TCE - ANEXO IV - Preencher'!K56="","",'[1]TCE - ANEXO IV - Preencher'!K56)</f>
        <v>44453</v>
      </c>
      <c r="J47" s="5" t="str">
        <f>'[1]TCE - ANEXO IV - Preencher'!L56</f>
        <v>26210909137934000225558880000043051715949350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4838.3999999999996</v>
      </c>
    </row>
    <row r="48" spans="1:12" s="8" customFormat="1" ht="19.5" customHeight="1" x14ac:dyDescent="0.2">
      <c r="A48" s="3">
        <f>IFERROR(VLOOKUP(B48,'[1]DADOS (OCULTAR)'!$P$3:$R$91,3,0),"")</f>
        <v>10894988000648</v>
      </c>
      <c r="B48" s="4" t="str">
        <f>'[1]TCE - ANEXO IV - Preencher'!C57</f>
        <v>HOSPITAL SÃO SEBASTIÃO</v>
      </c>
      <c r="C48" s="4" t="str">
        <f>'[1]TCE - ANEXO IV - Preencher'!E57</f>
        <v>3.4 - Material Farmacológico</v>
      </c>
      <c r="D48" s="3" t="str">
        <f>'[1]TCE - ANEXO IV - Preencher'!F57</f>
        <v>09.441.460/0001-20</v>
      </c>
      <c r="E48" s="5" t="str">
        <f>'[1]TCE - ANEXO IV - Preencher'!G57</f>
        <v>PADRAO DIST. PROD. E EQUIPAMENTO HOSPITALAR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267898</v>
      </c>
      <c r="I48" s="6">
        <f>IF('[1]TCE - ANEXO IV - Preencher'!K57="","",'[1]TCE - ANEXO IV - Preencher'!K57)</f>
        <v>44453</v>
      </c>
      <c r="J48" s="5" t="str">
        <f>'[1]TCE - ANEXO IV - Preencher'!L57</f>
        <v>26210909441460000120550010002678981482366681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406.67</v>
      </c>
    </row>
    <row r="49" spans="1:12" s="8" customFormat="1" ht="19.5" customHeight="1" x14ac:dyDescent="0.2">
      <c r="A49" s="3">
        <f>IFERROR(VLOOKUP(B49,'[1]DADOS (OCULTAR)'!$P$3:$R$91,3,0),"")</f>
        <v>10894988000648</v>
      </c>
      <c r="B49" s="4" t="str">
        <f>'[1]TCE - ANEXO IV - Preencher'!C58</f>
        <v>HOSPITAL SÃO SEBASTIÃO</v>
      </c>
      <c r="C49" s="4" t="str">
        <f>'[1]TCE - ANEXO IV - Preencher'!E58</f>
        <v>3.4 - Material Farmacológico</v>
      </c>
      <c r="D49" s="3" t="str">
        <f>'[1]TCE - ANEXO IV - Preencher'!F58</f>
        <v>09.441.460/0001-20</v>
      </c>
      <c r="E49" s="5" t="str">
        <f>'[1]TCE - ANEXO IV - Preencher'!G58</f>
        <v>PADRAO DIST. PROD. E EQUIPAMENTO HOSPITALAR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268557</v>
      </c>
      <c r="I49" s="6">
        <f>IF('[1]TCE - ANEXO IV - Preencher'!K58="","",'[1]TCE - ANEXO IV - Preencher'!K58)</f>
        <v>44461</v>
      </c>
      <c r="J49" s="5" t="str">
        <f>'[1]TCE - ANEXO IV - Preencher'!L58</f>
        <v>26210909441460000120550010002685571954406601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530</v>
      </c>
    </row>
    <row r="50" spans="1:12" s="8" customFormat="1" ht="19.5" customHeight="1" x14ac:dyDescent="0.2">
      <c r="A50" s="3">
        <f>IFERROR(VLOOKUP(B50,'[1]DADOS (OCULTAR)'!$P$3:$R$91,3,0),"")</f>
        <v>10894988000648</v>
      </c>
      <c r="B50" s="4" t="str">
        <f>'[1]TCE - ANEXO IV - Preencher'!C59</f>
        <v>HOSPITAL SÃO SEBASTIÃO</v>
      </c>
      <c r="C50" s="4" t="str">
        <f>'[1]TCE - ANEXO IV - Preencher'!E59</f>
        <v>3.4 - Material Farmacológico</v>
      </c>
      <c r="D50" s="3" t="str">
        <f>'[1]TCE - ANEXO IV - Preencher'!F59</f>
        <v>03.817.043/0001-52</v>
      </c>
      <c r="E50" s="5" t="str">
        <f>'[1]TCE - ANEXO IV - Preencher'!G59</f>
        <v>PHARMAPLUS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35032</v>
      </c>
      <c r="I50" s="6">
        <f>IF('[1]TCE - ANEXO IV - Preencher'!K59="","",'[1]TCE - ANEXO IV - Preencher'!K59)</f>
        <v>44456</v>
      </c>
      <c r="J50" s="5" t="str">
        <f>'[1]TCE - ANEXO IV - Preencher'!L59</f>
        <v>26210903817043000152550010000350321059240934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720</v>
      </c>
    </row>
    <row r="51" spans="1:12" s="8" customFormat="1" ht="19.5" customHeight="1" x14ac:dyDescent="0.2">
      <c r="A51" s="3">
        <f>IFERROR(VLOOKUP(B51,'[1]DADOS (OCULTAR)'!$P$3:$R$91,3,0),"")</f>
        <v>10894988000648</v>
      </c>
      <c r="B51" s="4" t="str">
        <f>'[1]TCE - ANEXO IV - Preencher'!C60</f>
        <v>HOSPITAL SÃO SEBASTIÃO</v>
      </c>
      <c r="C51" s="4" t="str">
        <f>'[1]TCE - ANEXO IV - Preencher'!E60</f>
        <v>3.4 - Material Farmacológico</v>
      </c>
      <c r="D51" s="3" t="str">
        <f>'[1]TCE - ANEXO IV - Preencher'!F60</f>
        <v>03.817.043/0001-52</v>
      </c>
      <c r="E51" s="5" t="str">
        <f>'[1]TCE - ANEXO IV - Preencher'!G60</f>
        <v>PHARMAPLUS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35314</v>
      </c>
      <c r="I51" s="6">
        <f>IF('[1]TCE - ANEXO IV - Preencher'!K60="","",'[1]TCE - ANEXO IV - Preencher'!K60)</f>
        <v>44463</v>
      </c>
      <c r="J51" s="5" t="str">
        <f>'[1]TCE - ANEXO IV - Preencher'!L60</f>
        <v>26210903817043000152550010000353141080862475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388.7</v>
      </c>
    </row>
    <row r="52" spans="1:12" s="8" customFormat="1" ht="19.5" customHeight="1" x14ac:dyDescent="0.2">
      <c r="A52" s="3">
        <f>IFERROR(VLOOKUP(B52,'[1]DADOS (OCULTAR)'!$P$3:$R$91,3,0),"")</f>
        <v>10894988000648</v>
      </c>
      <c r="B52" s="4" t="str">
        <f>'[1]TCE - ANEXO IV - Preencher'!C61</f>
        <v>HOSPITAL SÃO SEBASTIÃO</v>
      </c>
      <c r="C52" s="4" t="str">
        <f>'[1]TCE - ANEXO IV - Preencher'!E61</f>
        <v>3.4 - Material Farmacológico</v>
      </c>
      <c r="D52" s="3" t="str">
        <f>'[1]TCE - ANEXO IV - Preencher'!F61</f>
        <v>03.817.043/0001-52</v>
      </c>
      <c r="E52" s="5" t="str">
        <f>'[1]TCE - ANEXO IV - Preencher'!G61</f>
        <v>PHARMAPLUS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35317</v>
      </c>
      <c r="I52" s="6">
        <f>IF('[1]TCE - ANEXO IV - Preencher'!K61="","",'[1]TCE - ANEXO IV - Preencher'!K61)</f>
        <v>44463</v>
      </c>
      <c r="J52" s="5" t="str">
        <f>'[1]TCE - ANEXO IV - Preencher'!L61</f>
        <v>26210903817043000152550010000353171025970310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2065.5</v>
      </c>
    </row>
    <row r="53" spans="1:12" s="8" customFormat="1" ht="19.5" customHeight="1" x14ac:dyDescent="0.2">
      <c r="A53" s="3">
        <f>IFERROR(VLOOKUP(B53,'[1]DADOS (OCULTAR)'!$P$3:$R$91,3,0),"")</f>
        <v>10894988000648</v>
      </c>
      <c r="B53" s="4" t="str">
        <f>'[1]TCE - ANEXO IV - Preencher'!C62</f>
        <v>HOSPITAL SÃO SEBASTIÃO</v>
      </c>
      <c r="C53" s="4" t="str">
        <f>'[1]TCE - ANEXO IV - Preencher'!E62</f>
        <v>3.4 - Material Farmacológico</v>
      </c>
      <c r="D53" s="3" t="str">
        <f>'[1]TCE - ANEXO IV - Preencher'!F62</f>
        <v>08.671.559/0001-55</v>
      </c>
      <c r="E53" s="5" t="str">
        <f>'[1]TCE - ANEXO IV - Preencher'!G62</f>
        <v>RECIFARMA COMERCIO DE PRODUTOS FARMACEUTICO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2150</v>
      </c>
      <c r="I53" s="6">
        <f>IF('[1]TCE - ANEXO IV - Preencher'!K62="","",'[1]TCE - ANEXO IV - Preencher'!K62)</f>
        <v>44455</v>
      </c>
      <c r="J53" s="5" t="str">
        <f>'[1]TCE - ANEXO IV - Preencher'!L62</f>
        <v>26210908671559000155550010000021501100005121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746.88</v>
      </c>
    </row>
    <row r="54" spans="1:12" s="8" customFormat="1" ht="19.5" customHeight="1" x14ac:dyDescent="0.2">
      <c r="A54" s="3">
        <f>IFERROR(VLOOKUP(B54,'[1]DADOS (OCULTAR)'!$P$3:$R$91,3,0),"")</f>
        <v>10894988000648</v>
      </c>
      <c r="B54" s="4" t="str">
        <f>'[1]TCE - ANEXO IV - Preencher'!C63</f>
        <v>HOSPITAL SÃO SEBASTIÃO</v>
      </c>
      <c r="C54" s="4" t="str">
        <f>'[1]TCE - ANEXO IV - Preencher'!E63</f>
        <v>3.4 - Material Farmacológico</v>
      </c>
      <c r="D54" s="3" t="str">
        <f>'[1]TCE - ANEXO IV - Preencher'!F63</f>
        <v>11.206.099/0001-07</v>
      </c>
      <c r="E54" s="5" t="str">
        <f>'[1]TCE - ANEXO IV - Preencher'!G63</f>
        <v>SUPERMED COMERCIO E IMPORTAÇÃO DE PRODUTOS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256206</v>
      </c>
      <c r="I54" s="6">
        <f>IF('[1]TCE - ANEXO IV - Preencher'!K63="","",'[1]TCE - ANEXO IV - Preencher'!K63)</f>
        <v>44445</v>
      </c>
      <c r="J54" s="5" t="str">
        <f>'[1]TCE - ANEXO IV - Preencher'!L63</f>
        <v>35210911206099000441550010002562061001134214</v>
      </c>
      <c r="K54" s="5" t="str">
        <f>IF(F54="B",LEFT('[1]TCE - ANEXO IV - Preencher'!M63,2),IF(F54="S",LEFT('[1]TCE - ANEXO IV - Preencher'!M63,7),IF('[1]TCE - ANEXO IV - Preencher'!H63="","")))</f>
        <v>35</v>
      </c>
      <c r="L54" s="7">
        <f>'[1]TCE - ANEXO IV - Preencher'!N63</f>
        <v>914.15</v>
      </c>
    </row>
    <row r="55" spans="1:12" s="8" customFormat="1" ht="19.5" customHeight="1" x14ac:dyDescent="0.2">
      <c r="A55" s="3">
        <f>IFERROR(VLOOKUP(B55,'[1]DADOS (OCULTAR)'!$P$3:$R$91,3,0),"")</f>
        <v>10894988000648</v>
      </c>
      <c r="B55" s="4" t="str">
        <f>'[1]TCE - ANEXO IV - Preencher'!C64</f>
        <v>HOSPITAL SÃO SEBASTIÃO</v>
      </c>
      <c r="C55" s="4" t="str">
        <f>'[1]TCE - ANEXO IV - Preencher'!E64</f>
        <v>3.4 - Material Farmacológico</v>
      </c>
      <c r="D55" s="3" t="str">
        <f>'[1]TCE - ANEXO IV - Preencher'!F64</f>
        <v>07.484.373/0001-24</v>
      </c>
      <c r="E55" s="5" t="str">
        <f>'[1]TCE - ANEXO IV - Preencher'!G64</f>
        <v>UNI HOSPITALAR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131255</v>
      </c>
      <c r="I55" s="6">
        <f>IF('[1]TCE - ANEXO IV - Preencher'!K64="","",'[1]TCE - ANEXO IV - Preencher'!K64)</f>
        <v>44453</v>
      </c>
      <c r="J55" s="5" t="str">
        <f>'[1]TCE - ANEXO IV - Preencher'!L64</f>
        <v>26210907484373000124550010001312551672667748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1314</v>
      </c>
    </row>
    <row r="56" spans="1:12" s="8" customFormat="1" ht="19.5" customHeight="1" x14ac:dyDescent="0.2">
      <c r="A56" s="3">
        <f>IFERROR(VLOOKUP(B56,'[1]DADOS (OCULTAR)'!$P$3:$R$91,3,0),"")</f>
        <v>10894988000648</v>
      </c>
      <c r="B56" s="4" t="str">
        <f>'[1]TCE - ANEXO IV - Preencher'!C65</f>
        <v>HOSPITAL SÃO SEBASTIÃO</v>
      </c>
      <c r="C56" s="4" t="str">
        <f>'[1]TCE - ANEXO IV - Preencher'!E65</f>
        <v>3.14 - Alimentação Preparada</v>
      </c>
      <c r="D56" s="3" t="str">
        <f>'[1]TCE - ANEXO IV - Preencher'!F65</f>
        <v>01.687.725/0001-62</v>
      </c>
      <c r="E56" s="5" t="str">
        <f>'[1]TCE - ANEXO IV - Preencher'!G65</f>
        <v>CENTRO ESPECIALIZADO EM NUTRIÇÃO ENTERAL E PARENTERAL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31790</v>
      </c>
      <c r="I56" s="6">
        <f>IF('[1]TCE - ANEXO IV - Preencher'!K65="","",'[1]TCE - ANEXO IV - Preencher'!K65)</f>
        <v>44452</v>
      </c>
      <c r="J56" s="5" t="str">
        <f>'[1]TCE - ANEXO IV - Preencher'!L65</f>
        <v>26210901687725000162550010000317901449022900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400</v>
      </c>
    </row>
    <row r="57" spans="1:12" s="8" customFormat="1" ht="19.5" customHeight="1" x14ac:dyDescent="0.2">
      <c r="A57" s="3">
        <f>IFERROR(VLOOKUP(B57,'[1]DADOS (OCULTAR)'!$P$3:$R$91,3,0),"")</f>
        <v>10894988000648</v>
      </c>
      <c r="B57" s="4" t="str">
        <f>'[1]TCE - ANEXO IV - Preencher'!C66</f>
        <v>HOSPITAL SÃO SEBASTIÃO</v>
      </c>
      <c r="C57" s="4" t="str">
        <f>'[1]TCE - ANEXO IV - Preencher'!E66</f>
        <v>3.14 - Alimentação Preparada</v>
      </c>
      <c r="D57" s="3" t="str">
        <f>'[1]TCE - ANEXO IV - Preencher'!F66</f>
        <v>02.975.570/0001-22</v>
      </c>
      <c r="E57" s="5" t="str">
        <f>'[1]TCE - ANEXO IV - Preencher'!G66</f>
        <v>DIET FOOD NUTRIÇÃO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11763</v>
      </c>
      <c r="I57" s="6">
        <f>IF('[1]TCE - ANEXO IV - Preencher'!K66="","",'[1]TCE - ANEXO IV - Preencher'!K66)</f>
        <v>44449</v>
      </c>
      <c r="J57" s="5" t="str">
        <f>'[1]TCE - ANEXO IV - Preencher'!L66</f>
        <v>26210902975570000122550010000117631135401939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3409.4</v>
      </c>
    </row>
    <row r="58" spans="1:12" s="8" customFormat="1" ht="19.5" customHeight="1" x14ac:dyDescent="0.2">
      <c r="A58" s="3">
        <f>IFERROR(VLOOKUP(B58,'[1]DADOS (OCULTAR)'!$P$3:$R$91,3,0),"")</f>
        <v>10894988000648</v>
      </c>
      <c r="B58" s="4" t="str">
        <f>'[1]TCE - ANEXO IV - Preencher'!C67</f>
        <v>HOSPITAL SÃO SEBASTIÃO</v>
      </c>
      <c r="C58" s="4" t="str">
        <f>'[1]TCE - ANEXO IV - Preencher'!E67</f>
        <v>3.14 - Alimentação Preparada</v>
      </c>
      <c r="D58" s="3">
        <f>'[1]TCE - ANEXO IV - Preencher'!F67</f>
        <v>22940455000120</v>
      </c>
      <c r="E58" s="5" t="str">
        <f>'[1]TCE - ANEXO IV - Preencher'!G67</f>
        <v>MOURA E MELO COMERCIO E SERVIÇOS LTDA ME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14056</v>
      </c>
      <c r="I58" s="6">
        <f>IF('[1]TCE - ANEXO IV - Preencher'!K67="","",'[1]TCE - ANEXO IV - Preencher'!K67)</f>
        <v>44461</v>
      </c>
      <c r="J58" s="5" t="str">
        <f>'[1]TCE - ANEXO IV - Preencher'!L67</f>
        <v>26210922940455000120550010000140561592425525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281.97000000000003</v>
      </c>
    </row>
    <row r="59" spans="1:12" s="8" customFormat="1" ht="19.5" customHeight="1" x14ac:dyDescent="0.2">
      <c r="A59" s="3">
        <f>IFERROR(VLOOKUP(B59,'[1]DADOS (OCULTAR)'!$P$3:$R$91,3,0),"")</f>
        <v>10894988000648</v>
      </c>
      <c r="B59" s="4" t="str">
        <f>'[1]TCE - ANEXO IV - Preencher'!C68</f>
        <v>HOSPITAL SÃO SEBASTIÃO</v>
      </c>
      <c r="C59" s="4" t="str">
        <f>'[1]TCE - ANEXO IV - Preencher'!E68</f>
        <v>3.14 - Alimentação Preparada</v>
      </c>
      <c r="D59" s="3">
        <f>'[1]TCE - ANEXO IV - Preencher'!F68</f>
        <v>22940455000120</v>
      </c>
      <c r="E59" s="5" t="str">
        <f>'[1]TCE - ANEXO IV - Preencher'!G68</f>
        <v>MOURA E MELO COMERCIO E SERVIÇOS LTDA ME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14059</v>
      </c>
      <c r="I59" s="6">
        <f>IF('[1]TCE - ANEXO IV - Preencher'!K68="","",'[1]TCE - ANEXO IV - Preencher'!K68)</f>
        <v>44462</v>
      </c>
      <c r="J59" s="5" t="str">
        <f>'[1]TCE - ANEXO IV - Preencher'!L68</f>
        <v>26210922940455000120550010000140591858849439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736.9</v>
      </c>
    </row>
    <row r="60" spans="1:12" s="8" customFormat="1" ht="19.5" customHeight="1" x14ac:dyDescent="0.2">
      <c r="A60" s="3">
        <f>IFERROR(VLOOKUP(B60,'[1]DADOS (OCULTAR)'!$P$3:$R$91,3,0),"")</f>
        <v>10894988000648</v>
      </c>
      <c r="B60" s="4" t="str">
        <f>'[1]TCE - ANEXO IV - Preencher'!C69</f>
        <v>HOSPITAL SÃO SEBASTIÃO</v>
      </c>
      <c r="C60" s="4" t="str">
        <f>'[1]TCE - ANEXO IV - Preencher'!E69</f>
        <v>3.14 - Alimentação Preparada</v>
      </c>
      <c r="D60" s="3" t="str">
        <f>'[1]TCE - ANEXO IV - Preencher'!F69</f>
        <v>01.884.446/0001-99</v>
      </c>
      <c r="E60" s="5" t="str">
        <f>'[1]TCE - ANEXO IV - Preencher'!G69</f>
        <v>TECNOVIDA COMERCIAL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129927</v>
      </c>
      <c r="I60" s="6">
        <f>IF('[1]TCE - ANEXO IV - Preencher'!K69="","",'[1]TCE - ANEXO IV - Preencher'!K69)</f>
        <v>44449</v>
      </c>
      <c r="J60" s="5" t="str">
        <f>'[1]TCE - ANEXO IV - Preencher'!L69</f>
        <v>26210901884446000199550010001299271164136233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952</v>
      </c>
    </row>
    <row r="61" spans="1:12" s="8" customFormat="1" ht="19.5" customHeight="1" x14ac:dyDescent="0.2">
      <c r="A61" s="3">
        <f>IFERROR(VLOOKUP(B61,'[1]DADOS (OCULTAR)'!$P$3:$R$91,3,0),"")</f>
        <v>10894988000648</v>
      </c>
      <c r="B61" s="4" t="str">
        <f>'[1]TCE - ANEXO IV - Preencher'!C70</f>
        <v>HOSPITAL SÃO SEBASTIÃO</v>
      </c>
      <c r="C61" s="4" t="str">
        <f>'[1]TCE - ANEXO IV - Preencher'!E70</f>
        <v>3.14 - Alimentação Preparada</v>
      </c>
      <c r="D61" s="3" t="str">
        <f>'[1]TCE - ANEXO IV - Preencher'!F70</f>
        <v>01.884.446/0001-99</v>
      </c>
      <c r="E61" s="5" t="str">
        <f>'[1]TCE - ANEXO IV - Preencher'!G70</f>
        <v>TECNOVIDA COMERCIAL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130002</v>
      </c>
      <c r="I61" s="6">
        <f>IF('[1]TCE - ANEXO IV - Preencher'!K70="","",'[1]TCE - ANEXO IV - Preencher'!K70)</f>
        <v>44455</v>
      </c>
      <c r="J61" s="5" t="str">
        <f>'[1]TCE - ANEXO IV - Preencher'!L70</f>
        <v>26210901884446000199550010001300021135050932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945</v>
      </c>
    </row>
    <row r="62" spans="1:12" s="8" customFormat="1" ht="19.5" customHeight="1" x14ac:dyDescent="0.2">
      <c r="A62" s="3">
        <f>IFERROR(VLOOKUP(B62,'[1]DADOS (OCULTAR)'!$P$3:$R$91,3,0),"")</f>
        <v>10894988000648</v>
      </c>
      <c r="B62" s="4" t="str">
        <f>'[1]TCE - ANEXO IV - Preencher'!C71</f>
        <v>HOSPITAL SÃO SEBASTIÃO</v>
      </c>
      <c r="C62" s="4" t="str">
        <f>'[1]TCE - ANEXO IV - Preencher'!E71</f>
        <v>3.2 - Gás e Outros Materiais Engarrafados</v>
      </c>
      <c r="D62" s="3">
        <f>'[1]TCE - ANEXO IV - Preencher'!F71</f>
        <v>24380578002041</v>
      </c>
      <c r="E62" s="5" t="str">
        <f>'[1]TCE - ANEXO IV - Preencher'!G71</f>
        <v>WHITE MARTINS GASES INDUSTRIAIS NE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306769</v>
      </c>
      <c r="I62" s="6">
        <f>IF('[1]TCE - ANEXO IV - Preencher'!K71="","",'[1]TCE - ANEXO IV - Preencher'!K71)</f>
        <v>44440</v>
      </c>
      <c r="J62" s="5" t="str">
        <f>'[1]TCE - ANEXO IV - Preencher'!L71</f>
        <v>26210924380578002041552000003067691850554728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1314.02</v>
      </c>
    </row>
    <row r="63" spans="1:12" s="8" customFormat="1" ht="19.5" customHeight="1" x14ac:dyDescent="0.2">
      <c r="A63" s="3">
        <f>IFERROR(VLOOKUP(B63,'[1]DADOS (OCULTAR)'!$P$3:$R$91,3,0),"")</f>
        <v>10894988000648</v>
      </c>
      <c r="B63" s="4" t="str">
        <f>'[1]TCE - ANEXO IV - Preencher'!C72</f>
        <v>HOSPITAL SÃO SEBASTIÃO</v>
      </c>
      <c r="C63" s="4" t="str">
        <f>'[1]TCE - ANEXO IV - Preencher'!E72</f>
        <v>3.2 - Gás e Outros Materiais Engarrafados</v>
      </c>
      <c r="D63" s="3">
        <f>'[1]TCE - ANEXO IV - Preencher'!F72</f>
        <v>24380578002041</v>
      </c>
      <c r="E63" s="5" t="str">
        <f>'[1]TCE - ANEXO IV - Preencher'!G72</f>
        <v>WHITE MARTINS GASES INDUSTRIAIS NE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306872</v>
      </c>
      <c r="I63" s="6">
        <f>IF('[1]TCE - ANEXO IV - Preencher'!K72="","",'[1]TCE - ANEXO IV - Preencher'!K72)</f>
        <v>44442</v>
      </c>
      <c r="J63" s="5" t="str">
        <f>'[1]TCE - ANEXO IV - Preencher'!L72</f>
        <v>26210924380578002041552000003068721850901801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1810.4</v>
      </c>
    </row>
    <row r="64" spans="1:12" s="8" customFormat="1" ht="19.5" customHeight="1" x14ac:dyDescent="0.2">
      <c r="A64" s="3">
        <f>IFERROR(VLOOKUP(B64,'[1]DADOS (OCULTAR)'!$P$3:$R$91,3,0),"")</f>
        <v>10894988000648</v>
      </c>
      <c r="B64" s="4" t="str">
        <f>'[1]TCE - ANEXO IV - Preencher'!C73</f>
        <v>HOSPITAL SÃO SEBASTIÃO</v>
      </c>
      <c r="C64" s="4" t="str">
        <f>'[1]TCE - ANEXO IV - Preencher'!E73</f>
        <v>3.2 - Gás e Outros Materiais Engarrafados</v>
      </c>
      <c r="D64" s="3">
        <f>'[1]TCE - ANEXO IV - Preencher'!F73</f>
        <v>24380578002041</v>
      </c>
      <c r="E64" s="5" t="str">
        <f>'[1]TCE - ANEXO IV - Preencher'!G73</f>
        <v>WHITE MARTINS GASES INDUSTRIAIS NE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307161</v>
      </c>
      <c r="I64" s="6">
        <f>IF('[1]TCE - ANEXO IV - Preencher'!K73="","",'[1]TCE - ANEXO IV - Preencher'!K73)</f>
        <v>44450</v>
      </c>
      <c r="J64" s="5" t="str">
        <f>'[1]TCE - ANEXO IV - Preencher'!L73</f>
        <v>26210924380578002041552000003071611851798853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3124.42</v>
      </c>
    </row>
    <row r="65" spans="1:12" s="8" customFormat="1" ht="19.5" customHeight="1" x14ac:dyDescent="0.2">
      <c r="A65" s="3">
        <f>IFERROR(VLOOKUP(B65,'[1]DADOS (OCULTAR)'!$P$3:$R$91,3,0),"")</f>
        <v>10894988000648</v>
      </c>
      <c r="B65" s="4" t="str">
        <f>'[1]TCE - ANEXO IV - Preencher'!C74</f>
        <v>HOSPITAL SÃO SEBASTIÃO</v>
      </c>
      <c r="C65" s="4" t="str">
        <f>'[1]TCE - ANEXO IV - Preencher'!E74</f>
        <v>3.2 - Gás e Outros Materiais Engarrafados</v>
      </c>
      <c r="D65" s="3">
        <f>'[1]TCE - ANEXO IV - Preencher'!F74</f>
        <v>24380578002041</v>
      </c>
      <c r="E65" s="5" t="str">
        <f>'[1]TCE - ANEXO IV - Preencher'!G74</f>
        <v>WHITE MARTINS GASES INDUSTRIAIS NE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307318</v>
      </c>
      <c r="I65" s="6">
        <f>IF('[1]TCE - ANEXO IV - Preencher'!K74="","",'[1]TCE - ANEXO IV - Preencher'!K74)</f>
        <v>44453</v>
      </c>
      <c r="J65" s="5" t="str">
        <f>'[1]TCE - ANEXO IV - Preencher'!L74</f>
        <v>26210924380578002041552000003073181852118252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3755.09</v>
      </c>
    </row>
    <row r="66" spans="1:12" s="8" customFormat="1" ht="19.5" customHeight="1" x14ac:dyDescent="0.2">
      <c r="A66" s="3">
        <f>IFERROR(VLOOKUP(B66,'[1]DADOS (OCULTAR)'!$P$3:$R$91,3,0),"")</f>
        <v>10894988000648</v>
      </c>
      <c r="B66" s="4" t="str">
        <f>'[1]TCE - ANEXO IV - Preencher'!C75</f>
        <v>HOSPITAL SÃO SEBASTIÃO</v>
      </c>
      <c r="C66" s="4" t="str">
        <f>'[1]TCE - ANEXO IV - Preencher'!E75</f>
        <v>3.2 - Gás e Outros Materiais Engarrafados</v>
      </c>
      <c r="D66" s="3">
        <f>'[1]TCE - ANEXO IV - Preencher'!F75</f>
        <v>24380578002041</v>
      </c>
      <c r="E66" s="5" t="str">
        <f>'[1]TCE - ANEXO IV - Preencher'!G75</f>
        <v>WHITE MARTINS GASES INDUSTRIAIS NE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307544</v>
      </c>
      <c r="I66" s="6">
        <f>IF('[1]TCE - ANEXO IV - Preencher'!K75="","",'[1]TCE - ANEXO IV - Preencher'!K75)</f>
        <v>44457</v>
      </c>
      <c r="J66" s="5" t="str">
        <f>'[1]TCE - ANEXO IV - Preencher'!L75</f>
        <v>26210924380578002041552000003075441852631074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3743.9</v>
      </c>
    </row>
    <row r="67" spans="1:12" s="8" customFormat="1" ht="19.5" customHeight="1" x14ac:dyDescent="0.2">
      <c r="A67" s="3">
        <f>IFERROR(VLOOKUP(B67,'[1]DADOS (OCULTAR)'!$P$3:$R$91,3,0),"")</f>
        <v>10894988000648</v>
      </c>
      <c r="B67" s="4" t="str">
        <f>'[1]TCE - ANEXO IV - Preencher'!C76</f>
        <v>HOSPITAL SÃO SEBASTIÃO</v>
      </c>
      <c r="C67" s="4" t="str">
        <f>'[1]TCE - ANEXO IV - Preencher'!E76</f>
        <v>3.2 - Gás e Outros Materiais Engarrafados</v>
      </c>
      <c r="D67" s="3">
        <f>'[1]TCE - ANEXO IV - Preencher'!F76</f>
        <v>24380578002041</v>
      </c>
      <c r="E67" s="5" t="str">
        <f>'[1]TCE - ANEXO IV - Preencher'!G76</f>
        <v>WHITE MARTINS GASES INDUSTRIAIS NE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307601</v>
      </c>
      <c r="I67" s="6">
        <f>IF('[1]TCE - ANEXO IV - Preencher'!K76="","",'[1]TCE - ANEXO IV - Preencher'!K76)</f>
        <v>44459</v>
      </c>
      <c r="J67" s="5" t="str">
        <f>'[1]TCE - ANEXO IV - Preencher'!L76</f>
        <v>26210924380578002041552000003076011852708920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1576.71</v>
      </c>
    </row>
    <row r="68" spans="1:12" s="8" customFormat="1" ht="19.5" customHeight="1" x14ac:dyDescent="0.2">
      <c r="A68" s="3">
        <f>IFERROR(VLOOKUP(B68,'[1]DADOS (OCULTAR)'!$P$3:$R$91,3,0),"")</f>
        <v>10894988000648</v>
      </c>
      <c r="B68" s="4" t="str">
        <f>'[1]TCE - ANEXO IV - Preencher'!C77</f>
        <v>HOSPITAL SÃO SEBASTIÃO</v>
      </c>
      <c r="C68" s="4" t="str">
        <f>'[1]TCE - ANEXO IV - Preencher'!E77</f>
        <v>3.2 - Gás e Outros Materiais Engarrafados</v>
      </c>
      <c r="D68" s="3">
        <f>'[1]TCE - ANEXO IV - Preencher'!F77</f>
        <v>24380578002041</v>
      </c>
      <c r="E68" s="5" t="str">
        <f>'[1]TCE - ANEXO IV - Preencher'!G77</f>
        <v>WHITE MARTINS GASES INDUSTRIAIS NE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307691</v>
      </c>
      <c r="I68" s="6">
        <f>IF('[1]TCE - ANEXO IV - Preencher'!K77="","",'[1]TCE - ANEXO IV - Preencher'!K77)</f>
        <v>44460</v>
      </c>
      <c r="J68" s="5" t="str">
        <f>'[1]TCE - ANEXO IV - Preencher'!L77</f>
        <v>26210924380578002041552000003076911852966802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998.68</v>
      </c>
    </row>
    <row r="69" spans="1:12" s="8" customFormat="1" ht="19.5" customHeight="1" x14ac:dyDescent="0.2">
      <c r="A69" s="3">
        <f>IFERROR(VLOOKUP(B69,'[1]DADOS (OCULTAR)'!$P$3:$R$91,3,0),"")</f>
        <v>10894988000648</v>
      </c>
      <c r="B69" s="4" t="str">
        <f>'[1]TCE - ANEXO IV - Preencher'!C78</f>
        <v>HOSPITAL SÃO SEBASTIÃO</v>
      </c>
      <c r="C69" s="4" t="str">
        <f>'[1]TCE - ANEXO IV - Preencher'!E78</f>
        <v>3.2 - Gás e Outros Materiais Engarrafados</v>
      </c>
      <c r="D69" s="3">
        <f>'[1]TCE - ANEXO IV - Preencher'!F78</f>
        <v>24380578002041</v>
      </c>
      <c r="E69" s="5" t="str">
        <f>'[1]TCE - ANEXO IV - Preencher'!G78</f>
        <v>WHITE MARTINS GASES INDUSTRIAIS NE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307854</v>
      </c>
      <c r="I69" s="6">
        <f>IF('[1]TCE - ANEXO IV - Preencher'!K78="","",'[1]TCE - ANEXO IV - Preencher'!K78)</f>
        <v>44466</v>
      </c>
      <c r="J69" s="5" t="str">
        <f>'[1]TCE - ANEXO IV - Preencher'!L78</f>
        <v>26210924380578002041552000003078541853567925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735.79</v>
      </c>
    </row>
    <row r="70" spans="1:12" s="8" customFormat="1" ht="19.5" customHeight="1" x14ac:dyDescent="0.2">
      <c r="A70" s="3">
        <f>IFERROR(VLOOKUP(B70,'[1]DADOS (OCULTAR)'!$P$3:$R$91,3,0),"")</f>
        <v>10894988000648</v>
      </c>
      <c r="B70" s="4" t="str">
        <f>'[1]TCE - ANEXO IV - Preencher'!C79</f>
        <v>HOSPITAL SÃO SEBASTIÃO</v>
      </c>
      <c r="C70" s="4" t="str">
        <f>'[1]TCE - ANEXO IV - Preencher'!E79</f>
        <v>3.2 - Gás e Outros Materiais Engarrafados</v>
      </c>
      <c r="D70" s="3">
        <f>'[1]TCE - ANEXO IV - Preencher'!F79</f>
        <v>24380578002041</v>
      </c>
      <c r="E70" s="5" t="str">
        <f>'[1]TCE - ANEXO IV - Preencher'!G79</f>
        <v>WHITE MARTINS GASES INDUSTRIAIS NE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307860</v>
      </c>
      <c r="I70" s="6">
        <f>IF('[1]TCE - ANEXO IV - Preencher'!K79="","",'[1]TCE - ANEXO IV - Preencher'!K79)</f>
        <v>44466</v>
      </c>
      <c r="J70" s="5" t="str">
        <f>'[1]TCE - ANEXO IV - Preencher'!L79</f>
        <v>26210924380578002041552000003078601853568090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630.66999999999996</v>
      </c>
    </row>
    <row r="71" spans="1:12" s="8" customFormat="1" ht="19.5" customHeight="1" x14ac:dyDescent="0.2">
      <c r="A71" s="3">
        <f>IFERROR(VLOOKUP(B71,'[1]DADOS (OCULTAR)'!$P$3:$R$91,3,0),"")</f>
        <v>10894988000648</v>
      </c>
      <c r="B71" s="4" t="str">
        <f>'[1]TCE - ANEXO IV - Preencher'!C80</f>
        <v>HOSPITAL SÃO SEBASTIÃO</v>
      </c>
      <c r="C71" s="4" t="str">
        <f>'[1]TCE - ANEXO IV - Preencher'!E80</f>
        <v>3.99 - Outras despesas com Material de Consumo</v>
      </c>
      <c r="D71" s="3">
        <f>'[1]TCE - ANEXO IV - Preencher'!F80</f>
        <v>11663822000179</v>
      </c>
      <c r="E71" s="5" t="str">
        <f>'[1]TCE - ANEXO IV - Preencher'!G80</f>
        <v>MS MARTINS COMERCIO E SERVIÇOS DE COLCHÕES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3906</v>
      </c>
      <c r="I71" s="6">
        <f>IF('[1]TCE - ANEXO IV - Preencher'!K80="","",'[1]TCE - ANEXO IV - Preencher'!K80)</f>
        <v>44431</v>
      </c>
      <c r="J71" s="5" t="str">
        <f>'[1]TCE - ANEXO IV - Preencher'!L80</f>
        <v>26210811663822000179550010000039061000037410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775</v>
      </c>
    </row>
    <row r="72" spans="1:12" s="8" customFormat="1" ht="19.5" customHeight="1" x14ac:dyDescent="0.2">
      <c r="A72" s="3">
        <f>IFERROR(VLOOKUP(B72,'[1]DADOS (OCULTAR)'!$P$3:$R$91,3,0),"")</f>
        <v>10894988000648</v>
      </c>
      <c r="B72" s="4" t="str">
        <f>'[1]TCE - ANEXO IV - Preencher'!C81</f>
        <v>HOSPITAL SÃO SEBASTIÃO</v>
      </c>
      <c r="C72" s="4" t="str">
        <f>'[1]TCE - ANEXO IV - Preencher'!E81</f>
        <v>3.7 - Material de Limpeza e Produtos de Hgienização</v>
      </c>
      <c r="D72" s="3">
        <f>'[1]TCE - ANEXO IV - Preencher'!F81</f>
        <v>33743179000126</v>
      </c>
      <c r="E72" s="5" t="str">
        <f>'[1]TCE - ANEXO IV - Preencher'!G81</f>
        <v>CSL MATERIAL DE HIGIENE E PAPELARIA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2673</v>
      </c>
      <c r="I72" s="6">
        <f>IF('[1]TCE - ANEXO IV - Preencher'!K81="","",'[1]TCE - ANEXO IV - Preencher'!K81)</f>
        <v>44453</v>
      </c>
      <c r="J72" s="5" t="str">
        <f>'[1]TCE - ANEXO IV - Preencher'!L81</f>
        <v>26210933743179000126550010000026731364399919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225</v>
      </c>
    </row>
    <row r="73" spans="1:12" s="8" customFormat="1" ht="19.5" customHeight="1" x14ac:dyDescent="0.2">
      <c r="A73" s="3">
        <f>IFERROR(VLOOKUP(B73,'[1]DADOS (OCULTAR)'!$P$3:$R$91,3,0),"")</f>
        <v>10894988000648</v>
      </c>
      <c r="B73" s="4" t="str">
        <f>'[1]TCE - ANEXO IV - Preencher'!C82</f>
        <v>HOSPITAL SÃO SEBASTIÃO</v>
      </c>
      <c r="C73" s="4" t="str">
        <f>'[1]TCE - ANEXO IV - Preencher'!E82</f>
        <v>3.7 - Material de Limpeza e Produtos de Hgienização</v>
      </c>
      <c r="D73" s="3">
        <f>'[1]TCE - ANEXO IV - Preencher'!F82</f>
        <v>22006201000139</v>
      </c>
      <c r="E73" s="5" t="str">
        <f>'[1]TCE - ANEXO IV - Preencher'!G82</f>
        <v>FORTPEL COMERCIO DE DESCARTAVEIS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102347</v>
      </c>
      <c r="I73" s="6">
        <f>IF('[1]TCE - ANEXO IV - Preencher'!K82="","",'[1]TCE - ANEXO IV - Preencher'!K82)</f>
        <v>44453</v>
      </c>
      <c r="J73" s="5" t="str">
        <f>'[1]TCE - ANEXO IV - Preencher'!L82</f>
        <v>26210922006201000139550000001023471101023479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555.75</v>
      </c>
    </row>
    <row r="74" spans="1:12" s="8" customFormat="1" ht="19.5" customHeight="1" x14ac:dyDescent="0.2">
      <c r="A74" s="3">
        <f>IFERROR(VLOOKUP(B74,'[1]DADOS (OCULTAR)'!$P$3:$R$91,3,0),"")</f>
        <v>10894988000648</v>
      </c>
      <c r="B74" s="4" t="str">
        <f>'[1]TCE - ANEXO IV - Preencher'!C83</f>
        <v>HOSPITAL SÃO SEBASTIÃO</v>
      </c>
      <c r="C74" s="4" t="str">
        <f>'[1]TCE - ANEXO IV - Preencher'!E83</f>
        <v>3.7 - Material de Limpeza e Produtos de Hgienização</v>
      </c>
      <c r="D74" s="3">
        <f>'[1]TCE - ANEXO IV - Preencher'!F83</f>
        <v>36641164000145</v>
      </c>
      <c r="E74" s="5" t="str">
        <f>'[1]TCE - ANEXO IV - Preencher'!G83</f>
        <v>GILDO SOUZA CAVALCANTI JUNIOR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884</v>
      </c>
      <c r="I74" s="6">
        <f>IF('[1]TCE - ANEXO IV - Preencher'!K83="","",'[1]TCE - ANEXO IV - Preencher'!K83)</f>
        <v>44453</v>
      </c>
      <c r="J74" s="5" t="str">
        <f>'[1]TCE - ANEXO IV - Preencher'!L83</f>
        <v>26210936641164000145550010000008841000008258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234</v>
      </c>
    </row>
    <row r="75" spans="1:12" s="8" customFormat="1" ht="19.5" customHeight="1" x14ac:dyDescent="0.2">
      <c r="A75" s="3">
        <f>IFERROR(VLOOKUP(B75,'[1]DADOS (OCULTAR)'!$P$3:$R$91,3,0),"")</f>
        <v>10894988000648</v>
      </c>
      <c r="B75" s="4" t="str">
        <f>'[1]TCE - ANEXO IV - Preencher'!C84</f>
        <v>HOSPITAL SÃO SEBASTIÃO</v>
      </c>
      <c r="C75" s="4" t="str">
        <f>'[1]TCE - ANEXO IV - Preencher'!E84</f>
        <v>3.7 - Material de Limpeza e Produtos de Hgienização</v>
      </c>
      <c r="D75" s="3">
        <f>'[1]TCE - ANEXO IV - Preencher'!F84</f>
        <v>11840014000130</v>
      </c>
      <c r="E75" s="5" t="str">
        <f>'[1]TCE - ANEXO IV - Preencher'!G84</f>
        <v>MACROPAC PROTEÇÃO E EMBALAGEM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351222</v>
      </c>
      <c r="I75" s="6">
        <f>IF('[1]TCE - ANEXO IV - Preencher'!K84="","",'[1]TCE - ANEXO IV - Preencher'!K84)</f>
        <v>44459</v>
      </c>
      <c r="J75" s="5" t="str">
        <f>'[1]TCE - ANEXO IV - Preencher'!L84</f>
        <v>26210911840014000130550010003512221685023100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174</v>
      </c>
    </row>
    <row r="76" spans="1:12" s="8" customFormat="1" ht="19.5" customHeight="1" x14ac:dyDescent="0.2">
      <c r="A76" s="3">
        <f>IFERROR(VLOOKUP(B76,'[1]DADOS (OCULTAR)'!$P$3:$R$91,3,0),"")</f>
        <v>10894988000648</v>
      </c>
      <c r="B76" s="4" t="str">
        <f>'[1]TCE - ANEXO IV - Preencher'!C85</f>
        <v>HOSPITAL SÃO SEBASTIÃO</v>
      </c>
      <c r="C76" s="4" t="str">
        <f>'[1]TCE - ANEXO IV - Preencher'!E85</f>
        <v>3.7 - Material de Limpeza e Produtos de Hgienização</v>
      </c>
      <c r="D76" s="3">
        <f>'[1]TCE - ANEXO IV - Preencher'!F85</f>
        <v>38429751000109</v>
      </c>
      <c r="E76" s="5" t="str">
        <f>'[1]TCE - ANEXO IV - Preencher'!G85</f>
        <v>MARCOS JOSÉ DINIZ BARBOSA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383</v>
      </c>
      <c r="I76" s="6">
        <f>IF('[1]TCE - ANEXO IV - Preencher'!K85="","",'[1]TCE - ANEXO IV - Preencher'!K85)</f>
        <v>44454</v>
      </c>
      <c r="J76" s="5" t="str">
        <f>'[1]TCE - ANEXO IV - Preencher'!L85</f>
        <v>26210938429751000109550010000003831706354157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1893.4</v>
      </c>
    </row>
    <row r="77" spans="1:12" s="8" customFormat="1" ht="19.5" customHeight="1" x14ac:dyDescent="0.2">
      <c r="A77" s="3">
        <f>IFERROR(VLOOKUP(B77,'[1]DADOS (OCULTAR)'!$P$3:$R$91,3,0),"")</f>
        <v>10894988000648</v>
      </c>
      <c r="B77" s="4" t="str">
        <f>'[1]TCE - ANEXO IV - Preencher'!C86</f>
        <v>HOSPITAL SÃO SEBASTIÃO</v>
      </c>
      <c r="C77" s="4" t="str">
        <f>'[1]TCE - ANEXO IV - Preencher'!E86</f>
        <v>3.7 - Material de Limpeza e Produtos de Hgienização</v>
      </c>
      <c r="D77" s="3">
        <f>'[1]TCE - ANEXO IV - Preencher'!F86</f>
        <v>18577850000112</v>
      </c>
      <c r="E77" s="5" t="str">
        <f>'[1]TCE - ANEXO IV - Preencher'!G86</f>
        <v>MATTOS DISTRIBUIDORA DE PRODUTOS DE LIMPEZA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6517</v>
      </c>
      <c r="I77" s="6">
        <f>IF('[1]TCE - ANEXO IV - Preencher'!K86="","",'[1]TCE - ANEXO IV - Preencher'!K86)</f>
        <v>44459</v>
      </c>
      <c r="J77" s="5" t="str">
        <f>'[1]TCE - ANEXO IV - Preencher'!L86</f>
        <v>26210918577850000112550010000065171000065189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331.88</v>
      </c>
    </row>
    <row r="78" spans="1:12" s="8" customFormat="1" ht="19.5" customHeight="1" x14ac:dyDescent="0.2">
      <c r="A78" s="3">
        <f>IFERROR(VLOOKUP(B78,'[1]DADOS (OCULTAR)'!$P$3:$R$91,3,0),"")</f>
        <v>10894988000648</v>
      </c>
      <c r="B78" s="4" t="str">
        <f>'[1]TCE - ANEXO IV - Preencher'!C87</f>
        <v>HOSPITAL SÃO SEBASTIÃO</v>
      </c>
      <c r="C78" s="4" t="str">
        <f>'[1]TCE - ANEXO IV - Preencher'!E87</f>
        <v>3.7 - Material de Limpeza e Produtos de Hgienização</v>
      </c>
      <c r="D78" s="3">
        <f>'[1]TCE - ANEXO IV - Preencher'!F87</f>
        <v>31329180000183</v>
      </c>
      <c r="E78" s="5" t="str">
        <f>'[1]TCE - ANEXO IV - Preencher'!G87</f>
        <v>MAXXISUPRI COMERCIO DE SANEANTES EIRELI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11638</v>
      </c>
      <c r="I78" s="6">
        <f>IF('[1]TCE - ANEXO IV - Preencher'!K87="","",'[1]TCE - ANEXO IV - Preencher'!K87)</f>
        <v>44453</v>
      </c>
      <c r="J78" s="5" t="str">
        <f>'[1]TCE - ANEXO IV - Preencher'!L87</f>
        <v>26210931329180000183550070000116381464261030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523.79999999999995</v>
      </c>
    </row>
    <row r="79" spans="1:12" s="8" customFormat="1" ht="19.5" customHeight="1" x14ac:dyDescent="0.2">
      <c r="A79" s="3">
        <f>IFERROR(VLOOKUP(B79,'[1]DADOS (OCULTAR)'!$P$3:$R$91,3,0),"")</f>
        <v>10894988000648</v>
      </c>
      <c r="B79" s="4" t="str">
        <f>'[1]TCE - ANEXO IV - Preencher'!C88</f>
        <v>HOSPITAL SÃO SEBASTIÃO</v>
      </c>
      <c r="C79" s="4" t="str">
        <f>'[1]TCE - ANEXO IV - Preencher'!E88</f>
        <v>3.7 - Material de Limpeza e Produtos de Hgienização</v>
      </c>
      <c r="D79" s="3">
        <f>'[1]TCE - ANEXO IV - Preencher'!F88</f>
        <v>17141866000115</v>
      </c>
      <c r="E79" s="5" t="str">
        <f>'[1]TCE - ANEXO IV - Preencher'!G88</f>
        <v>R DE LIMA COSTA COMERCIO E REPRESENTAÇÃO DE M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3849</v>
      </c>
      <c r="I79" s="6">
        <f>IF('[1]TCE - ANEXO IV - Preencher'!K88="","",'[1]TCE - ANEXO IV - Preencher'!K88)</f>
        <v>44459</v>
      </c>
      <c r="J79" s="5" t="str">
        <f>'[1]TCE - ANEXO IV - Preencher'!L88</f>
        <v>26210917141866000115550010000038491828563590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632</v>
      </c>
    </row>
    <row r="80" spans="1:12" s="8" customFormat="1" ht="19.5" customHeight="1" x14ac:dyDescent="0.2">
      <c r="A80" s="3">
        <f>IFERROR(VLOOKUP(B80,'[1]DADOS (OCULTAR)'!$P$3:$R$91,3,0),"")</f>
        <v>10894988000648</v>
      </c>
      <c r="B80" s="4" t="str">
        <f>'[1]TCE - ANEXO IV - Preencher'!C89</f>
        <v>HOSPITAL SÃO SEBASTIÃO</v>
      </c>
      <c r="C80" s="4" t="str">
        <f>'[1]TCE - ANEXO IV - Preencher'!E89</f>
        <v>3.14 - Alimentação Preparada</v>
      </c>
      <c r="D80" s="3">
        <f>'[1]TCE - ANEXO IV - Preencher'!F89</f>
        <v>22006201000139</v>
      </c>
      <c r="E80" s="5" t="str">
        <f>'[1]TCE - ANEXO IV - Preencher'!G89</f>
        <v>FORTPEL COMERCIO DE DESCARTAVEIS LTDA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102089</v>
      </c>
      <c r="I80" s="6">
        <f>IF('[1]TCE - ANEXO IV - Preencher'!K89="","",'[1]TCE - ANEXO IV - Preencher'!K89)</f>
        <v>44449</v>
      </c>
      <c r="J80" s="5" t="str">
        <f>'[1]TCE - ANEXO IV - Preencher'!L89</f>
        <v>26210922006201000139550000001020891101020899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1383.5</v>
      </c>
    </row>
    <row r="81" spans="1:12" s="8" customFormat="1" ht="19.5" customHeight="1" x14ac:dyDescent="0.2">
      <c r="A81" s="3">
        <f>IFERROR(VLOOKUP(B81,'[1]DADOS (OCULTAR)'!$P$3:$R$91,3,0),"")</f>
        <v>10894988000648</v>
      </c>
      <c r="B81" s="4" t="str">
        <f>'[1]TCE - ANEXO IV - Preencher'!C90</f>
        <v>HOSPITAL SÃO SEBASTIÃO</v>
      </c>
      <c r="C81" s="4" t="str">
        <f>'[1]TCE - ANEXO IV - Preencher'!E90</f>
        <v>3.14 - Alimentação Preparada</v>
      </c>
      <c r="D81" s="3">
        <f>'[1]TCE - ANEXO IV - Preencher'!F90</f>
        <v>22006201000139</v>
      </c>
      <c r="E81" s="5" t="str">
        <f>'[1]TCE - ANEXO IV - Preencher'!G90</f>
        <v>FORTPEL COMERCIO DE DESCARTAVEIS LTDA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102347</v>
      </c>
      <c r="I81" s="6">
        <f>IF('[1]TCE - ANEXO IV - Preencher'!K90="","",'[1]TCE - ANEXO IV - Preencher'!K90)</f>
        <v>44453</v>
      </c>
      <c r="J81" s="5" t="str">
        <f>'[1]TCE - ANEXO IV - Preencher'!L90</f>
        <v>26210922006201000139550000001023471101023479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612.70000000000005</v>
      </c>
    </row>
    <row r="82" spans="1:12" s="8" customFormat="1" ht="19.5" customHeight="1" x14ac:dyDescent="0.2">
      <c r="A82" s="3">
        <f>IFERROR(VLOOKUP(B82,'[1]DADOS (OCULTAR)'!$P$3:$R$91,3,0),"")</f>
        <v>10894988000648</v>
      </c>
      <c r="B82" s="4" t="str">
        <f>'[1]TCE - ANEXO IV - Preencher'!C91</f>
        <v>HOSPITAL SÃO SEBASTIÃO</v>
      </c>
      <c r="C82" s="4" t="str">
        <f>'[1]TCE - ANEXO IV - Preencher'!E91</f>
        <v>3.14 - Alimentação Preparada</v>
      </c>
      <c r="D82" s="3">
        <f>'[1]TCE - ANEXO IV - Preencher'!F91</f>
        <v>41200526000100</v>
      </c>
      <c r="E82" s="5" t="str">
        <f>'[1]TCE - ANEXO IV - Preencher'!G91</f>
        <v>LEAL DISTRIBUIDORA DE MATERIAL DE LIMPEZA E ESCRITORIO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394</v>
      </c>
      <c r="I82" s="6">
        <f>IF('[1]TCE - ANEXO IV - Preencher'!K91="","",'[1]TCE - ANEXO IV - Preencher'!K91)</f>
        <v>44456</v>
      </c>
      <c r="J82" s="5" t="str">
        <f>'[1]TCE - ANEXO IV - Preencher'!L91</f>
        <v>26210941200526000100550010000003941524047576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490</v>
      </c>
    </row>
    <row r="83" spans="1:12" s="8" customFormat="1" ht="19.5" customHeight="1" x14ac:dyDescent="0.2">
      <c r="A83" s="3">
        <f>IFERROR(VLOOKUP(B83,'[1]DADOS (OCULTAR)'!$P$3:$R$91,3,0),"")</f>
        <v>10894988000648</v>
      </c>
      <c r="B83" s="4" t="str">
        <f>'[1]TCE - ANEXO IV - Preencher'!C92</f>
        <v>HOSPITAL SÃO SEBASTIÃO</v>
      </c>
      <c r="C83" s="4" t="str">
        <f>'[1]TCE - ANEXO IV - Preencher'!E92</f>
        <v>3.14 - Alimentação Preparada</v>
      </c>
      <c r="D83" s="3">
        <f>'[1]TCE - ANEXO IV - Preencher'!F92</f>
        <v>16432670000117</v>
      </c>
      <c r="E83" s="5" t="str">
        <f>'[1]TCE - ANEXO IV - Preencher'!G92</f>
        <v>M&amp;M COMERCIO E DISTRIBUIDORA EIRELI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19879</v>
      </c>
      <c r="I83" s="6">
        <f>IF('[1]TCE - ANEXO IV - Preencher'!K92="","",'[1]TCE - ANEXO IV - Preencher'!K92)</f>
        <v>44456</v>
      </c>
      <c r="J83" s="5" t="str">
        <f>'[1]TCE - ANEXO IV - Preencher'!L92</f>
        <v>26210916432670000117550010000198791559897252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155</v>
      </c>
    </row>
    <row r="84" spans="1:12" s="8" customFormat="1" ht="19.5" customHeight="1" x14ac:dyDescent="0.2">
      <c r="A84" s="3">
        <f>IFERROR(VLOOKUP(B84,'[1]DADOS (OCULTAR)'!$P$3:$R$91,3,0),"")</f>
        <v>10894988000648</v>
      </c>
      <c r="B84" s="4" t="str">
        <f>'[1]TCE - ANEXO IV - Preencher'!C93</f>
        <v>HOSPITAL SÃO SEBASTIÃO</v>
      </c>
      <c r="C84" s="4" t="str">
        <f>'[1]TCE - ANEXO IV - Preencher'!E93</f>
        <v>3.14 - Alimentação Preparada</v>
      </c>
      <c r="D84" s="3">
        <f>'[1]TCE - ANEXO IV - Preencher'!F93</f>
        <v>11840014000130</v>
      </c>
      <c r="E84" s="5" t="str">
        <f>'[1]TCE - ANEXO IV - Preencher'!G93</f>
        <v>MACROPAC PROTEÇÃO E EMBALAGEM LTDA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350529</v>
      </c>
      <c r="I84" s="6">
        <f>IF('[1]TCE - ANEXO IV - Preencher'!K93="","",'[1]TCE - ANEXO IV - Preencher'!K93)</f>
        <v>44452</v>
      </c>
      <c r="J84" s="5" t="str">
        <f>'[1]TCE - ANEXO IV - Preencher'!L93</f>
        <v>26210911840014000130550010003502591810299914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495.16</v>
      </c>
    </row>
    <row r="85" spans="1:12" s="8" customFormat="1" ht="19.5" customHeight="1" x14ac:dyDescent="0.2">
      <c r="A85" s="3">
        <f>IFERROR(VLOOKUP(B85,'[1]DADOS (OCULTAR)'!$P$3:$R$91,3,0),"")</f>
        <v>10894988000648</v>
      </c>
      <c r="B85" s="4" t="str">
        <f>'[1]TCE - ANEXO IV - Preencher'!C94</f>
        <v>HOSPITAL SÃO SEBASTIÃO</v>
      </c>
      <c r="C85" s="4" t="str">
        <f>'[1]TCE - ANEXO IV - Preencher'!E94</f>
        <v>3.14 - Alimentação Preparada</v>
      </c>
      <c r="D85" s="3">
        <f>'[1]TCE - ANEXO IV - Preencher'!F94</f>
        <v>18162706000115</v>
      </c>
      <c r="E85" s="5" t="str">
        <f>'[1]TCE - ANEXO IV - Preencher'!G94</f>
        <v>QUIMY LIFE SOLUÇÕES EM HIGIENE E LIMPEZA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21942</v>
      </c>
      <c r="I85" s="6">
        <f>IF('[1]TCE - ANEXO IV - Preencher'!K94="","",'[1]TCE - ANEXO IV - Preencher'!K94)</f>
        <v>44449</v>
      </c>
      <c r="J85" s="5" t="str">
        <f>'[1]TCE - ANEXO IV - Preencher'!L94</f>
        <v>26210918162706000115550010000219421180599265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207</v>
      </c>
    </row>
    <row r="86" spans="1:12" s="8" customFormat="1" ht="19.5" customHeight="1" x14ac:dyDescent="0.2">
      <c r="A86" s="3">
        <f>IFERROR(VLOOKUP(B86,'[1]DADOS (OCULTAR)'!$P$3:$R$91,3,0),"")</f>
        <v>10894988000648</v>
      </c>
      <c r="B86" s="4" t="str">
        <f>'[1]TCE - ANEXO IV - Preencher'!C95</f>
        <v>HOSPITAL SÃO SEBASTIÃO</v>
      </c>
      <c r="C86" s="4" t="str">
        <f>'[1]TCE - ANEXO IV - Preencher'!E95</f>
        <v>3.14 - Alimentação Preparada</v>
      </c>
      <c r="D86" s="3">
        <f>'[1]TCE - ANEXO IV - Preencher'!F95</f>
        <v>30678108000107</v>
      </c>
      <c r="E86" s="5" t="str">
        <f>'[1]TCE - ANEXO IV - Preencher'!G95</f>
        <v>ELVIS LUIZ DA SILVA DISTRIBUIDORA DE ÁGUA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755</v>
      </c>
      <c r="I86" s="6">
        <f>IF('[1]TCE - ANEXO IV - Preencher'!K95="","",'[1]TCE - ANEXO IV - Preencher'!K95)</f>
        <v>44469</v>
      </c>
      <c r="J86" s="5" t="str">
        <f>'[1]TCE - ANEXO IV - Preencher'!L95</f>
        <v>26210930678108000107550010000007551137521978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1488.3</v>
      </c>
    </row>
    <row r="87" spans="1:12" s="8" customFormat="1" ht="19.5" customHeight="1" x14ac:dyDescent="0.2">
      <c r="A87" s="3">
        <f>IFERROR(VLOOKUP(B87,'[1]DADOS (OCULTAR)'!$P$3:$R$91,3,0),"")</f>
        <v>10894988000648</v>
      </c>
      <c r="B87" s="4" t="str">
        <f>'[1]TCE - ANEXO IV - Preencher'!C96</f>
        <v>HOSPITAL SÃO SEBASTIÃO</v>
      </c>
      <c r="C87" s="4" t="str">
        <f>'[1]TCE - ANEXO IV - Preencher'!E96</f>
        <v>3.14 - Alimentação Preparada</v>
      </c>
      <c r="D87" s="3">
        <f>'[1]TCE - ANEXO IV - Preencher'!F96</f>
        <v>38446162000120</v>
      </c>
      <c r="E87" s="5" t="str">
        <f>'[1]TCE - ANEXO IV - Preencher'!G96</f>
        <v>R. S. SOLUÇÕES EM REFEIÇÕES EIRELI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52</v>
      </c>
      <c r="I87" s="6">
        <f>IF('[1]TCE - ANEXO IV - Preencher'!K96="","",'[1]TCE - ANEXO IV - Preencher'!K96)</f>
        <v>44455</v>
      </c>
      <c r="J87" s="5" t="str">
        <f>'[1]TCE - ANEXO IV - Preencher'!L96</f>
        <v>26210938446162000120550010000000521000000876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37703.660000000003</v>
      </c>
    </row>
    <row r="88" spans="1:12" s="8" customFormat="1" ht="19.5" customHeight="1" x14ac:dyDescent="0.2">
      <c r="A88" s="3">
        <f>IFERROR(VLOOKUP(B88,'[1]DADOS (OCULTAR)'!$P$3:$R$91,3,0),"")</f>
        <v>10894988000648</v>
      </c>
      <c r="B88" s="4" t="str">
        <f>'[1]TCE - ANEXO IV - Preencher'!C97</f>
        <v>HOSPITAL SÃO SEBASTIÃO</v>
      </c>
      <c r="C88" s="4" t="str">
        <f>'[1]TCE - ANEXO IV - Preencher'!E97</f>
        <v>3.14 - Alimentação Preparada</v>
      </c>
      <c r="D88" s="3">
        <f>'[1]TCE - ANEXO IV - Preencher'!F97</f>
        <v>38446162000120</v>
      </c>
      <c r="E88" s="5" t="str">
        <f>'[1]TCE - ANEXO IV - Preencher'!G97</f>
        <v>R. S. SOLUÇÕES EM REFEIÇÕES EIRELI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60</v>
      </c>
      <c r="I88" s="6">
        <f>IF('[1]TCE - ANEXO IV - Preencher'!K97="","",'[1]TCE - ANEXO IV - Preencher'!K97)</f>
        <v>44469</v>
      </c>
      <c r="J88" s="5" t="str">
        <f>'[1]TCE - ANEXO IV - Preencher'!L97</f>
        <v>26210938446162000120550010000000601000000959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33310.379999999997</v>
      </c>
    </row>
    <row r="89" spans="1:12" s="8" customFormat="1" ht="19.5" customHeight="1" x14ac:dyDescent="0.2">
      <c r="A89" s="3">
        <f>IFERROR(VLOOKUP(B89,'[1]DADOS (OCULTAR)'!$P$3:$R$91,3,0),"")</f>
        <v>10894988000648</v>
      </c>
      <c r="B89" s="4" t="str">
        <f>'[1]TCE - ANEXO IV - Preencher'!C98</f>
        <v>HOSPITAL SÃO SEBASTIÃO</v>
      </c>
      <c r="C89" s="4" t="str">
        <f>'[1]TCE - ANEXO IV - Preencher'!E98</f>
        <v>1.99 - Outras Despesas com Pessoal</v>
      </c>
      <c r="D89" s="3">
        <f>'[1]TCE - ANEXO IV - Preencher'!F98</f>
        <v>38446162000120</v>
      </c>
      <c r="E89" s="5" t="str">
        <f>'[1]TCE - ANEXO IV - Preencher'!G98</f>
        <v>R. S. SOLUÇÕES EM REFEIÇÕES EIRELI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51</v>
      </c>
      <c r="I89" s="6">
        <f>IF('[1]TCE - ANEXO IV - Preencher'!K98="","",'[1]TCE - ANEXO IV - Preencher'!K98)</f>
        <v>44455</v>
      </c>
      <c r="J89" s="5" t="str">
        <f>'[1]TCE - ANEXO IV - Preencher'!L98</f>
        <v>26210938446162000120550010000000511000000860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14561.81</v>
      </c>
    </row>
    <row r="90" spans="1:12" s="8" customFormat="1" ht="19.5" customHeight="1" x14ac:dyDescent="0.2">
      <c r="A90" s="3">
        <f>IFERROR(VLOOKUP(B90,'[1]DADOS (OCULTAR)'!$P$3:$R$91,3,0),"")</f>
        <v>10894988000648</v>
      </c>
      <c r="B90" s="4" t="str">
        <f>'[1]TCE - ANEXO IV - Preencher'!C99</f>
        <v>HOSPITAL SÃO SEBASTIÃO</v>
      </c>
      <c r="C90" s="4" t="str">
        <f>'[1]TCE - ANEXO IV - Preencher'!E99</f>
        <v>1.99 - Outras Despesas com Pessoal</v>
      </c>
      <c r="D90" s="3">
        <f>'[1]TCE - ANEXO IV - Preencher'!F99</f>
        <v>38446162000120</v>
      </c>
      <c r="E90" s="5" t="str">
        <f>'[1]TCE - ANEXO IV - Preencher'!G99</f>
        <v>R. S. SOLUÇÕES EM REFEIÇÕES EIRELI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59</v>
      </c>
      <c r="I90" s="6">
        <f>IF('[1]TCE - ANEXO IV - Preencher'!K99="","",'[1]TCE - ANEXO IV - Preencher'!K99)</f>
        <v>44469</v>
      </c>
      <c r="J90" s="5" t="str">
        <f>'[1]TCE - ANEXO IV - Preencher'!L99</f>
        <v>26210938446162000120550010000000591000000940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14081.69</v>
      </c>
    </row>
    <row r="91" spans="1:12" s="8" customFormat="1" ht="19.5" customHeight="1" x14ac:dyDescent="0.2">
      <c r="A91" s="3">
        <f>IFERROR(VLOOKUP(B91,'[1]DADOS (OCULTAR)'!$P$3:$R$91,3,0),"")</f>
        <v>10894988000648</v>
      </c>
      <c r="B91" s="4" t="str">
        <f>'[1]TCE - ANEXO IV - Preencher'!C100</f>
        <v>HOSPITAL SÃO SEBASTIÃO</v>
      </c>
      <c r="C91" s="4" t="str">
        <f>'[1]TCE - ANEXO IV - Preencher'!E100</f>
        <v>3.6 - Material de Expediente</v>
      </c>
      <c r="D91" s="3">
        <f>'[1]TCE - ANEXO IV - Preencher'!F100</f>
        <v>11345668000197</v>
      </c>
      <c r="E91" s="5" t="str">
        <f>'[1]TCE - ANEXO IV - Preencher'!G100</f>
        <v>A FREITAS DE OLIVEIRA PESSOA DE ANDRADE GRAFICA</v>
      </c>
      <c r="F91" s="5" t="str">
        <f>'[1]TCE - ANEXO IV - Preencher'!H100</f>
        <v>S</v>
      </c>
      <c r="G91" s="5" t="str">
        <f>'[1]TCE - ANEXO IV - Preencher'!I100</f>
        <v>S</v>
      </c>
      <c r="H91" s="5" t="str">
        <f>'[1]TCE - ANEXO IV - Preencher'!J100</f>
        <v>5393</v>
      </c>
      <c r="I91" s="6">
        <f>IF('[1]TCE - ANEXO IV - Preencher'!K100="","",'[1]TCE - ANEXO IV - Preencher'!K100)</f>
        <v>44438</v>
      </c>
      <c r="J91" s="5" t="str">
        <f>'[1]TCE - ANEXO IV - Preencher'!L100</f>
        <v>Y3U4GAPK</v>
      </c>
      <c r="K91" s="5" t="str">
        <f>IF(F91="B",LEFT('[1]TCE - ANEXO IV - Preencher'!M100,2),IF(F91="S",LEFT('[1]TCE - ANEXO IV - Preencher'!M100,7),IF('[1]TCE - ANEXO IV - Preencher'!H100="","")))</f>
        <v>2611606</v>
      </c>
      <c r="L91" s="7">
        <f>'[1]TCE - ANEXO IV - Preencher'!N100</f>
        <v>70</v>
      </c>
    </row>
    <row r="92" spans="1:12" s="8" customFormat="1" ht="19.5" customHeight="1" x14ac:dyDescent="0.2">
      <c r="A92" s="3">
        <f>IFERROR(VLOOKUP(B92,'[1]DADOS (OCULTAR)'!$P$3:$R$91,3,0),"")</f>
        <v>10894988000648</v>
      </c>
      <c r="B92" s="4" t="str">
        <f>'[1]TCE - ANEXO IV - Preencher'!C101</f>
        <v>HOSPITAL SÃO SEBASTIÃO</v>
      </c>
      <c r="C92" s="4" t="str">
        <f>'[1]TCE - ANEXO IV - Preencher'!E101</f>
        <v>3.6 - Material de Expediente</v>
      </c>
      <c r="D92" s="3" t="str">
        <f>'[1]TCE - ANEXO IV - Preencher'!F101</f>
        <v>03.666.136/0001-23</v>
      </c>
      <c r="E92" s="5" t="str">
        <f>'[1]TCE - ANEXO IV - Preencher'!G101</f>
        <v>ESPERANÇA NORDESTE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924981</v>
      </c>
      <c r="I92" s="6">
        <f>IF('[1]TCE - ANEXO IV - Preencher'!K101="","",'[1]TCE - ANEXO IV - Preencher'!K101)</f>
        <v>44466</v>
      </c>
      <c r="J92" s="5" t="str">
        <f>'[1]TCE - ANEXO IV - Preencher'!L101</f>
        <v>26210903666136000123550010009249811542350725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53.85</v>
      </c>
    </row>
    <row r="93" spans="1:12" s="8" customFormat="1" ht="19.5" customHeight="1" x14ac:dyDescent="0.2">
      <c r="A93" s="3">
        <f>IFERROR(VLOOKUP(B93,'[1]DADOS (OCULTAR)'!$P$3:$R$91,3,0),"")</f>
        <v>10894988000648</v>
      </c>
      <c r="B93" s="4" t="str">
        <f>'[1]TCE - ANEXO IV - Preencher'!C102</f>
        <v>HOSPITAL SÃO SEBASTIÃO</v>
      </c>
      <c r="C93" s="4" t="str">
        <f>'[1]TCE - ANEXO IV - Preencher'!E102</f>
        <v>3.6 - Material de Expediente</v>
      </c>
      <c r="D93" s="3">
        <f>'[1]TCE - ANEXO IV - Preencher'!F102</f>
        <v>41200526000100</v>
      </c>
      <c r="E93" s="5" t="str">
        <f>'[1]TCE - ANEXO IV - Preencher'!G102</f>
        <v>LEAL DISTRIBUIDORA DE MATERIAL DE LIMPEZA E ESCRITORIO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398</v>
      </c>
      <c r="I93" s="6">
        <f>IF('[1]TCE - ANEXO IV - Preencher'!K102="","",'[1]TCE - ANEXO IV - Preencher'!K102)</f>
        <v>44460</v>
      </c>
      <c r="J93" s="5" t="str">
        <f>'[1]TCE - ANEXO IV - Preencher'!L102</f>
        <v>26210941200526000100550010000003981197554690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45</v>
      </c>
    </row>
    <row r="94" spans="1:12" s="8" customFormat="1" ht="19.5" customHeight="1" x14ac:dyDescent="0.2">
      <c r="A94" s="3">
        <f>IFERROR(VLOOKUP(B94,'[1]DADOS (OCULTAR)'!$P$3:$R$91,3,0),"")</f>
        <v>10894988000648</v>
      </c>
      <c r="B94" s="4" t="str">
        <f>'[1]TCE - ANEXO IV - Preencher'!C103</f>
        <v>HOSPITAL SÃO SEBASTIÃO</v>
      </c>
      <c r="C94" s="4" t="str">
        <f>'[1]TCE - ANEXO IV - Preencher'!E103</f>
        <v>3.6 - Material de Expediente</v>
      </c>
      <c r="D94" s="3">
        <f>'[1]TCE - ANEXO IV - Preencher'!F103</f>
        <v>37711089000104</v>
      </c>
      <c r="E94" s="5" t="str">
        <f>'[1]TCE - ANEXO IV - Preencher'!G103</f>
        <v>RAFAEL DE SOUSA RIBEIRO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200</v>
      </c>
      <c r="I94" s="6">
        <f>IF('[1]TCE - ANEXO IV - Preencher'!K103="","",'[1]TCE - ANEXO IV - Preencher'!K103)</f>
        <v>44439</v>
      </c>
      <c r="J94" s="5" t="str">
        <f>'[1]TCE - ANEXO IV - Preencher'!L103</f>
        <v>26210835512416000173550010000002001581443178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225</v>
      </c>
    </row>
    <row r="95" spans="1:12" s="8" customFormat="1" ht="19.5" customHeight="1" x14ac:dyDescent="0.2">
      <c r="A95" s="3">
        <f>IFERROR(VLOOKUP(B95,'[1]DADOS (OCULTAR)'!$P$3:$R$91,3,0),"")</f>
        <v>10894988000648</v>
      </c>
      <c r="B95" s="4" t="str">
        <f>'[1]TCE - ANEXO IV - Preencher'!C104</f>
        <v>HOSPITAL SÃO SEBASTIÃO</v>
      </c>
      <c r="C95" s="4" t="str">
        <f>'[1]TCE - ANEXO IV - Preencher'!E104</f>
        <v>3.1 - Combustíveis e Lubrificantes Automotivos</v>
      </c>
      <c r="D95" s="3">
        <f>'[1]TCE - ANEXO IV - Preencher'!F104</f>
        <v>20211412000188</v>
      </c>
      <c r="E95" s="5" t="str">
        <f>'[1]TCE - ANEXO IV - Preencher'!G104</f>
        <v>SODEXO PASS DO BRASIL SERVIÇOS DE GESTÃO</v>
      </c>
      <c r="F95" s="5" t="str">
        <f>'[1]TCE - ANEXO IV - Preencher'!H104</f>
        <v>S</v>
      </c>
      <c r="G95" s="5" t="str">
        <f>'[1]TCE - ANEXO IV - Preencher'!I104</f>
        <v>S</v>
      </c>
      <c r="H95" s="5" t="str">
        <f>'[1]TCE - ANEXO IV - Preencher'!J104</f>
        <v>477027</v>
      </c>
      <c r="I95" s="6">
        <f>IF('[1]TCE - ANEXO IV - Preencher'!K104="","",'[1]TCE - ANEXO IV - Preencher'!K104)</f>
        <v>44456</v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>3505708</v>
      </c>
      <c r="L95" s="7">
        <f>'[1]TCE - ANEXO IV - Preencher'!N104</f>
        <v>2150</v>
      </c>
    </row>
    <row r="96" spans="1:12" s="8" customFormat="1" ht="19.5" customHeight="1" x14ac:dyDescent="0.2">
      <c r="A96" s="3">
        <f>IFERROR(VLOOKUP(B96,'[1]DADOS (OCULTAR)'!$P$3:$R$91,3,0),"")</f>
        <v>10894988000648</v>
      </c>
      <c r="B96" s="4" t="str">
        <f>'[1]TCE - ANEXO IV - Preencher'!C105</f>
        <v>HOSPITAL SÃO SEBASTIÃO</v>
      </c>
      <c r="C96" s="4" t="str">
        <f>'[1]TCE - ANEXO IV - Preencher'!E105</f>
        <v xml:space="preserve">3.9 - Material para Manutenção de Bens Imóveis </v>
      </c>
      <c r="D96" s="3">
        <f>'[1]TCE - ANEXO IV - Preencher'!F105</f>
        <v>38010578000100</v>
      </c>
      <c r="E96" s="5" t="str">
        <f>'[1]TCE - ANEXO IV - Preencher'!G105</f>
        <v>D G MAX COMERCIO E SERVIÇO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703</v>
      </c>
      <c r="I96" s="6">
        <f>IF('[1]TCE - ANEXO IV - Preencher'!K105="","",'[1]TCE - ANEXO IV - Preencher'!K105)</f>
        <v>44438</v>
      </c>
      <c r="J96" s="5" t="str">
        <f>'[1]TCE - ANEXO IV - Preencher'!L105</f>
        <v>26210838010578000100550010000007031716797916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479.3</v>
      </c>
    </row>
    <row r="97" spans="1:12" s="8" customFormat="1" ht="19.5" customHeight="1" x14ac:dyDescent="0.2">
      <c r="A97" s="3">
        <f>IFERROR(VLOOKUP(B97,'[1]DADOS (OCULTAR)'!$P$3:$R$91,3,0),"")</f>
        <v>10894988000648</v>
      </c>
      <c r="B97" s="4" t="str">
        <f>'[1]TCE - ANEXO IV - Preencher'!C106</f>
        <v>HOSPITAL SÃO SEBASTIÃO</v>
      </c>
      <c r="C97" s="4" t="str">
        <f>'[1]TCE - ANEXO IV - Preencher'!E106</f>
        <v xml:space="preserve">3.9 - Material para Manutenção de Bens Imóveis </v>
      </c>
      <c r="D97" s="3">
        <f>'[1]TCE - ANEXO IV - Preencher'!F106</f>
        <v>38010578000100</v>
      </c>
      <c r="E97" s="5" t="str">
        <f>'[1]TCE - ANEXO IV - Preencher'!G106</f>
        <v>D G MAX COMERCIO E SERVIÇO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757</v>
      </c>
      <c r="I97" s="6">
        <f>IF('[1]TCE - ANEXO IV - Preencher'!K106="","",'[1]TCE - ANEXO IV - Preencher'!K106)</f>
        <v>44456</v>
      </c>
      <c r="J97" s="5" t="str">
        <f>'[1]TCE - ANEXO IV - Preencher'!L106</f>
        <v>26210938010578000100550010000007571947203064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235</v>
      </c>
    </row>
    <row r="98" spans="1:12" s="8" customFormat="1" ht="19.5" customHeight="1" x14ac:dyDescent="0.2">
      <c r="A98" s="3">
        <f>IFERROR(VLOOKUP(B98,'[1]DADOS (OCULTAR)'!$P$3:$R$91,3,0),"")</f>
        <v>10894988000648</v>
      </c>
      <c r="B98" s="4" t="str">
        <f>'[1]TCE - ANEXO IV - Preencher'!C107</f>
        <v>HOSPITAL SÃO SEBASTIÃO</v>
      </c>
      <c r="C98" s="4" t="str">
        <f>'[1]TCE - ANEXO IV - Preencher'!E107</f>
        <v xml:space="preserve">3.9 - Material para Manutenção de Bens Imóveis </v>
      </c>
      <c r="D98" s="3">
        <f>'[1]TCE - ANEXO IV - Preencher'!F107</f>
        <v>38010578000100</v>
      </c>
      <c r="E98" s="5" t="str">
        <f>'[1]TCE - ANEXO IV - Preencher'!G107</f>
        <v>D G MAX COMERCIO E SERVIÇO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766</v>
      </c>
      <c r="I98" s="6">
        <f>IF('[1]TCE - ANEXO IV - Preencher'!K107="","",'[1]TCE - ANEXO IV - Preencher'!K107)</f>
        <v>44461</v>
      </c>
      <c r="J98" s="5" t="str">
        <f>'[1]TCE - ANEXO IV - Preencher'!L107</f>
        <v>26210938010578000100550010000007661735563538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134.12</v>
      </c>
    </row>
    <row r="99" spans="1:12" s="8" customFormat="1" ht="19.5" customHeight="1" x14ac:dyDescent="0.2">
      <c r="A99" s="3">
        <f>IFERROR(VLOOKUP(B99,'[1]DADOS (OCULTAR)'!$P$3:$R$91,3,0),"")</f>
        <v>10894988000648</v>
      </c>
      <c r="B99" s="4" t="str">
        <f>'[1]TCE - ANEXO IV - Preencher'!C108</f>
        <v>HOSPITAL SÃO SEBASTIÃO</v>
      </c>
      <c r="C99" s="4" t="str">
        <f>'[1]TCE - ANEXO IV - Preencher'!E108</f>
        <v xml:space="preserve">3.9 - Material para Manutenção de Bens Imóveis </v>
      </c>
      <c r="D99" s="3" t="str">
        <f>'[1]TCE - ANEXO IV - Preencher'!F108</f>
        <v>04.402.515/0001-79</v>
      </c>
      <c r="E99" s="5" t="str">
        <f>'[1]TCE - ANEXO IV - Preencher'!G108</f>
        <v xml:space="preserve">E. M. DE MOURA COMERCIAL 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4619</v>
      </c>
      <c r="I99" s="6">
        <f>IF('[1]TCE - ANEXO IV - Preencher'!K108="","",'[1]TCE - ANEXO IV - Preencher'!K108)</f>
        <v>44442</v>
      </c>
      <c r="J99" s="5" t="str">
        <f>'[1]TCE - ANEXO IV - Preencher'!L108</f>
        <v>26210904402515000179550010000046191854814788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424</v>
      </c>
    </row>
    <row r="100" spans="1:12" s="8" customFormat="1" ht="19.5" customHeight="1" x14ac:dyDescent="0.2">
      <c r="A100" s="3">
        <f>IFERROR(VLOOKUP(B100,'[1]DADOS (OCULTAR)'!$P$3:$R$91,3,0),"")</f>
        <v>10894988000648</v>
      </c>
      <c r="B100" s="4" t="str">
        <f>'[1]TCE - ANEXO IV - Preencher'!C109</f>
        <v>HOSPITAL SÃO SEBASTIÃO</v>
      </c>
      <c r="C100" s="4" t="str">
        <f>'[1]TCE - ANEXO IV - Preencher'!E109</f>
        <v xml:space="preserve">3.9 - Material para Manutenção de Bens Imóveis </v>
      </c>
      <c r="D100" s="3" t="str">
        <f>'[1]TCE - ANEXO IV - Preencher'!F109</f>
        <v>04.402.515/0001-79</v>
      </c>
      <c r="E100" s="5" t="str">
        <f>'[1]TCE - ANEXO IV - Preencher'!G109</f>
        <v xml:space="preserve">E. M. DE MOURA COMERCIAL 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4639</v>
      </c>
      <c r="I100" s="6">
        <f>IF('[1]TCE - ANEXO IV - Preencher'!K109="","",'[1]TCE - ANEXO IV - Preencher'!K109)</f>
        <v>44461</v>
      </c>
      <c r="J100" s="5" t="str">
        <f>'[1]TCE - ANEXO IV - Preencher'!L109</f>
        <v>26210904402515000179550010000046391860552709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1320</v>
      </c>
    </row>
    <row r="101" spans="1:12" s="8" customFormat="1" ht="19.5" customHeight="1" x14ac:dyDescent="0.2">
      <c r="A101" s="3">
        <f>IFERROR(VLOOKUP(B101,'[1]DADOS (OCULTAR)'!$P$3:$R$91,3,0),"")</f>
        <v>10894988000648</v>
      </c>
      <c r="B101" s="4" t="str">
        <f>'[1]TCE - ANEXO IV - Preencher'!C110</f>
        <v>HOSPITAL SÃO SEBASTIÃO</v>
      </c>
      <c r="C101" s="4" t="str">
        <f>'[1]TCE - ANEXO IV - Preencher'!E110</f>
        <v xml:space="preserve">3.9 - Material para Manutenção de Bens Imóveis </v>
      </c>
      <c r="D101" s="3" t="str">
        <f>'[1]TCE - ANEXO IV - Preencher'!F110</f>
        <v>03.666.136/0001-23</v>
      </c>
      <c r="E101" s="5" t="str">
        <f>'[1]TCE - ANEXO IV - Preencher'!G110</f>
        <v>ESPERANÇA NORDESTE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923362</v>
      </c>
      <c r="I101" s="6">
        <f>IF('[1]TCE - ANEXO IV - Preencher'!K110="","",'[1]TCE - ANEXO IV - Preencher'!K110)</f>
        <v>44456</v>
      </c>
      <c r="J101" s="5" t="str">
        <f>'[1]TCE - ANEXO IV - Preencher'!L110</f>
        <v>26210903666136000123550010009233621323984904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238.05</v>
      </c>
    </row>
    <row r="102" spans="1:12" s="8" customFormat="1" ht="19.5" customHeight="1" x14ac:dyDescent="0.2">
      <c r="A102" s="3">
        <f>IFERROR(VLOOKUP(B102,'[1]DADOS (OCULTAR)'!$P$3:$R$91,3,0),"")</f>
        <v>10894988000648</v>
      </c>
      <c r="B102" s="4" t="str">
        <f>'[1]TCE - ANEXO IV - Preencher'!C111</f>
        <v>HOSPITAL SÃO SEBASTIÃO</v>
      </c>
      <c r="C102" s="4" t="str">
        <f>'[1]TCE - ANEXO IV - Preencher'!E111</f>
        <v xml:space="preserve">3.9 - Material para Manutenção de Bens Imóveis </v>
      </c>
      <c r="D102" s="3" t="str">
        <f>'[1]TCE - ANEXO IV - Preencher'!F111</f>
        <v>03.666.136/0001-23</v>
      </c>
      <c r="E102" s="5" t="str">
        <f>'[1]TCE - ANEXO IV - Preencher'!G111</f>
        <v>ESPERANÇA NORDESTE LTDA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923364</v>
      </c>
      <c r="I102" s="6">
        <f>IF('[1]TCE - ANEXO IV - Preencher'!K111="","",'[1]TCE - ANEXO IV - Preencher'!K111)</f>
        <v>44456</v>
      </c>
      <c r="J102" s="5" t="str">
        <f>'[1]TCE - ANEXO IV - Preencher'!L111</f>
        <v>26210903666136000123550010009233641092058923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148.21</v>
      </c>
    </row>
    <row r="103" spans="1:12" s="8" customFormat="1" ht="19.5" customHeight="1" x14ac:dyDescent="0.2">
      <c r="A103" s="3">
        <f>IFERROR(VLOOKUP(B103,'[1]DADOS (OCULTAR)'!$P$3:$R$91,3,0),"")</f>
        <v>10894988000648</v>
      </c>
      <c r="B103" s="4" t="str">
        <f>'[1]TCE - ANEXO IV - Preencher'!C112</f>
        <v>HOSPITAL SÃO SEBASTIÃO</v>
      </c>
      <c r="C103" s="4" t="str">
        <f>'[1]TCE - ANEXO IV - Preencher'!E112</f>
        <v xml:space="preserve">3.9 - Material para Manutenção de Bens Imóveis </v>
      </c>
      <c r="D103" s="3" t="str">
        <f>'[1]TCE - ANEXO IV - Preencher'!F112</f>
        <v>08.758.191/0001-67</v>
      </c>
      <c r="E103" s="5" t="str">
        <f>'[1]TCE - ANEXO IV - Preencher'!G112</f>
        <v>FILIPE JOSÉ SILVESTRE DA SILVA COMERCIO DE MATERIAL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1215</v>
      </c>
      <c r="I103" s="6">
        <f>IF('[1]TCE - ANEXO IV - Preencher'!K112="","",'[1]TCE - ANEXO IV - Preencher'!K112)</f>
        <v>44441</v>
      </c>
      <c r="J103" s="5" t="str">
        <f>'[1]TCE - ANEXO IV - Preencher'!L112</f>
        <v>26210908758191000167550010000012151000004279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381</v>
      </c>
    </row>
    <row r="104" spans="1:12" s="8" customFormat="1" ht="19.5" customHeight="1" x14ac:dyDescent="0.2">
      <c r="A104" s="3">
        <f>IFERROR(VLOOKUP(B104,'[1]DADOS (OCULTAR)'!$P$3:$R$91,3,0),"")</f>
        <v>10894988000648</v>
      </c>
      <c r="B104" s="4" t="str">
        <f>'[1]TCE - ANEXO IV - Preencher'!C113</f>
        <v>HOSPITAL SÃO SEBASTIÃO</v>
      </c>
      <c r="C104" s="4" t="str">
        <f>'[1]TCE - ANEXO IV - Preencher'!E113</f>
        <v xml:space="preserve">3.9 - Material para Manutenção de Bens Imóveis </v>
      </c>
      <c r="D104" s="3">
        <f>'[1]TCE - ANEXO IV - Preencher'!F113</f>
        <v>41807497000131</v>
      </c>
      <c r="E104" s="5" t="str">
        <f>'[1]TCE - ANEXO IV - Preencher'!G113</f>
        <v>WK IMPORTAÇÕES E SOLUÇÕES TECNOLÓGICAS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557</v>
      </c>
      <c r="I104" s="6">
        <f>IF('[1]TCE - ANEXO IV - Preencher'!K113="","",'[1]TCE - ANEXO IV - Preencher'!K113)</f>
        <v>44432</v>
      </c>
      <c r="J104" s="5" t="str">
        <f>'[1]TCE - ANEXO IV - Preencher'!L113</f>
        <v>35210841807497000131550010000005571701693306</v>
      </c>
      <c r="K104" s="5" t="str">
        <f>IF(F104="B",LEFT('[1]TCE - ANEXO IV - Preencher'!M113,2),IF(F104="S",LEFT('[1]TCE - ANEXO IV - Preencher'!M113,7),IF('[1]TCE - ANEXO IV - Preencher'!H113="","")))</f>
        <v>35</v>
      </c>
      <c r="L104" s="7">
        <f>'[1]TCE - ANEXO IV - Preencher'!N113</f>
        <v>220</v>
      </c>
    </row>
    <row r="105" spans="1:12" s="8" customFormat="1" ht="19.5" customHeight="1" x14ac:dyDescent="0.2">
      <c r="A105" s="3">
        <f>IFERROR(VLOOKUP(B105,'[1]DADOS (OCULTAR)'!$P$3:$R$91,3,0),"")</f>
        <v>10894988000648</v>
      </c>
      <c r="B105" s="4" t="str">
        <f>'[1]TCE - ANEXO IV - Preencher'!C114</f>
        <v>HOSPITAL SÃO SEBASTIÃO</v>
      </c>
      <c r="C105" s="4" t="str">
        <f>'[1]TCE - ANEXO IV - Preencher'!E114</f>
        <v xml:space="preserve">3.8 - Uniformes, Tecidos e Aviamentos </v>
      </c>
      <c r="D105" s="3" t="str">
        <f>'[1]TCE - ANEXO IV - Preencher'!F114</f>
        <v>03.666.136/0001-23</v>
      </c>
      <c r="E105" s="5" t="str">
        <f>'[1]TCE - ANEXO IV - Preencher'!G114</f>
        <v>ESPERANÇA NORDESTE LTDA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924981</v>
      </c>
      <c r="I105" s="6">
        <f>IF('[1]TCE - ANEXO IV - Preencher'!K114="","",'[1]TCE - ANEXO IV - Preencher'!K114)</f>
        <v>44466</v>
      </c>
      <c r="J105" s="5" t="str">
        <f>'[1]TCE - ANEXO IV - Preencher'!L114</f>
        <v>26210903666136000123550010009249811542350725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17.600000000000001</v>
      </c>
    </row>
    <row r="106" spans="1:12" s="8" customFormat="1" ht="19.5" customHeight="1" x14ac:dyDescent="0.2">
      <c r="A106" s="3">
        <f>IFERROR(VLOOKUP(B106,'[1]DADOS (OCULTAR)'!$P$3:$R$91,3,0),"")</f>
        <v>10894988000648</v>
      </c>
      <c r="B106" s="4" t="str">
        <f>'[1]TCE - ANEXO IV - Preencher'!C115</f>
        <v>HOSPITAL SÃO SEBASTIÃO</v>
      </c>
      <c r="C106" s="4" t="str">
        <f>'[1]TCE - ANEXO IV - Preencher'!E115</f>
        <v>6 - Equipamento e Material Permanente</v>
      </c>
      <c r="D106" s="3">
        <f>'[1]TCE - ANEXO IV - Preencher'!F115</f>
        <v>38010578000100</v>
      </c>
      <c r="E106" s="5" t="str">
        <f>'[1]TCE - ANEXO IV - Preencher'!G115</f>
        <v>D G MAX COMERCIO E SERVIÇO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751</v>
      </c>
      <c r="I106" s="6">
        <f>IF('[1]TCE - ANEXO IV - Preencher'!K115="","",'[1]TCE - ANEXO IV - Preencher'!K115)</f>
        <v>44453</v>
      </c>
      <c r="J106" s="5" t="str">
        <f>'[1]TCE - ANEXO IV - Preencher'!L115</f>
        <v>26210938010578000100550010000007511138374686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1512.86</v>
      </c>
    </row>
    <row r="107" spans="1:12" s="8" customFormat="1" ht="19.5" customHeight="1" x14ac:dyDescent="0.2">
      <c r="A107" s="3">
        <f>IFERROR(VLOOKUP(B107,'[1]DADOS (OCULTAR)'!$P$3:$R$91,3,0),"")</f>
        <v>10894988000648</v>
      </c>
      <c r="B107" s="4" t="str">
        <f>'[1]TCE - ANEXO IV - Preencher'!C116</f>
        <v>HOSPITAL SÃO SEBASTIÃO</v>
      </c>
      <c r="C107" s="4" t="str">
        <f>'[1]TCE - ANEXO IV - Preencher'!E116</f>
        <v xml:space="preserve">5.21 - Seguros em geral </v>
      </c>
      <c r="D107" s="3">
        <f>'[1]TCE - ANEXO IV - Preencher'!F116</f>
        <v>33164021000100</v>
      </c>
      <c r="E107" s="5" t="str">
        <f>'[1]TCE - ANEXO IV - Preencher'!G116</f>
        <v>TOKIO MARINE SEGURADORA S.A</v>
      </c>
      <c r="F107" s="5" t="str">
        <f>'[1]TCE - ANEXO IV - Preencher'!H116</f>
        <v>S</v>
      </c>
      <c r="G107" s="5" t="str">
        <f>'[1]TCE - ANEXO IV - Preencher'!I116</f>
        <v>N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590.80999999999995</v>
      </c>
    </row>
    <row r="108" spans="1:12" s="8" customFormat="1" ht="19.5" customHeight="1" x14ac:dyDescent="0.2">
      <c r="A108" s="3">
        <f>IFERROR(VLOOKUP(B108,'[1]DADOS (OCULTAR)'!$P$3:$R$91,3,0),"")</f>
        <v>10894988000648</v>
      </c>
      <c r="B108" s="4" t="str">
        <f>'[1]TCE - ANEXO IV - Preencher'!C117</f>
        <v>HOSPITAL SÃO SEBASTIÃO</v>
      </c>
      <c r="C108" s="4" t="str">
        <f>'[1]TCE - ANEXO IV - Preencher'!E117</f>
        <v xml:space="preserve">5.25 - Serviços Bancários </v>
      </c>
      <c r="D108" s="3">
        <f>'[1]TCE - ANEXO IV - Preencher'!F117</f>
        <v>60701190000104</v>
      </c>
      <c r="E108" s="5" t="str">
        <f>'[1]TCE - ANEXO IV - Preencher'!G117</f>
        <v>BANCO ITAU S.A.</v>
      </c>
      <c r="F108" s="5" t="str">
        <f>'[1]TCE - ANEXO IV - Preencher'!H117</f>
        <v>S</v>
      </c>
      <c r="G108" s="5" t="str">
        <f>'[1]TCE - ANEXO IV - Preencher'!I117</f>
        <v>N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390</v>
      </c>
    </row>
    <row r="109" spans="1:12" s="8" customFormat="1" ht="19.5" customHeight="1" x14ac:dyDescent="0.2">
      <c r="A109" s="3">
        <f>IFERROR(VLOOKUP(B109,'[1]DADOS (OCULTAR)'!$P$3:$R$91,3,0),"")</f>
        <v>10894988000648</v>
      </c>
      <c r="B109" s="4" t="str">
        <f>'[1]TCE - ANEXO IV - Preencher'!C118</f>
        <v>HOSPITAL SÃO SEBASTIÃO</v>
      </c>
      <c r="C109" s="4" t="str">
        <f>'[1]TCE - ANEXO IV - Preencher'!E118</f>
        <v xml:space="preserve">5.25 - Serviços Bancários </v>
      </c>
      <c r="D109" s="3">
        <f>'[1]TCE - ANEXO IV - Preencher'!F118</f>
        <v>60701190000104</v>
      </c>
      <c r="E109" s="5" t="str">
        <f>'[1]TCE - ANEXO IV - Preencher'!G118</f>
        <v>BANCO ITAU S.A.</v>
      </c>
      <c r="F109" s="5" t="str">
        <f>'[1]TCE - ANEXO IV - Preencher'!H118</f>
        <v>S</v>
      </c>
      <c r="G109" s="5" t="str">
        <f>'[1]TCE - ANEXO IV - Preencher'!I118</f>
        <v>N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1652.85</v>
      </c>
    </row>
    <row r="110" spans="1:12" s="8" customFormat="1" ht="19.5" customHeight="1" x14ac:dyDescent="0.2">
      <c r="A110" s="3">
        <f>IFERROR(VLOOKUP(B110,'[1]DADOS (OCULTAR)'!$P$3:$R$91,3,0),"")</f>
        <v>10894988000648</v>
      </c>
      <c r="B110" s="4" t="str">
        <f>'[1]TCE - ANEXO IV - Preencher'!C119</f>
        <v>HOSPITAL SÃO SEBASTIÃO</v>
      </c>
      <c r="C110" s="4" t="str">
        <f>'[1]TCE - ANEXO IV - Preencher'!E119</f>
        <v>5.9 - Telefonia Móvel</v>
      </c>
      <c r="D110" s="3">
        <f>'[1]TCE - ANEXO IV - Preencher'!F119</f>
        <v>40432544000147</v>
      </c>
      <c r="E110" s="5" t="str">
        <f>'[1]TCE - ANEXO IV - Preencher'!G119</f>
        <v>CLARO S.A.</v>
      </c>
      <c r="F110" s="5" t="str">
        <f>'[1]TCE - ANEXO IV - Preencher'!H119</f>
        <v>S</v>
      </c>
      <c r="G110" s="5" t="str">
        <f>'[1]TCE - ANEXO IV - Preencher'!I119</f>
        <v>N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234.33</v>
      </c>
    </row>
    <row r="111" spans="1:12" s="8" customFormat="1" ht="19.5" customHeight="1" x14ac:dyDescent="0.2">
      <c r="A111" s="3">
        <f>IFERROR(VLOOKUP(B111,'[1]DADOS (OCULTAR)'!$P$3:$R$91,3,0),"")</f>
        <v>10894988000648</v>
      </c>
      <c r="B111" s="4" t="str">
        <f>'[1]TCE - ANEXO IV - Preencher'!C120</f>
        <v>HOSPITAL SÃO SEBASTIÃO</v>
      </c>
      <c r="C111" s="4" t="str">
        <f>'[1]TCE - ANEXO IV - Preencher'!E120</f>
        <v>5.18 - Teledonia Fixa</v>
      </c>
      <c r="D111" s="3">
        <f>'[1]TCE - ANEXO IV - Preencher'!F120</f>
        <v>6985306000120</v>
      </c>
      <c r="E111" s="5" t="str">
        <f>'[1]TCE - ANEXO IV - Preencher'!G120</f>
        <v>SERVHOST INTERNET LTDA</v>
      </c>
      <c r="F111" s="5" t="str">
        <f>'[1]TCE - ANEXO IV - Preencher'!H120</f>
        <v>S</v>
      </c>
      <c r="G111" s="5" t="str">
        <f>'[1]TCE - ANEXO IV - Preencher'!I120</f>
        <v>S</v>
      </c>
      <c r="H111" s="5" t="str">
        <f>'[1]TCE - ANEXO IV - Preencher'!J120</f>
        <v>8295</v>
      </c>
      <c r="I111" s="6">
        <f>IF('[1]TCE - ANEXO IV - Preencher'!K120="","",'[1]TCE - ANEXO IV - Preencher'!K120)</f>
        <v>44441</v>
      </c>
      <c r="J111" s="5" t="str">
        <f>'[1]TCE - ANEXO IV - Preencher'!L120</f>
        <v>SEPL-BRSP</v>
      </c>
      <c r="K111" s="5" t="str">
        <f>IF(F111="B",LEFT('[1]TCE - ANEXO IV - Preencher'!M120,2),IF(F111="S",LEFT('[1]TCE - ANEXO IV - Preencher'!M120,7),IF('[1]TCE - ANEXO IV - Preencher'!H120="","")))</f>
        <v>2611606</v>
      </c>
      <c r="L111" s="7">
        <f>'[1]TCE - ANEXO IV - Preencher'!N120</f>
        <v>209.01</v>
      </c>
    </row>
    <row r="112" spans="1:12" s="8" customFormat="1" ht="19.5" customHeight="1" x14ac:dyDescent="0.2">
      <c r="A112" s="3">
        <f>IFERROR(VLOOKUP(B112,'[1]DADOS (OCULTAR)'!$P$3:$R$91,3,0),"")</f>
        <v>10894988000648</v>
      </c>
      <c r="B112" s="4" t="str">
        <f>'[1]TCE - ANEXO IV - Preencher'!C121</f>
        <v>HOSPITAL SÃO SEBASTIÃO</v>
      </c>
      <c r="C112" s="4" t="str">
        <f>'[1]TCE - ANEXO IV - Preencher'!E121</f>
        <v>5.18 - Teledonia Fixa</v>
      </c>
      <c r="D112" s="3">
        <f>'[1]TCE - ANEXO IV - Preencher'!F121</f>
        <v>27703250000144</v>
      </c>
      <c r="E112" s="5" t="str">
        <f>'[1]TCE - ANEXO IV - Preencher'!G121</f>
        <v>GERALDO FREIRE DA SILVA JUNIOR</v>
      </c>
      <c r="F112" s="5" t="str">
        <f>'[1]TCE - ANEXO IV - Preencher'!H121</f>
        <v>S</v>
      </c>
      <c r="G112" s="5" t="str">
        <f>'[1]TCE - ANEXO IV - Preencher'!I121</f>
        <v>S</v>
      </c>
      <c r="H112" s="5" t="str">
        <f>'[1]TCE - ANEXO IV - Preencher'!J121</f>
        <v>226</v>
      </c>
      <c r="I112" s="6">
        <f>IF('[1]TCE - ANEXO IV - Preencher'!K121="","",'[1]TCE - ANEXO IV - Preencher'!K121)</f>
        <v>44462</v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>2604106</v>
      </c>
      <c r="L112" s="7">
        <f>'[1]TCE - ANEXO IV - Preencher'!N121</f>
        <v>450</v>
      </c>
    </row>
    <row r="113" spans="1:12" s="8" customFormat="1" ht="19.5" customHeight="1" x14ac:dyDescent="0.2">
      <c r="A113" s="3">
        <f>IFERROR(VLOOKUP(B113,'[1]DADOS (OCULTAR)'!$P$3:$R$91,3,0),"")</f>
        <v>10894988000648</v>
      </c>
      <c r="B113" s="4" t="str">
        <f>'[1]TCE - ANEXO IV - Preencher'!C122</f>
        <v>HOSPITAL SÃO SEBASTIÃO</v>
      </c>
      <c r="C113" s="4" t="str">
        <f>'[1]TCE - ANEXO IV - Preencher'!E122</f>
        <v>5.13 - Água e Esgoto</v>
      </c>
      <c r="D113" s="3">
        <f>'[1]TCE - ANEXO IV - Preencher'!F122</f>
        <v>10572048000128</v>
      </c>
      <c r="E113" s="5" t="str">
        <f>'[1]TCE - ANEXO IV - Preencher'!G122</f>
        <v>COMPANHIA PERNAMBUCANA DE SANEAMENTO</v>
      </c>
      <c r="F113" s="5" t="str">
        <f>'[1]TCE - ANEXO IV - Preencher'!H122</f>
        <v>S</v>
      </c>
      <c r="G113" s="5" t="str">
        <f>'[1]TCE - ANEXO IV - Preencher'!I122</f>
        <v>N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5423.05</v>
      </c>
    </row>
    <row r="114" spans="1:12" s="8" customFormat="1" ht="19.5" customHeight="1" x14ac:dyDescent="0.2">
      <c r="A114" s="3">
        <f>IFERROR(VLOOKUP(B114,'[1]DADOS (OCULTAR)'!$P$3:$R$91,3,0),"")</f>
        <v>10894988000648</v>
      </c>
      <c r="B114" s="4" t="str">
        <f>'[1]TCE - ANEXO IV - Preencher'!C123</f>
        <v>HOSPITAL SÃO SEBASTIÃO</v>
      </c>
      <c r="C114" s="4" t="str">
        <f>'[1]TCE - ANEXO IV - Preencher'!E123</f>
        <v>5.13 - Água e Esgoto</v>
      </c>
      <c r="D114" s="3">
        <f>'[1]TCE - ANEXO IV - Preencher'!F123</f>
        <v>41699739000110</v>
      </c>
      <c r="E114" s="5" t="str">
        <f>'[1]TCE - ANEXO IV - Preencher'!G123</f>
        <v>MF TRANSPORTES DE AGUA EIRELI - LIG AGUA</v>
      </c>
      <c r="F114" s="5" t="str">
        <f>'[1]TCE - ANEXO IV - Preencher'!H123</f>
        <v>S</v>
      </c>
      <c r="G114" s="5" t="str">
        <f>'[1]TCE - ANEXO IV - Preencher'!I123</f>
        <v>S</v>
      </c>
      <c r="H114" s="5" t="str">
        <f>'[1]TCE - ANEXO IV - Preencher'!J123</f>
        <v>20</v>
      </c>
      <c r="I114" s="6">
        <f>IF('[1]TCE - ANEXO IV - Preencher'!K123="","",'[1]TCE - ANEXO IV - Preencher'!K123)</f>
        <v>44469</v>
      </c>
      <c r="J114" s="5" t="str">
        <f>'[1]TCE - ANEXO IV - Preencher'!L123</f>
        <v>26210941699739000110550010000000201274284363</v>
      </c>
      <c r="K114" s="5" t="str">
        <f>IF(F114="B",LEFT('[1]TCE - ANEXO IV - Preencher'!M123,2),IF(F114="S",LEFT('[1]TCE - ANEXO IV - Preencher'!M123,7),IF('[1]TCE - ANEXO IV - Preencher'!H123="","")))</f>
        <v>2604106</v>
      </c>
      <c r="L114" s="7">
        <f>'[1]TCE - ANEXO IV - Preencher'!N123</f>
        <v>1376</v>
      </c>
    </row>
    <row r="115" spans="1:12" s="8" customFormat="1" ht="19.5" customHeight="1" x14ac:dyDescent="0.2">
      <c r="A115" s="3">
        <f>IFERROR(VLOOKUP(B115,'[1]DADOS (OCULTAR)'!$P$3:$R$91,3,0),"")</f>
        <v>10894988000648</v>
      </c>
      <c r="B115" s="4" t="str">
        <f>'[1]TCE - ANEXO IV - Preencher'!C124</f>
        <v>HOSPITAL SÃO SEBASTIÃO</v>
      </c>
      <c r="C115" s="4" t="str">
        <f>'[1]TCE - ANEXO IV - Preencher'!E124</f>
        <v>5.12 - Energia Elétrica</v>
      </c>
      <c r="D115" s="3">
        <f>'[1]TCE - ANEXO IV - Preencher'!F124</f>
        <v>10835932000108</v>
      </c>
      <c r="E115" s="5" t="str">
        <f>'[1]TCE - ANEXO IV - Preencher'!G124</f>
        <v>CELPE</v>
      </c>
      <c r="F115" s="5" t="str">
        <f>'[1]TCE - ANEXO IV - Preencher'!H124</f>
        <v>S</v>
      </c>
      <c r="G115" s="5" t="str">
        <f>'[1]TCE - ANEXO IV - Preencher'!I124</f>
        <v>S</v>
      </c>
      <c r="H115" s="5" t="str">
        <f>'[1]TCE - ANEXO IV - Preencher'!J124</f>
        <v>175144209</v>
      </c>
      <c r="I115" s="6">
        <f>IF('[1]TCE - ANEXO IV - Preencher'!K124="","",'[1]TCE - ANEXO IV - Preencher'!K124)</f>
        <v>44470</v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>2611606</v>
      </c>
      <c r="L115" s="7">
        <f>'[1]TCE - ANEXO IV - Preencher'!N124</f>
        <v>29880.53</v>
      </c>
    </row>
    <row r="116" spans="1:12" s="8" customFormat="1" ht="19.5" customHeight="1" x14ac:dyDescent="0.2">
      <c r="A116" s="3">
        <f>IFERROR(VLOOKUP(B116,'[1]DADOS (OCULTAR)'!$P$3:$R$91,3,0),"")</f>
        <v>10894988000648</v>
      </c>
      <c r="B116" s="4" t="str">
        <f>'[1]TCE - ANEXO IV - Preencher'!C125</f>
        <v>HOSPITAL SÃO SEBASTIÃO</v>
      </c>
      <c r="C116" s="4" t="str">
        <f>'[1]TCE - ANEXO IV - Preencher'!E125</f>
        <v>5.3 - Locação de Máquinas e Equipamentos</v>
      </c>
      <c r="D116" s="3">
        <f>'[1]TCE - ANEXO IV - Preencher'!F125</f>
        <v>26834299000173</v>
      </c>
      <c r="E116" s="5" t="str">
        <f>'[1]TCE - ANEXO IV - Preencher'!G125</f>
        <v>WL TELECOMUNICAÇÕES E INFORMATICA</v>
      </c>
      <c r="F116" s="5" t="str">
        <f>'[1]TCE - ANEXO IV - Preencher'!H125</f>
        <v>S</v>
      </c>
      <c r="G116" s="5" t="str">
        <f>'[1]TCE - ANEXO IV - Preencher'!I125</f>
        <v>S</v>
      </c>
      <c r="H116" s="5" t="str">
        <f>'[1]TCE - ANEXO IV - Preencher'!J125</f>
        <v>225</v>
      </c>
      <c r="I116" s="6">
        <f>IF('[1]TCE - ANEXO IV - Preencher'!K125="","",'[1]TCE - ANEXO IV - Preencher'!K125)</f>
        <v>44469</v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>2611606</v>
      </c>
      <c r="L116" s="7">
        <f>'[1]TCE - ANEXO IV - Preencher'!N125</f>
        <v>500</v>
      </c>
    </row>
    <row r="117" spans="1:12" s="8" customFormat="1" ht="19.5" customHeight="1" x14ac:dyDescent="0.2">
      <c r="A117" s="3">
        <f>IFERROR(VLOOKUP(B117,'[1]DADOS (OCULTAR)'!$P$3:$R$91,3,0),"")</f>
        <v>10894988000648</v>
      </c>
      <c r="B117" s="4" t="str">
        <f>'[1]TCE - ANEXO IV - Preencher'!C126</f>
        <v>HOSPITAL SÃO SEBASTIÃO</v>
      </c>
      <c r="C117" s="4" t="str">
        <f>'[1]TCE - ANEXO IV - Preencher'!E126</f>
        <v>5.3 - Locação de Máquinas e Equipamentos</v>
      </c>
      <c r="D117" s="3">
        <f>'[1]TCE - ANEXO IV - Preencher'!F126</f>
        <v>11448247000353</v>
      </c>
      <c r="E117" s="5" t="str">
        <f>'[1]TCE - ANEXO IV - Preencher'!G126</f>
        <v>GMAC COMERCIO E SERVIÇOS DE INFORMATICA</v>
      </c>
      <c r="F117" s="5" t="str">
        <f>'[1]TCE - ANEXO IV - Preencher'!H126</f>
        <v>S</v>
      </c>
      <c r="G117" s="5" t="str">
        <f>'[1]TCE - ANEXO IV - Preencher'!I126</f>
        <v>S</v>
      </c>
      <c r="H117" s="5" t="str">
        <f>'[1]TCE - ANEXO IV - Preencher'!J126</f>
        <v>9819</v>
      </c>
      <c r="I117" s="6">
        <f>IF('[1]TCE - ANEXO IV - Preencher'!K126="","",'[1]TCE - ANEXO IV - Preencher'!K126)</f>
        <v>44440</v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>2611606</v>
      </c>
      <c r="L117" s="7">
        <f>'[1]TCE - ANEXO IV - Preencher'!N126</f>
        <v>4926</v>
      </c>
    </row>
    <row r="118" spans="1:12" s="8" customFormat="1" ht="19.5" customHeight="1" x14ac:dyDescent="0.2">
      <c r="A118" s="3">
        <f>IFERROR(VLOOKUP(B118,'[1]DADOS (OCULTAR)'!$P$3:$R$91,3,0),"")</f>
        <v>10894988000648</v>
      </c>
      <c r="B118" s="4" t="str">
        <f>'[1]TCE - ANEXO IV - Preencher'!C127</f>
        <v>HOSPITAL SÃO SEBASTIÃO</v>
      </c>
      <c r="C118" s="4" t="str">
        <f>'[1]TCE - ANEXO IV - Preencher'!E127</f>
        <v>5.3 - Locação de Máquinas e Equipamentos</v>
      </c>
      <c r="D118" s="3">
        <f>'[1]TCE - ANEXO IV - Preencher'!F127</f>
        <v>19533734000164</v>
      </c>
      <c r="E118" s="5" t="str">
        <f>'[1]TCE - ANEXO IV - Preencher'!G127</f>
        <v>ALEXSANDRA DE GUSMÃO NERES</v>
      </c>
      <c r="F118" s="5" t="str">
        <f>'[1]TCE - ANEXO IV - Preencher'!H127</f>
        <v>S</v>
      </c>
      <c r="G118" s="5" t="str">
        <f>'[1]TCE - ANEXO IV - Preencher'!I127</f>
        <v>S</v>
      </c>
      <c r="H118" s="5" t="str">
        <f>'[1]TCE - ANEXO IV - Preencher'!J127</f>
        <v>11530</v>
      </c>
      <c r="I118" s="6">
        <f>IF('[1]TCE - ANEXO IV - Preencher'!K127="","",'[1]TCE - ANEXO IV - Preencher'!K127)</f>
        <v>44470</v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>2611606</v>
      </c>
      <c r="L118" s="7">
        <f>'[1]TCE - ANEXO IV - Preencher'!N127</f>
        <v>1720</v>
      </c>
    </row>
    <row r="119" spans="1:12" s="8" customFormat="1" ht="19.5" customHeight="1" x14ac:dyDescent="0.2">
      <c r="A119" s="3">
        <f>IFERROR(VLOOKUP(B119,'[1]DADOS (OCULTAR)'!$P$3:$R$91,3,0),"")</f>
        <v>10894988000648</v>
      </c>
      <c r="B119" s="4" t="str">
        <f>'[1]TCE - ANEXO IV - Preencher'!C128</f>
        <v>HOSPITAL SÃO SEBASTIÃO</v>
      </c>
      <c r="C119" s="4" t="str">
        <f>'[1]TCE - ANEXO IV - Preencher'!E128</f>
        <v>5.3 - Locação de Máquinas e Equipamentos</v>
      </c>
      <c r="D119" s="3">
        <f>'[1]TCE - ANEXO IV - Preencher'!F128</f>
        <v>19533734000164</v>
      </c>
      <c r="E119" s="5" t="str">
        <f>'[1]TCE - ANEXO IV - Preencher'!G128</f>
        <v>ALEXSANDRA DE GUSMÃO NERES</v>
      </c>
      <c r="F119" s="5" t="str">
        <f>'[1]TCE - ANEXO IV - Preencher'!H128</f>
        <v>S</v>
      </c>
      <c r="G119" s="5" t="str">
        <f>'[1]TCE - ANEXO IV - Preencher'!I128</f>
        <v>S</v>
      </c>
      <c r="H119" s="5" t="str">
        <f>'[1]TCE - ANEXO IV - Preencher'!J128</f>
        <v>11531</v>
      </c>
      <c r="I119" s="6">
        <f>IF('[1]TCE - ANEXO IV - Preencher'!K128="","",'[1]TCE - ANEXO IV - Preencher'!K128)</f>
        <v>44470</v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>2611606</v>
      </c>
      <c r="L119" s="7">
        <f>'[1]TCE - ANEXO IV - Preencher'!N128</f>
        <v>390</v>
      </c>
    </row>
    <row r="120" spans="1:12" s="8" customFormat="1" ht="19.5" customHeight="1" x14ac:dyDescent="0.2">
      <c r="A120" s="3">
        <f>IFERROR(VLOOKUP(B120,'[1]DADOS (OCULTAR)'!$P$3:$R$91,3,0),"")</f>
        <v>10894988000648</v>
      </c>
      <c r="B120" s="4" t="str">
        <f>'[1]TCE - ANEXO IV - Preencher'!C129</f>
        <v>HOSPITAL SÃO SEBASTIÃO</v>
      </c>
      <c r="C120" s="4" t="str">
        <f>'[1]TCE - ANEXO IV - Preencher'!E129</f>
        <v>5.3 - Locação de Máquinas e Equipamentos</v>
      </c>
      <c r="D120" s="3">
        <f>'[1]TCE - ANEXO IV - Preencher'!F129</f>
        <v>41096520000127</v>
      </c>
      <c r="E120" s="5" t="str">
        <f>'[1]TCE - ANEXO IV - Preencher'!G129</f>
        <v>PRISMA TELECOMUNICAÇÕES LTDA</v>
      </c>
      <c r="F120" s="5" t="str">
        <f>'[1]TCE - ANEXO IV - Preencher'!H129</f>
        <v>S</v>
      </c>
      <c r="G120" s="5" t="str">
        <f>'[1]TCE - ANEXO IV - Preencher'!I129</f>
        <v>S</v>
      </c>
      <c r="H120" s="5" t="str">
        <f>'[1]TCE - ANEXO IV - Preencher'!J129</f>
        <v>29057</v>
      </c>
      <c r="I120" s="6">
        <f>IF('[1]TCE - ANEXO IV - Preencher'!K129="","",'[1]TCE - ANEXO IV - Preencher'!K129)</f>
        <v>44470</v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>2611606</v>
      </c>
      <c r="L120" s="7">
        <f>'[1]TCE - ANEXO IV - Preencher'!N129</f>
        <v>747</v>
      </c>
    </row>
    <row r="121" spans="1:12" s="8" customFormat="1" ht="19.5" customHeight="1" x14ac:dyDescent="0.2">
      <c r="A121" s="3">
        <f>IFERROR(VLOOKUP(B121,'[1]DADOS (OCULTAR)'!$P$3:$R$91,3,0),"")</f>
        <v>10894988000648</v>
      </c>
      <c r="B121" s="4" t="str">
        <f>'[1]TCE - ANEXO IV - Preencher'!C130</f>
        <v>HOSPITAL SÃO SEBASTIÃO</v>
      </c>
      <c r="C121" s="4" t="str">
        <f>'[1]TCE - ANEXO IV - Preencher'!E130</f>
        <v>5.3 - Locação de Máquinas e Equipamentos</v>
      </c>
      <c r="D121" s="3">
        <f>'[1]TCE - ANEXO IV - Preencher'!F130</f>
        <v>31673254000102</v>
      </c>
      <c r="E121" s="5" t="str">
        <f>'[1]TCE - ANEXO IV - Preencher'!G130</f>
        <v>LABORATÓRIOS B. BRAUN S.A.</v>
      </c>
      <c r="F121" s="5" t="str">
        <f>'[1]TCE - ANEXO IV - Preencher'!H130</f>
        <v>S</v>
      </c>
      <c r="G121" s="5" t="str">
        <f>'[1]TCE - ANEXO IV - Preencher'!I130</f>
        <v>N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973</v>
      </c>
    </row>
    <row r="122" spans="1:12" s="8" customFormat="1" ht="19.5" customHeight="1" x14ac:dyDescent="0.2">
      <c r="A122" s="3">
        <f>IFERROR(VLOOKUP(B122,'[1]DADOS (OCULTAR)'!$P$3:$R$91,3,0),"")</f>
        <v>10894988000648</v>
      </c>
      <c r="B122" s="4" t="str">
        <f>'[1]TCE - ANEXO IV - Preencher'!C131</f>
        <v>HOSPITAL SÃO SEBASTIÃO</v>
      </c>
      <c r="C122" s="4" t="str">
        <f>'[1]TCE - ANEXO IV - Preencher'!E131</f>
        <v>5.3 - Locação de Máquinas e Equipamentos</v>
      </c>
      <c r="D122" s="3">
        <f>'[1]TCE - ANEXO IV - Preencher'!F131</f>
        <v>24380578002041</v>
      </c>
      <c r="E122" s="5" t="str">
        <f>'[1]TCE - ANEXO IV - Preencher'!G131</f>
        <v>WHITE MARTINS GASES INDUSTRIAIS NE LTDA</v>
      </c>
      <c r="F122" s="5" t="str">
        <f>'[1]TCE - ANEXO IV - Preencher'!H131</f>
        <v>S</v>
      </c>
      <c r="G122" s="5" t="str">
        <f>'[1]TCE - ANEXO IV - Preencher'!I131</f>
        <v>S</v>
      </c>
      <c r="H122" s="5" t="str">
        <f>'[1]TCE - ANEXO IV - Preencher'!J131</f>
        <v>134798</v>
      </c>
      <c r="I122" s="6">
        <f>IF('[1]TCE - ANEXO IV - Preencher'!K131="","",'[1]TCE - ANEXO IV - Preencher'!K131)</f>
        <v>44478</v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>2607901</v>
      </c>
      <c r="L122" s="7">
        <f>'[1]TCE - ANEXO IV - Preencher'!N131</f>
        <v>1548.82</v>
      </c>
    </row>
    <row r="123" spans="1:12" s="8" customFormat="1" ht="19.5" customHeight="1" x14ac:dyDescent="0.2">
      <c r="A123" s="3">
        <f>IFERROR(VLOOKUP(B123,'[1]DADOS (OCULTAR)'!$P$3:$R$91,3,0),"")</f>
        <v>10894988000648</v>
      </c>
      <c r="B123" s="4" t="str">
        <f>'[1]TCE - ANEXO IV - Preencher'!C132</f>
        <v>HOSPITAL SÃO SEBASTIÃO</v>
      </c>
      <c r="C123" s="4" t="str">
        <f>'[1]TCE - ANEXO IV - Preencher'!E132</f>
        <v>5.16 - Serviços Médico-Hospitalares, Odotonlogia e Laboratoriais</v>
      </c>
      <c r="D123" s="3">
        <f>'[1]TCE - ANEXO IV - Preencher'!F132</f>
        <v>10228298000145</v>
      </c>
      <c r="E123" s="5" t="str">
        <f>'[1]TCE - ANEXO IV - Preencher'!G132</f>
        <v>UNINFECTO SERVIÇOS MEDICOS LTDA</v>
      </c>
      <c r="F123" s="5" t="str">
        <f>'[1]TCE - ANEXO IV - Preencher'!H132</f>
        <v>S</v>
      </c>
      <c r="G123" s="5" t="str">
        <f>'[1]TCE - ANEXO IV - Preencher'!I132</f>
        <v>S</v>
      </c>
      <c r="H123" s="5" t="str">
        <f>'[1]TCE - ANEXO IV - Preencher'!J132</f>
        <v>1925</v>
      </c>
      <c r="I123" s="6">
        <f>IF('[1]TCE - ANEXO IV - Preencher'!K132="","",'[1]TCE - ANEXO IV - Preencher'!K132)</f>
        <v>44476</v>
      </c>
      <c r="J123" s="5" t="str">
        <f>'[1]TCE - ANEXO IV - Preencher'!L132</f>
        <v>ICJF01106</v>
      </c>
      <c r="K123" s="5" t="str">
        <f>IF(F123="B",LEFT('[1]TCE - ANEXO IV - Preencher'!M132,2),IF(F123="S",LEFT('[1]TCE - ANEXO IV - Preencher'!M132,7),IF('[1]TCE - ANEXO IV - Preencher'!H132="","")))</f>
        <v>2609600</v>
      </c>
      <c r="L123" s="7">
        <f>'[1]TCE - ANEXO IV - Preencher'!N132</f>
        <v>7458.72</v>
      </c>
    </row>
    <row r="124" spans="1:12" s="8" customFormat="1" ht="19.5" customHeight="1" x14ac:dyDescent="0.2">
      <c r="A124" s="3">
        <f>IFERROR(VLOOKUP(B124,'[1]DADOS (OCULTAR)'!$P$3:$R$91,3,0),"")</f>
        <v>10894988000648</v>
      </c>
      <c r="B124" s="4" t="str">
        <f>'[1]TCE - ANEXO IV - Preencher'!C133</f>
        <v>HOSPITAL SÃO SEBASTIÃO</v>
      </c>
      <c r="C124" s="4" t="str">
        <f>'[1]TCE - ANEXO IV - Preencher'!E133</f>
        <v>5.16 - Serviços Médico-Hospitalares, Odotonlogia e Laboratoriais</v>
      </c>
      <c r="D124" s="3">
        <f>'[1]TCE - ANEXO IV - Preencher'!F133</f>
        <v>27816524000101</v>
      </c>
      <c r="E124" s="5" t="str">
        <f>'[1]TCE - ANEXO IV - Preencher'!G133</f>
        <v>CLINICA NEFROAGRESTE LTDA ME</v>
      </c>
      <c r="F124" s="5" t="str">
        <f>'[1]TCE - ANEXO IV - Preencher'!H133</f>
        <v>S</v>
      </c>
      <c r="G124" s="5" t="str">
        <f>'[1]TCE - ANEXO IV - Preencher'!I133</f>
        <v>S</v>
      </c>
      <c r="H124" s="5" t="str">
        <f>'[1]TCE - ANEXO IV - Preencher'!J133</f>
        <v>124</v>
      </c>
      <c r="I124" s="6">
        <f>IF('[1]TCE - ANEXO IV - Preencher'!K133="","",'[1]TCE - ANEXO IV - Preencher'!K133)</f>
        <v>44470</v>
      </c>
      <c r="J124" s="5" t="str">
        <f>'[1]TCE - ANEXO IV - Preencher'!L133</f>
        <v>MAU91NDPV</v>
      </c>
      <c r="K124" s="5" t="str">
        <f>IF(F124="B",LEFT('[1]TCE - ANEXO IV - Preencher'!M133,2),IF(F124="S",LEFT('[1]TCE - ANEXO IV - Preencher'!M133,7),IF('[1]TCE - ANEXO IV - Preencher'!H133="","")))</f>
        <v>2604106</v>
      </c>
      <c r="L124" s="7">
        <f>'[1]TCE - ANEXO IV - Preencher'!N133</f>
        <v>80000</v>
      </c>
    </row>
    <row r="125" spans="1:12" s="8" customFormat="1" ht="19.5" customHeight="1" x14ac:dyDescent="0.2">
      <c r="A125" s="3">
        <f>IFERROR(VLOOKUP(B125,'[1]DADOS (OCULTAR)'!$P$3:$R$91,3,0),"")</f>
        <v>10894988000648</v>
      </c>
      <c r="B125" s="4" t="str">
        <f>'[1]TCE - ANEXO IV - Preencher'!C134</f>
        <v>HOSPITAL SÃO SEBASTIÃO</v>
      </c>
      <c r="C125" s="4" t="str">
        <f>'[1]TCE - ANEXO IV - Preencher'!E134</f>
        <v>5.16 - Serviços Médico-Hospitalares, Odotonlogia e Laboratoriais</v>
      </c>
      <c r="D125" s="3">
        <f>'[1]TCE - ANEXO IV - Preencher'!F134</f>
        <v>21939486000106</v>
      </c>
      <c r="E125" s="5" t="str">
        <f>'[1]TCE - ANEXO IV - Preencher'!G134</f>
        <v>MAXIMA ASSESSORIA E CONSULTORIA EM SAUDE E MEDICINA DO TRABALHO LTDA</v>
      </c>
      <c r="F125" s="5" t="str">
        <f>'[1]TCE - ANEXO IV - Preencher'!H134</f>
        <v>S</v>
      </c>
      <c r="G125" s="5" t="str">
        <f>'[1]TCE - ANEXO IV - Preencher'!I134</f>
        <v>S</v>
      </c>
      <c r="H125" s="5" t="str">
        <f>'[1]TCE - ANEXO IV - Preencher'!J134</f>
        <v>6021</v>
      </c>
      <c r="I125" s="6">
        <f>IF('[1]TCE - ANEXO IV - Preencher'!K134="","",'[1]TCE - ANEXO IV - Preencher'!K134)</f>
        <v>44473</v>
      </c>
      <c r="J125" s="5" t="str">
        <f>'[1]TCE - ANEXO IV - Preencher'!L134</f>
        <v>TWTNKJG9</v>
      </c>
      <c r="K125" s="5" t="str">
        <f>IF(F125="B",LEFT('[1]TCE - ANEXO IV - Preencher'!M134,2),IF(F125="S",LEFT('[1]TCE - ANEXO IV - Preencher'!M134,7),IF('[1]TCE - ANEXO IV - Preencher'!H134="","")))</f>
        <v>2604106</v>
      </c>
      <c r="L125" s="7">
        <f>'[1]TCE - ANEXO IV - Preencher'!N134</f>
        <v>170</v>
      </c>
    </row>
    <row r="126" spans="1:12" s="8" customFormat="1" ht="19.5" customHeight="1" x14ac:dyDescent="0.2">
      <c r="A126" s="3">
        <f>IFERROR(VLOOKUP(B126,'[1]DADOS (OCULTAR)'!$P$3:$R$91,3,0),"")</f>
        <v>10894988000648</v>
      </c>
      <c r="B126" s="4" t="str">
        <f>'[1]TCE - ANEXO IV - Preencher'!C135</f>
        <v>HOSPITAL SÃO SEBASTIÃO</v>
      </c>
      <c r="C126" s="4" t="str">
        <f>'[1]TCE - ANEXO IV - Preencher'!E135</f>
        <v>5.16 - Serviços Médico-Hospitalares, Odotonlogia e Laboratoriais</v>
      </c>
      <c r="D126" s="3">
        <f>'[1]TCE - ANEXO IV - Preencher'!F135</f>
        <v>14401506000117</v>
      </c>
      <c r="E126" s="5" t="str">
        <f>'[1]TCE - ANEXO IV - Preencher'!G135</f>
        <v>J A &amp; MORAES LTDA ME</v>
      </c>
      <c r="F126" s="5" t="str">
        <f>'[1]TCE - ANEXO IV - Preencher'!H135</f>
        <v>S</v>
      </c>
      <c r="G126" s="5" t="str">
        <f>'[1]TCE - ANEXO IV - Preencher'!I135</f>
        <v>S</v>
      </c>
      <c r="H126" s="5" t="str">
        <f>'[1]TCE - ANEXO IV - Preencher'!J135</f>
        <v>611</v>
      </c>
      <c r="I126" s="6">
        <f>IF('[1]TCE - ANEXO IV - Preencher'!K135="","",'[1]TCE - ANEXO IV - Preencher'!K135)</f>
        <v>44473</v>
      </c>
      <c r="J126" s="5" t="str">
        <f>'[1]TCE - ANEXO IV - Preencher'!L135</f>
        <v>AC6E3284</v>
      </c>
      <c r="K126" s="5" t="str">
        <f>IF(F126="B",LEFT('[1]TCE - ANEXO IV - Preencher'!M135,2),IF(F126="S",LEFT('[1]TCE - ANEXO IV - Preencher'!M135,7),IF('[1]TCE - ANEXO IV - Preencher'!H135="","")))</f>
        <v>2600104</v>
      </c>
      <c r="L126" s="7">
        <f>'[1]TCE - ANEXO IV - Preencher'!N135</f>
        <v>1800</v>
      </c>
    </row>
    <row r="127" spans="1:12" s="8" customFormat="1" ht="19.5" customHeight="1" x14ac:dyDescent="0.2">
      <c r="A127" s="3">
        <f>IFERROR(VLOOKUP(B127,'[1]DADOS (OCULTAR)'!$P$3:$R$91,3,0),"")</f>
        <v>10894988000648</v>
      </c>
      <c r="B127" s="4" t="str">
        <f>'[1]TCE - ANEXO IV - Preencher'!C136</f>
        <v>HOSPITAL SÃO SEBASTIÃO</v>
      </c>
      <c r="C127" s="4" t="str">
        <f>'[1]TCE - ANEXO IV - Preencher'!E136</f>
        <v>5.16 - Serviços Médico-Hospitalares, Odotonlogia e Laboratoriais</v>
      </c>
      <c r="D127" s="3">
        <f>'[1]TCE - ANEXO IV - Preencher'!F136</f>
        <v>35041147000104</v>
      </c>
      <c r="E127" s="5" t="str">
        <f>'[1]TCE - ANEXO IV - Preencher'!G136</f>
        <v>MULTIPLUS SERVIÇOS MEDICOS E CONSULTORIA LTDA</v>
      </c>
      <c r="F127" s="5" t="str">
        <f>'[1]TCE - ANEXO IV - Preencher'!H136</f>
        <v>S</v>
      </c>
      <c r="G127" s="5" t="str">
        <f>'[1]TCE - ANEXO IV - Preencher'!I136</f>
        <v>S</v>
      </c>
      <c r="H127" s="5" t="str">
        <f>'[1]TCE - ANEXO IV - Preencher'!J136</f>
        <v>102</v>
      </c>
      <c r="I127" s="6">
        <f>IF('[1]TCE - ANEXO IV - Preencher'!K136="","",'[1]TCE - ANEXO IV - Preencher'!K136)</f>
        <v>44475</v>
      </c>
      <c r="J127" s="5" t="str">
        <f>'[1]TCE - ANEXO IV - Preencher'!L136</f>
        <v>6UJLBBJV</v>
      </c>
      <c r="K127" s="5" t="str">
        <f>IF(F127="B",LEFT('[1]TCE - ANEXO IV - Preencher'!M136,2),IF(F127="S",LEFT('[1]TCE - ANEXO IV - Preencher'!M136,7),IF('[1]TCE - ANEXO IV - Preencher'!H136="","")))</f>
        <v>2604106</v>
      </c>
      <c r="L127" s="7">
        <f>'[1]TCE - ANEXO IV - Preencher'!N136</f>
        <v>39537.54</v>
      </c>
    </row>
    <row r="128" spans="1:12" s="8" customFormat="1" ht="19.5" customHeight="1" x14ac:dyDescent="0.2">
      <c r="A128" s="3">
        <f>IFERROR(VLOOKUP(B128,'[1]DADOS (OCULTAR)'!$P$3:$R$91,3,0),"")</f>
        <v>10894988000648</v>
      </c>
      <c r="B128" s="4" t="str">
        <f>'[1]TCE - ANEXO IV - Preencher'!C137</f>
        <v>HOSPITAL SÃO SEBASTIÃO</v>
      </c>
      <c r="C128" s="4" t="str">
        <f>'[1]TCE - ANEXO IV - Preencher'!E137</f>
        <v>5.16 - Serviços Médico-Hospitalares, Odotonlogia e Laboratoriais</v>
      </c>
      <c r="D128" s="3" t="str">
        <f>'[1]TCE - ANEXO IV - Preencher'!F137</f>
        <v>36.010.377/0001-79</v>
      </c>
      <c r="E128" s="5" t="str">
        <f>'[1]TCE - ANEXO IV - Preencher'!G137</f>
        <v>MEDICINA INTEGRATIVA LABORATORIAL MIL LTDA</v>
      </c>
      <c r="F128" s="5" t="str">
        <f>'[1]TCE - ANEXO IV - Preencher'!H137</f>
        <v>S</v>
      </c>
      <c r="G128" s="5" t="str">
        <f>'[1]TCE - ANEXO IV - Preencher'!I137</f>
        <v>S</v>
      </c>
      <c r="H128" s="5" t="str">
        <f>'[1]TCE - ANEXO IV - Preencher'!J137</f>
        <v>235</v>
      </c>
      <c r="I128" s="6">
        <f>IF('[1]TCE - ANEXO IV - Preencher'!K137="","",'[1]TCE - ANEXO IV - Preencher'!K137)</f>
        <v>44474</v>
      </c>
      <c r="J128" s="5" t="str">
        <f>'[1]TCE - ANEXO IV - Preencher'!L137</f>
        <v>D65Y-77NC</v>
      </c>
      <c r="K128" s="5" t="str">
        <f>IF(F128="B",LEFT('[1]TCE - ANEXO IV - Preencher'!M137,2),IF(F128="S",LEFT('[1]TCE - ANEXO IV - Preencher'!M137,7),IF('[1]TCE - ANEXO IV - Preencher'!H137="","")))</f>
        <v>2611606</v>
      </c>
      <c r="L128" s="7">
        <f>'[1]TCE - ANEXO IV - Preencher'!N137</f>
        <v>26034.2</v>
      </c>
    </row>
    <row r="129" spans="1:12" s="8" customFormat="1" ht="19.5" customHeight="1" x14ac:dyDescent="0.2">
      <c r="A129" s="3">
        <f>IFERROR(VLOOKUP(B129,'[1]DADOS (OCULTAR)'!$P$3:$R$91,3,0),"")</f>
        <v>10894988000648</v>
      </c>
      <c r="B129" s="4" t="str">
        <f>'[1]TCE - ANEXO IV - Preencher'!C138</f>
        <v>HOSPITAL SÃO SEBASTIÃO</v>
      </c>
      <c r="C129" s="4" t="str">
        <f>'[1]TCE - ANEXO IV - Preencher'!E138</f>
        <v>5.8 - Locação de Veículos Automotores</v>
      </c>
      <c r="D129" s="3">
        <f>'[1]TCE - ANEXO IV - Preencher'!F138</f>
        <v>24398380000122</v>
      </c>
      <c r="E129" s="5" t="str">
        <f>'[1]TCE - ANEXO IV - Preencher'!G138</f>
        <v>SANTA EFIGENIA EMPREENDIMENTOS HOSPITALARES EIRELI</v>
      </c>
      <c r="F129" s="5" t="str">
        <f>'[1]TCE - ANEXO IV - Preencher'!H138</f>
        <v>S</v>
      </c>
      <c r="G129" s="5" t="str">
        <f>'[1]TCE - ANEXO IV - Preencher'!I138</f>
        <v>S</v>
      </c>
      <c r="H129" s="5" t="str">
        <f>'[1]TCE - ANEXO IV - Preencher'!J138</f>
        <v>315</v>
      </c>
      <c r="I129" s="6">
        <f>IF('[1]TCE - ANEXO IV - Preencher'!K138="","",'[1]TCE - ANEXO IV - Preencher'!K138)</f>
        <v>44474</v>
      </c>
      <c r="J129" s="5" t="str">
        <f>'[1]TCE - ANEXO IV - Preencher'!L138</f>
        <v>I3WUY3MW2</v>
      </c>
      <c r="K129" s="5" t="str">
        <f>IF(F129="B",LEFT('[1]TCE - ANEXO IV - Preencher'!M138,2),IF(F129="S",LEFT('[1]TCE - ANEXO IV - Preencher'!M138,7),IF('[1]TCE - ANEXO IV - Preencher'!H138="","")))</f>
        <v>2604106</v>
      </c>
      <c r="L129" s="7">
        <f>'[1]TCE - ANEXO IV - Preencher'!N138</f>
        <v>9401.1</v>
      </c>
    </row>
    <row r="130" spans="1:12" s="8" customFormat="1" ht="19.5" customHeight="1" x14ac:dyDescent="0.2">
      <c r="A130" s="3">
        <f>IFERROR(VLOOKUP(B130,'[1]DADOS (OCULTAR)'!$P$3:$R$91,3,0),"")</f>
        <v>10894988000648</v>
      </c>
      <c r="B130" s="4" t="str">
        <f>'[1]TCE - ANEXO IV - Preencher'!C139</f>
        <v>HOSPITAL SÃO SEBASTIÃO</v>
      </c>
      <c r="C130" s="4" t="str">
        <f>'[1]TCE - ANEXO IV - Preencher'!E139</f>
        <v>5.15 - Serviços Domésticos</v>
      </c>
      <c r="D130" s="3" t="str">
        <f>'[1]TCE - ANEXO IV - Preencher'!F139</f>
        <v>27.837.083/0001-24</v>
      </c>
      <c r="E130" s="5" t="str">
        <f>'[1]TCE - ANEXO IV - Preencher'!G139</f>
        <v>CLEAN HIGIENIZAÇÃO DE TEXTEIS EIRELI - ME</v>
      </c>
      <c r="F130" s="5" t="str">
        <f>'[1]TCE - ANEXO IV - Preencher'!H139</f>
        <v>S</v>
      </c>
      <c r="G130" s="5" t="str">
        <f>'[1]TCE - ANEXO IV - Preencher'!I139</f>
        <v>S</v>
      </c>
      <c r="H130" s="5" t="str">
        <f>'[1]TCE - ANEXO IV - Preencher'!J139</f>
        <v>1483</v>
      </c>
      <c r="I130" s="6">
        <f>IF('[1]TCE - ANEXO IV - Preencher'!K139="","",'[1]TCE - ANEXO IV - Preencher'!K139)</f>
        <v>44473</v>
      </c>
      <c r="J130" s="5" t="str">
        <f>'[1]TCE - ANEXO IV - Preencher'!L139</f>
        <v>IWAN84572</v>
      </c>
      <c r="K130" s="5" t="str">
        <f>IF(F130="B",LEFT('[1]TCE - ANEXO IV - Preencher'!M139,2),IF(F130="S",LEFT('[1]TCE - ANEXO IV - Preencher'!M139,7),IF('[1]TCE - ANEXO IV - Preencher'!H139="","")))</f>
        <v>2607901</v>
      </c>
      <c r="L130" s="7">
        <f>'[1]TCE - ANEXO IV - Preencher'!N139</f>
        <v>17526.150000000001</v>
      </c>
    </row>
    <row r="131" spans="1:12" s="8" customFormat="1" ht="19.5" customHeight="1" x14ac:dyDescent="0.2">
      <c r="A131" s="3">
        <f>IFERROR(VLOOKUP(B131,'[1]DADOS (OCULTAR)'!$P$3:$R$91,3,0),"")</f>
        <v>10894988000648</v>
      </c>
      <c r="B131" s="4" t="str">
        <f>'[1]TCE - ANEXO IV - Preencher'!C140</f>
        <v>HOSPITAL SÃO SEBASTIÃO</v>
      </c>
      <c r="C131" s="4" t="str">
        <f>'[1]TCE - ANEXO IV - Preencher'!E140</f>
        <v>5.10 - Detetização/Tratamento de Resíduos e Afins</v>
      </c>
      <c r="D131" s="3" t="str">
        <f>'[1]TCE - ANEXO IV - Preencher'!F140</f>
        <v>11.863.530/0001-80</v>
      </c>
      <c r="E131" s="5" t="str">
        <f>'[1]TCE - ANEXO IV - Preencher'!G140</f>
        <v>BRASCON GESTÃO AMBIENTAL LTDA</v>
      </c>
      <c r="F131" s="5" t="str">
        <f>'[1]TCE - ANEXO IV - Preencher'!H140</f>
        <v>S</v>
      </c>
      <c r="G131" s="5" t="str">
        <f>'[1]TCE - ANEXO IV - Preencher'!I140</f>
        <v>S</v>
      </c>
      <c r="H131" s="5" t="str">
        <f>'[1]TCE - ANEXO IV - Preencher'!J140</f>
        <v>88066</v>
      </c>
      <c r="I131" s="6">
        <f>IF('[1]TCE - ANEXO IV - Preencher'!K140="","",'[1]TCE - ANEXO IV - Preencher'!K140)</f>
        <v>44470</v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>2611309</v>
      </c>
      <c r="L131" s="7">
        <f>'[1]TCE - ANEXO IV - Preencher'!N140</f>
        <v>1505.77</v>
      </c>
    </row>
    <row r="132" spans="1:12" s="8" customFormat="1" ht="19.5" customHeight="1" x14ac:dyDescent="0.2">
      <c r="A132" s="3">
        <f>IFERROR(VLOOKUP(B132,'[1]DADOS (OCULTAR)'!$P$3:$R$91,3,0),"")</f>
        <v>10894988000648</v>
      </c>
      <c r="B132" s="4" t="str">
        <f>'[1]TCE - ANEXO IV - Preencher'!C141</f>
        <v>HOSPITAL SÃO SEBASTIÃO</v>
      </c>
      <c r="C132" s="4" t="str">
        <f>'[1]TCE - ANEXO IV - Preencher'!E141</f>
        <v>5.17 - Manutenção de Software, Certificação Digital e Microfilmagem</v>
      </c>
      <c r="D132" s="3">
        <f>'[1]TCE - ANEXO IV - Preencher'!F141</f>
        <v>7560756000134</v>
      </c>
      <c r="E132" s="5" t="str">
        <f>'[1]TCE - ANEXO IV - Preencher'!G141</f>
        <v>CARLOS ANDRE DE SOUSA INFORMATICA ME</v>
      </c>
      <c r="F132" s="5" t="str">
        <f>'[1]TCE - ANEXO IV - Preencher'!H141</f>
        <v>S</v>
      </c>
      <c r="G132" s="5" t="str">
        <f>'[1]TCE - ANEXO IV - Preencher'!I141</f>
        <v>S</v>
      </c>
      <c r="H132" s="5" t="str">
        <f>'[1]TCE - ANEXO IV - Preencher'!J141</f>
        <v>100</v>
      </c>
      <c r="I132" s="6">
        <f>IF('[1]TCE - ANEXO IV - Preencher'!K141="","",'[1]TCE - ANEXO IV - Preencher'!K141)</f>
        <v>44454</v>
      </c>
      <c r="J132" s="5" t="str">
        <f>'[1]TCE - ANEXO IV - Preencher'!L141</f>
        <v>ORNT93237</v>
      </c>
      <c r="K132" s="5" t="str">
        <f>IF(F132="B",LEFT('[1]TCE - ANEXO IV - Preencher'!M141,2),IF(F132="S",LEFT('[1]TCE - ANEXO IV - Preencher'!M141,7),IF('[1]TCE - ANEXO IV - Preencher'!H141="","")))</f>
        <v>2610707</v>
      </c>
      <c r="L132" s="7">
        <f>'[1]TCE - ANEXO IV - Preencher'!N141</f>
        <v>850</v>
      </c>
    </row>
    <row r="133" spans="1:12" s="8" customFormat="1" ht="19.5" customHeight="1" x14ac:dyDescent="0.2">
      <c r="A133" s="3">
        <f>IFERROR(VLOOKUP(B133,'[1]DADOS (OCULTAR)'!$P$3:$R$91,3,0),"")</f>
        <v>10894988000648</v>
      </c>
      <c r="B133" s="4" t="str">
        <f>'[1]TCE - ANEXO IV - Preencher'!C142</f>
        <v>HOSPITAL SÃO SEBASTIÃO</v>
      </c>
      <c r="C133" s="4" t="str">
        <f>'[1]TCE - ANEXO IV - Preencher'!E142</f>
        <v>5.17 - Manutenção de Software, Certificação Digital e Microfilmagem</v>
      </c>
      <c r="D133" s="3">
        <f>'[1]TCE - ANEXO IV - Preencher'!F142</f>
        <v>10224281000110</v>
      </c>
      <c r="E133" s="5" t="str">
        <f>'[1]TCE - ANEXO IV - Preencher'!G142</f>
        <v>QUALITEK TECNOLOGIA LTDA- EPP</v>
      </c>
      <c r="F133" s="5" t="str">
        <f>'[1]TCE - ANEXO IV - Preencher'!H142</f>
        <v>S</v>
      </c>
      <c r="G133" s="5" t="str">
        <f>'[1]TCE - ANEXO IV - Preencher'!I142</f>
        <v>S</v>
      </c>
      <c r="H133" s="5" t="str">
        <f>'[1]TCE - ANEXO IV - Preencher'!J142</f>
        <v>6241</v>
      </c>
      <c r="I133" s="6">
        <f>IF('[1]TCE - ANEXO IV - Preencher'!K142="","",'[1]TCE - ANEXO IV - Preencher'!K142)</f>
        <v>44470</v>
      </c>
      <c r="J133" s="5" t="str">
        <f>'[1]TCE - ANEXO IV - Preencher'!L142</f>
        <v>308544866</v>
      </c>
      <c r="K133" s="5" t="str">
        <f>IF(F133="B",LEFT('[1]TCE - ANEXO IV - Preencher'!M142,2),IF(F133="S",LEFT('[1]TCE - ANEXO IV - Preencher'!M142,7),IF('[1]TCE - ANEXO IV - Preencher'!H142="","")))</f>
        <v>2408102</v>
      </c>
      <c r="L133" s="7">
        <f>'[1]TCE - ANEXO IV - Preencher'!N142</f>
        <v>500</v>
      </c>
    </row>
    <row r="134" spans="1:12" s="8" customFormat="1" ht="19.5" customHeight="1" x14ac:dyDescent="0.2">
      <c r="A134" s="3">
        <f>IFERROR(VLOOKUP(B134,'[1]DADOS (OCULTAR)'!$P$3:$R$91,3,0),"")</f>
        <v>10894988000648</v>
      </c>
      <c r="B134" s="4" t="str">
        <f>'[1]TCE - ANEXO IV - Preencher'!C143</f>
        <v>HOSPITAL SÃO SEBASTIÃO</v>
      </c>
      <c r="C134" s="4" t="str">
        <f>'[1]TCE - ANEXO IV - Preencher'!E143</f>
        <v>5.17 - Manutenção de Software, Certificação Digital e Microfilmagem</v>
      </c>
      <c r="D134" s="3">
        <f>'[1]TCE - ANEXO IV - Preencher'!F143</f>
        <v>3613658000167</v>
      </c>
      <c r="E134" s="5" t="str">
        <f>'[1]TCE - ANEXO IV - Preencher'!G143</f>
        <v>SEQUENCE INFORMATICA LTDA EPP</v>
      </c>
      <c r="F134" s="5" t="str">
        <f>'[1]TCE - ANEXO IV - Preencher'!H143</f>
        <v>S</v>
      </c>
      <c r="G134" s="5" t="str">
        <f>'[1]TCE - ANEXO IV - Preencher'!I143</f>
        <v>S</v>
      </c>
      <c r="H134" s="5" t="str">
        <f>'[1]TCE - ANEXO IV - Preencher'!J143</f>
        <v>22943</v>
      </c>
      <c r="I134" s="6">
        <f>IF('[1]TCE - ANEXO IV - Preencher'!K143="","",'[1]TCE - ANEXO IV - Preencher'!K143)</f>
        <v>44440</v>
      </c>
      <c r="J134" s="5" t="str">
        <f>'[1]TCE - ANEXO IV - Preencher'!L143</f>
        <v>2PBW-QVTH</v>
      </c>
      <c r="K134" s="5" t="str">
        <f>IF(F134="B",LEFT('[1]TCE - ANEXO IV - Preencher'!M143,2),IF(F134="S",LEFT('[1]TCE - ANEXO IV - Preencher'!M143,7),IF('[1]TCE - ANEXO IV - Preencher'!H143="","")))</f>
        <v>2611606</v>
      </c>
      <c r="L134" s="7">
        <f>'[1]TCE - ANEXO IV - Preencher'!N143</f>
        <v>1193.32</v>
      </c>
    </row>
    <row r="135" spans="1:12" s="8" customFormat="1" ht="19.5" customHeight="1" x14ac:dyDescent="0.2">
      <c r="A135" s="3">
        <f>IFERROR(VLOOKUP(B135,'[1]DADOS (OCULTAR)'!$P$3:$R$91,3,0),"")</f>
        <v>10894988000648</v>
      </c>
      <c r="B135" s="4" t="str">
        <f>'[1]TCE - ANEXO IV - Preencher'!C144</f>
        <v>HOSPITAL SÃO SEBASTIÃO</v>
      </c>
      <c r="C135" s="4" t="str">
        <f>'[1]TCE - ANEXO IV - Preencher'!E144</f>
        <v>5.17 - Manutenção de Software, Certificação Digital e Microfilmagem</v>
      </c>
      <c r="D135" s="3">
        <f>'[1]TCE - ANEXO IV - Preencher'!F144</f>
        <v>16783034000130</v>
      </c>
      <c r="E135" s="5" t="str">
        <f>'[1]TCE - ANEXO IV - Preencher'!G144</f>
        <v>SINTESE LICENCIAMENTO DE PROGRAMAS</v>
      </c>
      <c r="F135" s="5" t="str">
        <f>'[1]TCE - ANEXO IV - Preencher'!H144</f>
        <v>S</v>
      </c>
      <c r="G135" s="5" t="str">
        <f>'[1]TCE - ANEXO IV - Preencher'!I144</f>
        <v>S</v>
      </c>
      <c r="H135" s="5" t="str">
        <f>'[1]TCE - ANEXO IV - Preencher'!J144</f>
        <v>15460</v>
      </c>
      <c r="I135" s="6">
        <f>IF('[1]TCE - ANEXO IV - Preencher'!K144="","",'[1]TCE - ANEXO IV - Preencher'!K144)</f>
        <v>44440</v>
      </c>
      <c r="J135" s="5" t="str">
        <f>'[1]TCE - ANEXO IV - Preencher'!L144</f>
        <v>EQZE-9QQX</v>
      </c>
      <c r="K135" s="5" t="str">
        <f>IF(F135="B",LEFT('[1]TCE - ANEXO IV - Preencher'!M144,2),IF(F135="S",LEFT('[1]TCE - ANEXO IV - Preencher'!M144,7),IF('[1]TCE - ANEXO IV - Preencher'!H144="","")))</f>
        <v>2611606</v>
      </c>
      <c r="L135" s="7">
        <f>'[1]TCE - ANEXO IV - Preencher'!N144</f>
        <v>2300</v>
      </c>
    </row>
    <row r="136" spans="1:12" s="8" customFormat="1" ht="19.5" customHeight="1" x14ac:dyDescent="0.2">
      <c r="A136" s="3">
        <f>IFERROR(VLOOKUP(B136,'[1]DADOS (OCULTAR)'!$P$3:$R$91,3,0),"")</f>
        <v>10894988000648</v>
      </c>
      <c r="B136" s="4" t="str">
        <f>'[1]TCE - ANEXO IV - Preencher'!C145</f>
        <v>HOSPITAL SÃO SEBASTIÃO</v>
      </c>
      <c r="C136" s="4" t="str">
        <f>'[1]TCE - ANEXO IV - Preencher'!E145</f>
        <v>5.22 - Vigilância Ostensiva / Monitorada</v>
      </c>
      <c r="D136" s="3">
        <f>'[1]TCE - ANEXO IV - Preencher'!F145</f>
        <v>7774050000175</v>
      </c>
      <c r="E136" s="5" t="str">
        <f>'[1]TCE - ANEXO IV - Preencher'!G145</f>
        <v>TKS SEGURANÇA PRIVADA LTDA</v>
      </c>
      <c r="F136" s="5" t="str">
        <f>'[1]TCE - ANEXO IV - Preencher'!H145</f>
        <v>S</v>
      </c>
      <c r="G136" s="5" t="str">
        <f>'[1]TCE - ANEXO IV - Preencher'!I145</f>
        <v>S</v>
      </c>
      <c r="H136" s="5" t="str">
        <f>'[1]TCE - ANEXO IV - Preencher'!J145</f>
        <v>25617</v>
      </c>
      <c r="I136" s="6">
        <f>IF('[1]TCE - ANEXO IV - Preencher'!K145="","",'[1]TCE - ANEXO IV - Preencher'!K145)</f>
        <v>44467</v>
      </c>
      <c r="J136" s="5" t="str">
        <f>'[1]TCE - ANEXO IV - Preencher'!L145</f>
        <v>CCUX-JNEM</v>
      </c>
      <c r="K136" s="5" t="str">
        <f>IF(F136="B",LEFT('[1]TCE - ANEXO IV - Preencher'!M145,2),IF(F136="S",LEFT('[1]TCE - ANEXO IV - Preencher'!M145,7),IF('[1]TCE - ANEXO IV - Preencher'!H145="","")))</f>
        <v>2611606</v>
      </c>
      <c r="L136" s="7">
        <f>'[1]TCE - ANEXO IV - Preencher'!N145</f>
        <v>41609.49</v>
      </c>
    </row>
    <row r="137" spans="1:12" s="8" customFormat="1" ht="19.5" customHeight="1" x14ac:dyDescent="0.2">
      <c r="A137" s="3">
        <f>IFERROR(VLOOKUP(B137,'[1]DADOS (OCULTAR)'!$P$3:$R$91,3,0),"")</f>
        <v>10894988000648</v>
      </c>
      <c r="B137" s="4" t="str">
        <f>'[1]TCE - ANEXO IV - Preencher'!C146</f>
        <v>HOSPITAL SÃO SEBASTIÃO</v>
      </c>
      <c r="C137" s="4" t="str">
        <f>'[1]TCE - ANEXO IV - Preencher'!E146</f>
        <v>5.99 - Outros Serviços de Terceiros Pessoa Jurídica</v>
      </c>
      <c r="D137" s="3">
        <f>'[1]TCE - ANEXO IV - Preencher'!F146</f>
        <v>21216498000102</v>
      </c>
      <c r="E137" s="5" t="str">
        <f>'[1]TCE - ANEXO IV - Preencher'!G146</f>
        <v>VIDON &amp; CORREIA ADVOGADOS ASSOCIADOS</v>
      </c>
      <c r="F137" s="5" t="str">
        <f>'[1]TCE - ANEXO IV - Preencher'!H146</f>
        <v>S</v>
      </c>
      <c r="G137" s="5" t="str">
        <f>'[1]TCE - ANEXO IV - Preencher'!I146</f>
        <v>S</v>
      </c>
      <c r="H137" s="5" t="str">
        <f>'[1]TCE - ANEXO IV - Preencher'!J146</f>
        <v>1096</v>
      </c>
      <c r="I137" s="6">
        <f>IF('[1]TCE - ANEXO IV - Preencher'!K146="","",'[1]TCE - ANEXO IV - Preencher'!K146)</f>
        <v>44473</v>
      </c>
      <c r="J137" s="5" t="str">
        <f>'[1]TCE - ANEXO IV - Preencher'!L146</f>
        <v>NFZW-XRGY</v>
      </c>
      <c r="K137" s="5" t="str">
        <f>IF(F137="B",LEFT('[1]TCE - ANEXO IV - Preencher'!M146,2),IF(F137="S",LEFT('[1]TCE - ANEXO IV - Preencher'!M146,7),IF('[1]TCE - ANEXO IV - Preencher'!H146="","")))</f>
        <v>2611606</v>
      </c>
      <c r="L137" s="7">
        <f>'[1]TCE - ANEXO IV - Preencher'!N146</f>
        <v>4400.72</v>
      </c>
    </row>
    <row r="138" spans="1:12" s="8" customFormat="1" ht="19.5" customHeight="1" x14ac:dyDescent="0.2">
      <c r="A138" s="3">
        <f>IFERROR(VLOOKUP(B138,'[1]DADOS (OCULTAR)'!$P$3:$R$91,3,0),"")</f>
        <v>10894988000648</v>
      </c>
      <c r="B138" s="4" t="str">
        <f>'[1]TCE - ANEXO IV - Preencher'!C147</f>
        <v>HOSPITAL SÃO SEBASTIÃO</v>
      </c>
      <c r="C138" s="4" t="str">
        <f>'[1]TCE - ANEXO IV - Preencher'!E147</f>
        <v>5.99 - Outros Serviços de Terceiros Pessoa Jurídica</v>
      </c>
      <c r="D138" s="3">
        <f>'[1]TCE - ANEXO IV - Preencher'!F147</f>
        <v>12332754000128</v>
      </c>
      <c r="E138" s="5" t="str">
        <f>'[1]TCE - ANEXO IV - Preencher'!G147</f>
        <v>PAULO WAGNER SAMPAIO DA SILVA ME</v>
      </c>
      <c r="F138" s="5" t="str">
        <f>'[1]TCE - ANEXO IV - Preencher'!H147</f>
        <v>S</v>
      </c>
      <c r="G138" s="5" t="str">
        <f>'[1]TCE - ANEXO IV - Preencher'!I147</f>
        <v>S</v>
      </c>
      <c r="H138" s="5" t="str">
        <f>'[1]TCE - ANEXO IV - Preencher'!J147</f>
        <v>1381</v>
      </c>
      <c r="I138" s="6">
        <f>IF('[1]TCE - ANEXO IV - Preencher'!K147="","",'[1]TCE - ANEXO IV - Preencher'!K147)</f>
        <v>44470</v>
      </c>
      <c r="J138" s="5" t="str">
        <f>'[1]TCE - ANEXO IV - Preencher'!L147</f>
        <v>PLCU-S4MIN</v>
      </c>
      <c r="K138" s="5" t="str">
        <f>IF(F138="B",LEFT('[1]TCE - ANEXO IV - Preencher'!M147,2),IF(F138="S",LEFT('[1]TCE - ANEXO IV - Preencher'!M147,7),IF('[1]TCE - ANEXO IV - Preencher'!H147="","")))</f>
        <v>2611606</v>
      </c>
      <c r="L138" s="7">
        <f>'[1]TCE - ANEXO IV - Preencher'!N147</f>
        <v>1518.3</v>
      </c>
    </row>
    <row r="139" spans="1:12" s="8" customFormat="1" ht="19.5" customHeight="1" x14ac:dyDescent="0.2">
      <c r="A139" s="3">
        <f>IFERROR(VLOOKUP(B139,'[1]DADOS (OCULTAR)'!$P$3:$R$91,3,0),"")</f>
        <v>10894988000648</v>
      </c>
      <c r="B139" s="4" t="str">
        <f>'[1]TCE - ANEXO IV - Preencher'!C148</f>
        <v>HOSPITAL SÃO SEBASTIÃO</v>
      </c>
      <c r="C139" s="4" t="str">
        <f>'[1]TCE - ANEXO IV - Preencher'!E148</f>
        <v>5.99 - Outros Serviços de Terceiros Pessoa Jurídica</v>
      </c>
      <c r="D139" s="3">
        <f>'[1]TCE - ANEXO IV - Preencher'!F148</f>
        <v>12332754000128</v>
      </c>
      <c r="E139" s="5" t="str">
        <f>'[1]TCE - ANEXO IV - Preencher'!G148</f>
        <v>PAULO WAGNER SAMPAIO DA SILVA ME</v>
      </c>
      <c r="F139" s="5" t="str">
        <f>'[1]TCE - ANEXO IV - Preencher'!H148</f>
        <v>S</v>
      </c>
      <c r="G139" s="5" t="str">
        <f>'[1]TCE - ANEXO IV - Preencher'!I148</f>
        <v>S</v>
      </c>
      <c r="H139" s="5" t="str">
        <f>'[1]TCE - ANEXO IV - Preencher'!J148</f>
        <v>1380</v>
      </c>
      <c r="I139" s="6">
        <f>IF('[1]TCE - ANEXO IV - Preencher'!K148="","",'[1]TCE - ANEXO IV - Preencher'!K148)</f>
        <v>44470</v>
      </c>
      <c r="J139" s="5" t="str">
        <f>'[1]TCE - ANEXO IV - Preencher'!L148</f>
        <v>BZH2-EJT4</v>
      </c>
      <c r="K139" s="5" t="str">
        <f>IF(F139="B",LEFT('[1]TCE - ANEXO IV - Preencher'!M148,2),IF(F139="S",LEFT('[1]TCE - ANEXO IV - Preencher'!M148,7),IF('[1]TCE - ANEXO IV - Preencher'!H148="","")))</f>
        <v>2611606</v>
      </c>
      <c r="L139" s="7">
        <f>'[1]TCE - ANEXO IV - Preencher'!N148</f>
        <v>1985</v>
      </c>
    </row>
    <row r="140" spans="1:12" s="8" customFormat="1" ht="19.5" customHeight="1" x14ac:dyDescent="0.2">
      <c r="A140" s="3">
        <f>IFERROR(VLOOKUP(B140,'[1]DADOS (OCULTAR)'!$P$3:$R$91,3,0),"")</f>
        <v>10894988000648</v>
      </c>
      <c r="B140" s="4" t="str">
        <f>'[1]TCE - ANEXO IV - Preencher'!C149</f>
        <v>HOSPITAL SÃO SEBASTIÃO</v>
      </c>
      <c r="C140" s="4" t="str">
        <f>'[1]TCE - ANEXO IV - Preencher'!E149</f>
        <v>5.99 - Outros Serviços de Terceiros Pessoa Jurídica</v>
      </c>
      <c r="D140" s="3">
        <f>'[1]TCE - ANEXO IV - Preencher'!F149</f>
        <v>11735586000159</v>
      </c>
      <c r="E140" s="5" t="str">
        <f>'[1]TCE - ANEXO IV - Preencher'!G149</f>
        <v>FUNDAÇÃO DE APOIO AO DESENVOLVIMENTO DA UNIVERSIDADE FE</v>
      </c>
      <c r="F140" s="5" t="str">
        <f>'[1]TCE - ANEXO IV - Preencher'!H149</f>
        <v>S</v>
      </c>
      <c r="G140" s="5" t="str">
        <f>'[1]TCE - ANEXO IV - Preencher'!I149</f>
        <v>S</v>
      </c>
      <c r="H140" s="5" t="str">
        <f>'[1]TCE - ANEXO IV - Preencher'!J149</f>
        <v>64251</v>
      </c>
      <c r="I140" s="6">
        <f>IF('[1]TCE - ANEXO IV - Preencher'!K149="","",'[1]TCE - ANEXO IV - Preencher'!K149)</f>
        <v>44474</v>
      </c>
      <c r="J140" s="5" t="str">
        <f>'[1]TCE - ANEXO IV - Preencher'!L149</f>
        <v>ZSWV-1JQU</v>
      </c>
      <c r="K140" s="5" t="str">
        <f>IF(F140="B",LEFT('[1]TCE - ANEXO IV - Preencher'!M149,2),IF(F140="S",LEFT('[1]TCE - ANEXO IV - Preencher'!M149,7),IF('[1]TCE - ANEXO IV - Preencher'!H149="","")))</f>
        <v>2611606</v>
      </c>
      <c r="L140" s="7">
        <f>'[1]TCE - ANEXO IV - Preencher'!N149</f>
        <v>206.91</v>
      </c>
    </row>
    <row r="141" spans="1:12" s="8" customFormat="1" ht="19.5" customHeight="1" x14ac:dyDescent="0.2">
      <c r="A141" s="3">
        <f>IFERROR(VLOOKUP(B141,'[1]DADOS (OCULTAR)'!$P$3:$R$91,3,0),"")</f>
        <v>10894988000648</v>
      </c>
      <c r="B141" s="4" t="str">
        <f>'[1]TCE - ANEXO IV - Preencher'!C150</f>
        <v>HOSPITAL SÃO SEBASTIÃO</v>
      </c>
      <c r="C141" s="4" t="str">
        <f>'[1]TCE - ANEXO IV - Preencher'!E150</f>
        <v>5.5 - Reparo e Manutenção de Máquinas e Equipamentos</v>
      </c>
      <c r="D141" s="3" t="str">
        <f>'[1]TCE - ANEXO IV - Preencher'!F150</f>
        <v>03.480.539/0001-83</v>
      </c>
      <c r="E141" s="5" t="str">
        <f>'[1]TCE - ANEXO IV - Preencher'!G150</f>
        <v>SL ENGENHARIA HOSPITALAR LTDA</v>
      </c>
      <c r="F141" s="5" t="str">
        <f>'[1]TCE - ANEXO IV - Preencher'!H150</f>
        <v>S</v>
      </c>
      <c r="G141" s="5" t="str">
        <f>'[1]TCE - ANEXO IV - Preencher'!I150</f>
        <v>S</v>
      </c>
      <c r="H141" s="5" t="str">
        <f>'[1]TCE - ANEXO IV - Preencher'!J150</f>
        <v>8268</v>
      </c>
      <c r="I141" s="6">
        <f>IF('[1]TCE - ANEXO IV - Preencher'!K150="","",'[1]TCE - ANEXO IV - Preencher'!K150)</f>
        <v>44470</v>
      </c>
      <c r="J141" s="5" t="str">
        <f>'[1]TCE - ANEXO IV - Preencher'!L150</f>
        <v>TLJS36067</v>
      </c>
      <c r="K141" s="5" t="str">
        <f>IF(F141="B",LEFT('[1]TCE - ANEXO IV - Preencher'!M150,2),IF(F141="S",LEFT('[1]TCE - ANEXO IV - Preencher'!M150,7),IF('[1]TCE - ANEXO IV - Preencher'!H150="","")))</f>
        <v>2607901</v>
      </c>
      <c r="L141" s="7">
        <f>'[1]TCE - ANEXO IV - Preencher'!N150</f>
        <v>3060</v>
      </c>
    </row>
    <row r="142" spans="1:12" s="8" customFormat="1" ht="19.5" customHeight="1" x14ac:dyDescent="0.2">
      <c r="A142" s="3">
        <f>IFERROR(VLOOKUP(B142,'[1]DADOS (OCULTAR)'!$P$3:$R$91,3,0),"")</f>
        <v>10894988000648</v>
      </c>
      <c r="B142" s="4" t="str">
        <f>'[1]TCE - ANEXO IV - Preencher'!C151</f>
        <v>HOSPITAL SÃO SEBASTIÃO</v>
      </c>
      <c r="C142" s="4" t="str">
        <f>'[1]TCE - ANEXO IV - Preencher'!E151</f>
        <v>5.5 - Reparo e Manutenção de Máquinas e Equipamentos</v>
      </c>
      <c r="D142" s="3">
        <f>'[1]TCE - ANEXO IV - Preencher'!F151</f>
        <v>29615779000131</v>
      </c>
      <c r="E142" s="5" t="str">
        <f>'[1]TCE - ANEXO IV - Preencher'!G151</f>
        <v>ADRIANO RODRIGUES DA SILVA REFRIGERAÇÃO</v>
      </c>
      <c r="F142" s="5" t="str">
        <f>'[1]TCE - ANEXO IV - Preencher'!H151</f>
        <v>S</v>
      </c>
      <c r="G142" s="5" t="str">
        <f>'[1]TCE - ANEXO IV - Preencher'!I151</f>
        <v>S</v>
      </c>
      <c r="H142" s="5" t="str">
        <f>'[1]TCE - ANEXO IV - Preencher'!J151</f>
        <v>401</v>
      </c>
      <c r="I142" s="6">
        <f>IF('[1]TCE - ANEXO IV - Preencher'!K151="","",'[1]TCE - ANEXO IV - Preencher'!K151)</f>
        <v>44468</v>
      </c>
      <c r="J142" s="5" t="str">
        <f>'[1]TCE - ANEXO IV - Preencher'!L151</f>
        <v>REHM-QDFY</v>
      </c>
      <c r="K142" s="5" t="str">
        <f>IF(F142="B",LEFT('[1]TCE - ANEXO IV - Preencher'!M151,2),IF(F142="S",LEFT('[1]TCE - ANEXO IV - Preencher'!M151,7),IF('[1]TCE - ANEXO IV - Preencher'!H151="","")))</f>
        <v>2611606</v>
      </c>
      <c r="L142" s="7">
        <f>'[1]TCE - ANEXO IV - Preencher'!N151</f>
        <v>1500</v>
      </c>
    </row>
    <row r="143" spans="1:12" s="8" customFormat="1" ht="19.5" customHeight="1" x14ac:dyDescent="0.2">
      <c r="A143" s="3">
        <f>IFERROR(VLOOKUP(B143,'[1]DADOS (OCULTAR)'!$P$3:$R$91,3,0),"")</f>
        <v>10894988000648</v>
      </c>
      <c r="B143" s="4" t="str">
        <f>'[1]TCE - ANEXO IV - Preencher'!C152</f>
        <v>HOSPITAL SÃO SEBASTIÃO</v>
      </c>
      <c r="C143" s="4" t="str">
        <f>'[1]TCE - ANEXO IV - Preencher'!E152</f>
        <v>5.5 - Reparo e Manutenção de Máquinas e Equipamentos</v>
      </c>
      <c r="D143" s="3">
        <f>'[1]TCE - ANEXO IV - Preencher'!F152</f>
        <v>21854632000192</v>
      </c>
      <c r="E143" s="5" t="str">
        <f>'[1]TCE - ANEXO IV - Preencher'!G152</f>
        <v>G M DANTAS ELEVAÇÃO E GERAÇÃO ME</v>
      </c>
      <c r="F143" s="5" t="str">
        <f>'[1]TCE - ANEXO IV - Preencher'!H152</f>
        <v>S</v>
      </c>
      <c r="G143" s="5" t="str">
        <f>'[1]TCE - ANEXO IV - Preencher'!I152</f>
        <v>S</v>
      </c>
      <c r="H143" s="5" t="str">
        <f>'[1]TCE - ANEXO IV - Preencher'!J152</f>
        <v>633</v>
      </c>
      <c r="I143" s="6">
        <f>IF('[1]TCE - ANEXO IV - Preencher'!K152="","",'[1]TCE - ANEXO IV - Preencher'!K152)</f>
        <v>44461</v>
      </c>
      <c r="J143" s="5" t="str">
        <f>'[1]TCE - ANEXO IV - Preencher'!L152</f>
        <v>TFREPQKM</v>
      </c>
      <c r="K143" s="5" t="str">
        <f>IF(F143="B",LEFT('[1]TCE - ANEXO IV - Preencher'!M152,2),IF(F143="S",LEFT('[1]TCE - ANEXO IV - Preencher'!M152,7),IF('[1]TCE - ANEXO IV - Preencher'!H152="","")))</f>
        <v>2611606</v>
      </c>
      <c r="L143" s="7">
        <f>'[1]TCE - ANEXO IV - Preencher'!N152</f>
        <v>1720</v>
      </c>
    </row>
    <row r="144" spans="1:12" s="8" customFormat="1" ht="19.5" customHeight="1" x14ac:dyDescent="0.2">
      <c r="A144" s="3">
        <f>IFERROR(VLOOKUP(B144,'[1]DADOS (OCULTAR)'!$P$3:$R$91,3,0),"")</f>
        <v>10894988000648</v>
      </c>
      <c r="B144" s="4" t="str">
        <f>'[1]TCE - ANEXO IV - Preencher'!C153</f>
        <v>HOSPITAL SÃO SEBASTIÃO</v>
      </c>
      <c r="C144" s="4" t="str">
        <f>'[1]TCE - ANEXO IV - Preencher'!E153</f>
        <v>5.5 - Reparo e Manutenção de Máquinas e Equipamentos</v>
      </c>
      <c r="D144" s="3" t="str">
        <f>'[1]TCE - ANEXO IV - Preencher'!F153</f>
        <v>08.980.641/0001-61</v>
      </c>
      <c r="E144" s="5" t="str">
        <f>'[1]TCE - ANEXO IV - Preencher'!G153</f>
        <v>MAPROS LTDA</v>
      </c>
      <c r="F144" s="5" t="str">
        <f>'[1]TCE - ANEXO IV - Preencher'!H153</f>
        <v>S</v>
      </c>
      <c r="G144" s="5" t="str">
        <f>'[1]TCE - ANEXO IV - Preencher'!I153</f>
        <v>S</v>
      </c>
      <c r="H144" s="5" t="str">
        <f>'[1]TCE - ANEXO IV - Preencher'!J153</f>
        <v>19229</v>
      </c>
      <c r="I144" s="6">
        <f>IF('[1]TCE - ANEXO IV - Preencher'!K153="","",'[1]TCE - ANEXO IV - Preencher'!K153)</f>
        <v>44448</v>
      </c>
      <c r="J144" s="5" t="str">
        <f>'[1]TCE - ANEXO IV - Preencher'!L153</f>
        <v>5HHP-XG9W</v>
      </c>
      <c r="K144" s="5" t="str">
        <f>IF(F144="B",LEFT('[1]TCE - ANEXO IV - Preencher'!M153,2),IF(F144="S",LEFT('[1]TCE - ANEXO IV - Preencher'!M153,7),IF('[1]TCE - ANEXO IV - Preencher'!H153="","")))</f>
        <v>2611606</v>
      </c>
      <c r="L144" s="7">
        <f>'[1]TCE - ANEXO IV - Preencher'!N153</f>
        <v>1650</v>
      </c>
    </row>
    <row r="145" spans="1:12" s="8" customFormat="1" ht="19.5" customHeight="1" x14ac:dyDescent="0.2">
      <c r="A145" s="3">
        <f>IFERROR(VLOOKUP(B145,'[1]DADOS (OCULTAR)'!$P$3:$R$91,3,0),"")</f>
        <v>10894988000648</v>
      </c>
      <c r="B145" s="4" t="str">
        <f>'[1]TCE - ANEXO IV - Preencher'!C154</f>
        <v>HOSPITAL SÃO SEBASTIÃO</v>
      </c>
      <c r="C145" s="4" t="str">
        <f>'[1]TCE - ANEXO IV - Preencher'!E154</f>
        <v>5.4 - Reparo e Manutenção de Bens Imóveis</v>
      </c>
      <c r="D145" s="3">
        <f>'[1]TCE - ANEXO IV - Preencher'!F154</f>
        <v>10858157000106</v>
      </c>
      <c r="E145" s="5" t="str">
        <f>'[1]TCE - ANEXO IV - Preencher'!G154</f>
        <v>F GENES E CIA LTDA</v>
      </c>
      <c r="F145" s="5" t="str">
        <f>'[1]TCE - ANEXO IV - Preencher'!H154</f>
        <v>S</v>
      </c>
      <c r="G145" s="5" t="str">
        <f>'[1]TCE - ANEXO IV - Preencher'!I154</f>
        <v>S</v>
      </c>
      <c r="H145" s="5" t="str">
        <f>'[1]TCE - ANEXO IV - Preencher'!J154</f>
        <v>353508</v>
      </c>
      <c r="I145" s="6">
        <f>IF('[1]TCE - ANEXO IV - Preencher'!K154="","",'[1]TCE - ANEXO IV - Preencher'!K154)</f>
        <v>44474</v>
      </c>
      <c r="J145" s="5" t="str">
        <f>'[1]TCE - ANEXO IV - Preencher'!L154</f>
        <v>FNKN-JH8U</v>
      </c>
      <c r="K145" s="5" t="str">
        <f>IF(F145="B",LEFT('[1]TCE - ANEXO IV - Preencher'!M154,2),IF(F145="S",LEFT('[1]TCE - ANEXO IV - Preencher'!M154,7),IF('[1]TCE - ANEXO IV - Preencher'!H154="","")))</f>
        <v>2611606</v>
      </c>
      <c r="L145" s="7">
        <f>'[1]TCE - ANEXO IV - Preencher'!N154</f>
        <v>1015.55</v>
      </c>
    </row>
    <row r="146" spans="1:12" s="8" customFormat="1" ht="19.5" customHeight="1" x14ac:dyDescent="0.2">
      <c r="A146" s="3">
        <f>IFERROR(VLOOKUP(B146,'[1]DADOS (OCULTAR)'!$P$3:$R$91,3,0),"")</f>
        <v>10894988000648</v>
      </c>
      <c r="B146" s="4" t="str">
        <f>'[1]TCE - ANEXO IV - Preencher'!C155</f>
        <v>HOSPITAL SÃO SEBASTIÃO</v>
      </c>
      <c r="C146" s="4" t="str">
        <f>'[1]TCE - ANEXO IV - Preencher'!E155</f>
        <v>5.4 - Reparo e Manutenção de Bens Imóveis</v>
      </c>
      <c r="D146" s="3">
        <f>'[1]TCE - ANEXO IV - Preencher'!F155</f>
        <v>15651204000160</v>
      </c>
      <c r="E146" s="5" t="str">
        <f>'[1]TCE - ANEXO IV - Preencher'!G155</f>
        <v xml:space="preserve">ROGERIO ARAUJO DE LIMA </v>
      </c>
      <c r="F146" s="5" t="str">
        <f>'[1]TCE - ANEXO IV - Preencher'!H155</f>
        <v>S</v>
      </c>
      <c r="G146" s="5" t="str">
        <f>'[1]TCE - ANEXO IV - Preencher'!I155</f>
        <v>S</v>
      </c>
      <c r="H146" s="5" t="str">
        <f>'[1]TCE - ANEXO IV - Preencher'!J155</f>
        <v>337</v>
      </c>
      <c r="I146" s="6">
        <f>IF('[1]TCE - ANEXO IV - Preencher'!K155="","",'[1]TCE - ANEXO IV - Preencher'!K155)</f>
        <v>44467</v>
      </c>
      <c r="J146" s="5" t="str">
        <f>'[1]TCE - ANEXO IV - Preencher'!L155</f>
        <v>EKSF76606</v>
      </c>
      <c r="K146" s="5" t="str">
        <f>IF(F146="B",LEFT('[1]TCE - ANEXO IV - Preencher'!M155,2),IF(F146="S",LEFT('[1]TCE - ANEXO IV - Preencher'!M155,7),IF('[1]TCE - ANEXO IV - Preencher'!H155="","")))</f>
        <v>2607901</v>
      </c>
      <c r="L146" s="7">
        <f>'[1]TCE - ANEXO IV - Preencher'!N155</f>
        <v>900</v>
      </c>
    </row>
    <row r="147" spans="1:12" s="8" customFormat="1" ht="19.5" customHeight="1" x14ac:dyDescent="0.2">
      <c r="A147" s="3">
        <f>IFERROR(VLOOKUP(B147,'[1]DADOS (OCULTAR)'!$P$3:$R$91,3,0),"")</f>
        <v>10894988000648</v>
      </c>
      <c r="B147" s="4" t="str">
        <f>'[1]TCE - ANEXO IV - Preencher'!C156</f>
        <v>HOSPITAL SÃO SEBASTIÃO</v>
      </c>
      <c r="C147" s="4" t="str">
        <f>'[1]TCE - ANEXO IV - Preencher'!E156</f>
        <v>7 - Obras e Instalações</v>
      </c>
      <c r="D147" s="3">
        <f>'[1]TCE - ANEXO IV - Preencher'!F156</f>
        <v>33262200000171</v>
      </c>
      <c r="E147" s="5" t="str">
        <f>'[1]TCE - ANEXO IV - Preencher'!G156</f>
        <v>JOSE SEVERINO DA SILVA</v>
      </c>
      <c r="F147" s="5" t="str">
        <f>'[1]TCE - ANEXO IV - Preencher'!H156</f>
        <v>S</v>
      </c>
      <c r="G147" s="5" t="str">
        <f>'[1]TCE - ANEXO IV - Preencher'!I156</f>
        <v>S</v>
      </c>
      <c r="H147" s="5" t="str">
        <f>'[1]TCE - ANEXO IV - Preencher'!J156</f>
        <v>32</v>
      </c>
      <c r="I147" s="6">
        <f>IF('[1]TCE - ANEXO IV - Preencher'!K156="","",'[1]TCE - ANEXO IV - Preencher'!K156)</f>
        <v>44470</v>
      </c>
      <c r="J147" s="5" t="str">
        <f>'[1]TCE - ANEXO IV - Preencher'!L156</f>
        <v>QAZDJF0U2</v>
      </c>
      <c r="K147" s="5" t="str">
        <f>IF(F147="B",LEFT('[1]TCE - ANEXO IV - Preencher'!M156,2),IF(F147="S",LEFT('[1]TCE - ANEXO IV - Preencher'!M156,7),IF('[1]TCE - ANEXO IV - Preencher'!H156="","")))</f>
        <v>2604106</v>
      </c>
      <c r="L147" s="7">
        <f>'[1]TCE - ANEXO IV - Preencher'!N156</f>
        <v>2043</v>
      </c>
    </row>
    <row r="148" spans="1:12" s="8" customFormat="1" ht="19.5" customHeight="1" x14ac:dyDescent="0.2">
      <c r="A148" s="3">
        <f>IFERROR(VLOOKUP(B148,'[1]DADOS (OCULTAR)'!$P$3:$R$91,3,0),"")</f>
        <v>10894988000648</v>
      </c>
      <c r="B148" s="4" t="str">
        <f>'[1]TCE - ANEXO IV - Preencher'!C157</f>
        <v>HOSPITAL SÃO SEBASTIÃO</v>
      </c>
      <c r="C148" s="4" t="str">
        <f>'[1]TCE - ANEXO IV - Preencher'!E157</f>
        <v>5.8 - Locação de Veículos Automotores</v>
      </c>
      <c r="D148" s="3" t="str">
        <f>'[1]TCE - ANEXO IV - Preencher'!F157</f>
        <v>01.838.726/0001-60</v>
      </c>
      <c r="E148" s="5" t="str">
        <f>'[1]TCE - ANEXO IV - Preencher'!G157</f>
        <v>S &amp; B LOCAÇÕES DE VEICULOS LTDA</v>
      </c>
      <c r="F148" s="5" t="str">
        <f>'[1]TCE - ANEXO IV - Preencher'!H157</f>
        <v>S</v>
      </c>
      <c r="G148" s="5" t="str">
        <f>'[1]TCE - ANEXO IV - Preencher'!I157</f>
        <v>S</v>
      </c>
      <c r="H148" s="5" t="str">
        <f>'[1]TCE - ANEXO IV - Preencher'!J157</f>
        <v>12012</v>
      </c>
      <c r="I148" s="6">
        <f>IF('[1]TCE - ANEXO IV - Preencher'!K157="","",'[1]TCE - ANEXO IV - Preencher'!K157)</f>
        <v>44473</v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>2611606</v>
      </c>
      <c r="L148" s="7">
        <f>'[1]TCE - ANEXO IV - Preencher'!N157</f>
        <v>2350</v>
      </c>
    </row>
    <row r="149" spans="1:12" s="8" customFormat="1" ht="19.5" customHeight="1" x14ac:dyDescent="0.2">
      <c r="A149" s="3">
        <f>IFERROR(VLOOKUP(B149,'[1]DADOS (OCULTAR)'!$P$3:$R$91,3,0),"")</f>
        <v>10894988000648</v>
      </c>
      <c r="B149" s="4" t="str">
        <f>'[1]TCE - ANEXO IV - Preencher'!C158</f>
        <v>HOSPITAL SÃO SEBASTIÃO</v>
      </c>
      <c r="C149" s="4" t="str">
        <f>'[1]TCE - ANEXO IV - Preencher'!E158</f>
        <v>5.99 - Outros Serviços de Terceiros Pessoa Jurídica</v>
      </c>
      <c r="D149" s="3">
        <f>'[1]TCE - ANEXO IV - Preencher'!F158</f>
        <v>60701190000104</v>
      </c>
      <c r="E149" s="5" t="str">
        <f>'[1]TCE - ANEXO IV - Preencher'!G158</f>
        <v>BANCO ITAU S.A.</v>
      </c>
      <c r="F149" s="5" t="str">
        <f>'[1]TCE - ANEXO IV - Preencher'!H158</f>
        <v>S</v>
      </c>
      <c r="G149" s="5" t="str">
        <f>'[1]TCE - ANEXO IV - Preencher'!I158</f>
        <v>N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0.27</v>
      </c>
    </row>
    <row r="150" spans="1:12" s="8" customFormat="1" ht="19.5" customHeight="1" x14ac:dyDescent="0.2">
      <c r="A150" s="3">
        <f>IFERROR(VLOOKUP(B150,'[1]DADOS (OCULTAR)'!$P$3:$R$91,3,0),"")</f>
        <v>10894988000648</v>
      </c>
      <c r="B150" s="4" t="str">
        <f>'[1]TCE - ANEXO IV - Preencher'!C159</f>
        <v>HOSPITAL SÃO SEBASTIÃO</v>
      </c>
      <c r="C150" s="4" t="str">
        <f>'[1]TCE - ANEXO IV - Preencher'!E159</f>
        <v>5.16 - Serviços Médico-Hospitalares, Odotonlogia e Laboratoriais</v>
      </c>
      <c r="D150" s="3">
        <f>'[1]TCE - ANEXO IV - Preencher'!F159</f>
        <v>14700797000144</v>
      </c>
      <c r="E150" s="5" t="str">
        <f>'[1]TCE - ANEXO IV - Preencher'!G159</f>
        <v>JVS ASSISTENCIA DOMICILIAR LTDA ME</v>
      </c>
      <c r="F150" s="5" t="str">
        <f>'[1]TCE - ANEXO IV - Preencher'!H159</f>
        <v>S</v>
      </c>
      <c r="G150" s="5" t="str">
        <f>'[1]TCE - ANEXO IV - Preencher'!I159</f>
        <v>S</v>
      </c>
      <c r="H150" s="5" t="str">
        <f>'[1]TCE - ANEXO IV - Preencher'!J159</f>
        <v>1806</v>
      </c>
      <c r="I150" s="6">
        <f>IF('[1]TCE - ANEXO IV - Preencher'!K159="","",'[1]TCE - ANEXO IV - Preencher'!K159)</f>
        <v>44474</v>
      </c>
      <c r="J150" s="5" t="str">
        <f>'[1]TCE - ANEXO IV - Preencher'!L159</f>
        <v>91B304A91</v>
      </c>
      <c r="K150" s="5" t="str">
        <f>IF(F150="B",LEFT('[1]TCE - ANEXO IV - Preencher'!M159,2),IF(F150="S",LEFT('[1]TCE - ANEXO IV - Preencher'!M159,7),IF('[1]TCE - ANEXO IV - Preencher'!H159="","")))</f>
        <v>2604106</v>
      </c>
      <c r="L150" s="7">
        <f>'[1]TCE - ANEXO IV - Preencher'!N159</f>
        <v>600</v>
      </c>
    </row>
    <row r="151" spans="1:12" s="8" customFormat="1" ht="19.5" customHeight="1" x14ac:dyDescent="0.2">
      <c r="A151" s="3">
        <f>IFERROR(VLOOKUP(B151,'[1]DADOS (OCULTAR)'!$P$3:$R$91,3,0),"")</f>
        <v>10894988000648</v>
      </c>
      <c r="B151" s="4" t="str">
        <f>'[1]TCE - ANEXO IV - Preencher'!C160</f>
        <v>HOSPITAL SÃO SEBASTIÃO</v>
      </c>
      <c r="C151" s="4" t="str">
        <f>'[1]TCE - ANEXO IV - Preencher'!E160</f>
        <v>5.17 - Manutenção de Software, Certificação Digital e Microfilmagem</v>
      </c>
      <c r="D151" s="3">
        <f>'[1]TCE - ANEXO IV - Preencher'!F160</f>
        <v>11844663000109</v>
      </c>
      <c r="E151" s="5" t="str">
        <f>'[1]TCE - ANEXO IV - Preencher'!G160</f>
        <v>E-VAL COMERCIO E SERVIÇOS DE INFORMÁTICA EM SAUDE LTDA</v>
      </c>
      <c r="F151" s="5" t="str">
        <f>'[1]TCE - ANEXO IV - Preencher'!H160</f>
        <v>S</v>
      </c>
      <c r="G151" s="5" t="str">
        <f>'[1]TCE - ANEXO IV - Preencher'!I160</f>
        <v>S</v>
      </c>
      <c r="H151" s="5" t="str">
        <f>'[1]TCE - ANEXO IV - Preencher'!J160</f>
        <v>7741</v>
      </c>
      <c r="I151" s="6">
        <f>IF('[1]TCE - ANEXO IV - Preencher'!K160="","",'[1]TCE - ANEXO IV - Preencher'!K160)</f>
        <v>44473</v>
      </c>
      <c r="J151" s="5" t="str">
        <f>'[1]TCE - ANEXO IV - Preencher'!L160</f>
        <v>LLAD-P7MQ</v>
      </c>
      <c r="K151" s="5" t="str">
        <f>IF(F151="B",LEFT('[1]TCE - ANEXO IV - Preencher'!M160,2),IF(F151="S",LEFT('[1]TCE - ANEXO IV - Preencher'!M160,7),IF('[1]TCE - ANEXO IV - Preencher'!H160="","")))</f>
        <v>3550308</v>
      </c>
      <c r="L151" s="7">
        <f>'[1]TCE - ANEXO IV - Preencher'!N160</f>
        <v>133.33000000000001</v>
      </c>
    </row>
    <row r="152" spans="1:12" s="8" customFormat="1" ht="19.5" customHeight="1" x14ac:dyDescent="0.2">
      <c r="A152" s="3">
        <f>IFERROR(VLOOKUP(B152,'[1]DADOS (OCULTAR)'!$P$3:$R$91,3,0),"")</f>
        <v>10894988000648</v>
      </c>
      <c r="B152" s="4" t="str">
        <f>'[1]TCE - ANEXO IV - Preencher'!C161</f>
        <v>HOSPITAL SÃO SEBASTIÃO</v>
      </c>
      <c r="C152" s="4" t="str">
        <f>'[1]TCE - ANEXO IV - Preencher'!E161</f>
        <v>5.99 - Outros Serviços de Terceiros Pessoa Jurídica</v>
      </c>
      <c r="D152" s="3">
        <f>'[1]TCE - ANEXO IV - Preencher'!F161</f>
        <v>30108679000106</v>
      </c>
      <c r="E152" s="5" t="str">
        <f>'[1]TCE - ANEXO IV - Preencher'!G161</f>
        <v>DANIEL CORREIA DE ARAUJO 93489471415</v>
      </c>
      <c r="F152" s="5" t="str">
        <f>'[1]TCE - ANEXO IV - Preencher'!H161</f>
        <v>S</v>
      </c>
      <c r="G152" s="5" t="str">
        <f>'[1]TCE - ANEXO IV - Preencher'!I161</f>
        <v>S</v>
      </c>
      <c r="H152" s="5" t="str">
        <f>'[1]TCE - ANEXO IV - Preencher'!J161</f>
        <v>97</v>
      </c>
      <c r="I152" s="6">
        <f>IF('[1]TCE - ANEXO IV - Preencher'!K161="","",'[1]TCE - ANEXO IV - Preencher'!K161)</f>
        <v>44463</v>
      </c>
      <c r="J152" s="5" t="str">
        <f>'[1]TCE - ANEXO IV - Preencher'!L161</f>
        <v>TFKN1ZNDK</v>
      </c>
      <c r="K152" s="5" t="str">
        <f>IF(F152="B",LEFT('[1]TCE - ANEXO IV - Preencher'!M161,2),IF(F152="S",LEFT('[1]TCE - ANEXO IV - Preencher'!M161,7),IF('[1]TCE - ANEXO IV - Preencher'!H161="","")))</f>
        <v>2604106</v>
      </c>
      <c r="L152" s="7">
        <f>'[1]TCE - ANEXO IV - Preencher'!N161</f>
        <v>560.70000000000005</v>
      </c>
    </row>
    <row r="153" spans="1:12" s="8" customFormat="1" ht="19.5" customHeight="1" x14ac:dyDescent="0.2">
      <c r="A153" s="3">
        <f>IFERROR(VLOOKUP(B153,'[1]DADOS (OCULTAR)'!$P$3:$R$91,3,0),"")</f>
        <v>10894988000648</v>
      </c>
      <c r="B153" s="4" t="str">
        <f>'[1]TCE - ANEXO IV - Preencher'!C162</f>
        <v>HOSPITAL SÃO SEBASTIÃO</v>
      </c>
      <c r="C153" s="4" t="str">
        <f>'[1]TCE - ANEXO IV - Preencher'!E162</f>
        <v>1.99 - Outras Despesas com Pessoal</v>
      </c>
      <c r="D153" s="3">
        <f>'[1]TCE - ANEXO IV - Preencher'!F162</f>
        <v>10548532000111</v>
      </c>
      <c r="E153" s="5" t="str">
        <f>'[1]TCE - ANEXO IV - Preencher'!G162</f>
        <v>ASSOCIAÇÃO DAS EMPRESAS DE TRANSPORTE DE PASSAGEIROS DE CARUARU</v>
      </c>
      <c r="F153" s="5" t="str">
        <f>'[1]TCE - ANEXO IV - Preencher'!H162</f>
        <v>S</v>
      </c>
      <c r="G153" s="5" t="str">
        <f>'[1]TCE - ANEXO IV - Preencher'!I162</f>
        <v>N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2464.1999999999998</v>
      </c>
    </row>
    <row r="154" spans="1:12" s="8" customFormat="1" ht="19.5" customHeight="1" x14ac:dyDescent="0.2">
      <c r="A154" s="3">
        <f>IFERROR(VLOOKUP(B154,'[1]DADOS (OCULTAR)'!$P$3:$R$91,3,0),"")</f>
        <v>10894988000648</v>
      </c>
      <c r="B154" s="4" t="str">
        <f>'[1]TCE - ANEXO IV - Preencher'!C163</f>
        <v>HOSPITAL SÃO SEBASTIÃO</v>
      </c>
      <c r="C154" s="4" t="str">
        <f>'[1]TCE - ANEXO IV - Preencher'!E163</f>
        <v>1.99 - Outras Despesas com Pessoal</v>
      </c>
      <c r="D154" s="3">
        <f>'[1]TCE - ANEXO IV - Preencher'!F163</f>
        <v>61573796000166</v>
      </c>
      <c r="E154" s="5" t="str">
        <f>'[1]TCE - ANEXO IV - Preencher'!G163</f>
        <v>ALIANZ SEGUROS S.A.</v>
      </c>
      <c r="F154" s="5" t="str">
        <f>'[1]TCE - ANEXO IV - Preencher'!H163</f>
        <v>S</v>
      </c>
      <c r="G154" s="5" t="str">
        <f>'[1]TCE - ANEXO IV - Preencher'!I163</f>
        <v>N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280.19</v>
      </c>
    </row>
    <row r="155" spans="1:12" s="8" customFormat="1" ht="19.5" customHeight="1" x14ac:dyDescent="0.2">
      <c r="A155" s="3">
        <f>IFERROR(VLOOKUP(B155,'[1]DADOS (OCULTAR)'!$P$3:$R$91,3,0),"")</f>
        <v>10894988000648</v>
      </c>
      <c r="B155" s="4" t="str">
        <f>'[1]TCE - ANEXO IV - Preencher'!C164</f>
        <v>HOSPITAL SÃO SEBASTIÃO</v>
      </c>
      <c r="C155" s="4" t="str">
        <f>'[1]TCE - ANEXO IV - Preencher'!E164</f>
        <v>1.99 - Outras Despesas com Pessoal</v>
      </c>
      <c r="D155" s="3" t="str">
        <f>'[1]TCE - ANEXO IV - Preencher'!F164</f>
        <v>09.759.606/0001-80</v>
      </c>
      <c r="E155" s="5" t="str">
        <f>'[1]TCE - ANEXO IV - Preencher'!G164</f>
        <v>SIND. DAS EMP DE TRANSP DE PASSAG DO EST DE PERNAMBUCO</v>
      </c>
      <c r="F155" s="5" t="str">
        <f>'[1]TCE - ANEXO IV - Preencher'!H164</f>
        <v>S</v>
      </c>
      <c r="G155" s="5" t="str">
        <f>'[1]TCE - ANEXO IV - Preencher'!I164</f>
        <v>N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163.63999999999999</v>
      </c>
    </row>
    <row r="156" spans="1:12" s="8" customFormat="1" ht="19.5" customHeight="1" x14ac:dyDescent="0.2">
      <c r="A156" s="3">
        <f>IFERROR(VLOOKUP(B156,'[1]DADOS (OCULTAR)'!$P$3:$R$91,3,0),"")</f>
        <v>10894988000648</v>
      </c>
      <c r="B156" s="4" t="str">
        <f>'[1]TCE - ANEXO IV - Preencher'!C165</f>
        <v>HOSPITAL SÃO SEBASTIÃO</v>
      </c>
      <c r="C156" s="4" t="str">
        <f>'[1]TCE - ANEXO IV - Preencher'!E165</f>
        <v>4.6 - Serviços de Profissionais de Saúde</v>
      </c>
      <c r="D156" s="3">
        <f>'[1]TCE - ANEXO IV - Preencher'!F165</f>
        <v>6251273402</v>
      </c>
      <c r="E156" s="5" t="str">
        <f>'[1]TCE - ANEXO IV - Preencher'!G165</f>
        <v xml:space="preserve">ELBA SIMONELLY DA SILVA </v>
      </c>
      <c r="F156" s="5" t="str">
        <f>'[1]TCE - ANEXO IV - Preencher'!H165</f>
        <v>S</v>
      </c>
      <c r="G156" s="5" t="str">
        <f>'[1]TCE - ANEXO IV - Preencher'!I165</f>
        <v>N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3479.39</v>
      </c>
    </row>
    <row r="157" spans="1:12" s="8" customFormat="1" ht="19.5" customHeight="1" x14ac:dyDescent="0.2">
      <c r="A157" s="3">
        <f>IFERROR(VLOOKUP(B157,'[1]DADOS (OCULTAR)'!$P$3:$R$91,3,0),"")</f>
        <v>10894988000648</v>
      </c>
      <c r="B157" s="4" t="str">
        <f>'[1]TCE - ANEXO IV - Preencher'!C166</f>
        <v>HOSPITAL SÃO SEBASTIÃO</v>
      </c>
      <c r="C157" s="4" t="str">
        <f>'[1]TCE - ANEXO IV - Preencher'!E166</f>
        <v>4.7 - Apoio Administrativo, Técnico e Operacional</v>
      </c>
      <c r="D157" s="3">
        <f>'[1]TCE - ANEXO IV - Preencher'!F166</f>
        <v>6860938447</v>
      </c>
      <c r="E157" s="5" t="str">
        <f>'[1]TCE - ANEXO IV - Preencher'!G166</f>
        <v>GRECIA GRAZZIELA DE MOURA JANUARIO DA SILVA</v>
      </c>
      <c r="F157" s="5" t="str">
        <f>'[1]TCE - ANEXO IV - Preencher'!H166</f>
        <v>S</v>
      </c>
      <c r="G157" s="5" t="str">
        <f>'[1]TCE - ANEXO IV - Preencher'!I166</f>
        <v>N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1623</v>
      </c>
    </row>
    <row r="158" spans="1:12" s="8" customFormat="1" ht="19.5" customHeight="1" x14ac:dyDescent="0.2">
      <c r="A158" s="3">
        <f>IFERROR(VLOOKUP(B158,'[1]DADOS (OCULTAR)'!$P$3:$R$91,3,0),"")</f>
        <v>10894988000648</v>
      </c>
      <c r="B158" s="4" t="str">
        <f>'[1]TCE - ANEXO IV - Preencher'!C167</f>
        <v>HOSPITAL SÃO SEBASTIÃO</v>
      </c>
      <c r="C158" s="4" t="str">
        <f>'[1]TCE - ANEXO IV - Preencher'!E167</f>
        <v>4.6 - Serviços de Profissionais de Saúde</v>
      </c>
      <c r="D158" s="3">
        <f>'[1]TCE - ANEXO IV - Preencher'!F167</f>
        <v>8100771405</v>
      </c>
      <c r="E158" s="5" t="str">
        <f>'[1]TCE - ANEXO IV - Preencher'!G167</f>
        <v>MATHEUS CARNEIRO DA CUNHA COSTA</v>
      </c>
      <c r="F158" s="5" t="str">
        <f>'[1]TCE - ANEXO IV - Preencher'!H167</f>
        <v>S</v>
      </c>
      <c r="G158" s="5" t="str">
        <f>'[1]TCE - ANEXO IV - Preencher'!I167</f>
        <v>N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14543.58</v>
      </c>
    </row>
    <row r="159" spans="1:12" s="8" customFormat="1" ht="19.5" customHeight="1" x14ac:dyDescent="0.2">
      <c r="A159" s="3">
        <f>IFERROR(VLOOKUP(B159,'[1]DADOS (OCULTAR)'!$P$3:$R$91,3,0),"")</f>
        <v>10894988000648</v>
      </c>
      <c r="B159" s="4" t="str">
        <f>'[1]TCE - ANEXO IV - Preencher'!C168</f>
        <v>HOSPITAL SÃO SEBASTIÃO</v>
      </c>
      <c r="C159" s="4" t="str">
        <f>'[1]TCE - ANEXO IV - Preencher'!E168</f>
        <v>4.6 - Serviços de Profissionais de Saúde</v>
      </c>
      <c r="D159" s="3">
        <f>'[1]TCE - ANEXO IV - Preencher'!F168</f>
        <v>9699675438</v>
      </c>
      <c r="E159" s="5" t="str">
        <f>'[1]TCE - ANEXO IV - Preencher'!G168</f>
        <v>MICHAEL DOUGLAS PEREIRA DA SILVA</v>
      </c>
      <c r="F159" s="5" t="str">
        <f>'[1]TCE - ANEXO IV - Preencher'!H168</f>
        <v>S</v>
      </c>
      <c r="G159" s="5" t="str">
        <f>'[1]TCE - ANEXO IV - Preencher'!I168</f>
        <v>N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5000</v>
      </c>
    </row>
    <row r="160" spans="1:12" s="8" customFormat="1" ht="19.5" customHeight="1" x14ac:dyDescent="0.2">
      <c r="A160" s="3">
        <f>IFERROR(VLOOKUP(B160,'[1]DADOS (OCULTAR)'!$P$3:$R$91,3,0),"")</f>
        <v>10894988000648</v>
      </c>
      <c r="B160" s="4" t="str">
        <f>'[1]TCE - ANEXO IV - Preencher'!C169</f>
        <v>HOSPITAL SÃO SEBASTIÃO</v>
      </c>
      <c r="C160" s="4" t="str">
        <f>'[1]TCE - ANEXO IV - Preencher'!E169</f>
        <v>5.99 - Outros Serviços de Terceiros Pessoa Jurídica</v>
      </c>
      <c r="D160" s="3">
        <f>'[1]TCE - ANEXO IV - Preencher'!F169</f>
        <v>29447408000198</v>
      </c>
      <c r="E160" s="5" t="str">
        <f>'[1]TCE - ANEXO IV - Preencher'!G169</f>
        <v>LF DOS SANTOS GRAFICA</v>
      </c>
      <c r="F160" s="5" t="str">
        <f>'[1]TCE - ANEXO IV - Preencher'!H169</f>
        <v>S</v>
      </c>
      <c r="G160" s="5" t="str">
        <f>'[1]TCE - ANEXO IV - Preencher'!I169</f>
        <v>S</v>
      </c>
      <c r="H160" s="5" t="str">
        <f>'[1]TCE - ANEXO IV - Preencher'!J169</f>
        <v>247</v>
      </c>
      <c r="I160" s="6">
        <f>IF('[1]TCE - ANEXO IV - Preencher'!K169="","",'[1]TCE - ANEXO IV - Preencher'!K169)</f>
        <v>44441</v>
      </c>
      <c r="J160" s="5" t="str">
        <f>'[1]TCE - ANEXO IV - Preencher'!L169</f>
        <v>JL3X-JNFW</v>
      </c>
      <c r="K160" s="5" t="str">
        <f>IF(F160="B",LEFT('[1]TCE - ANEXO IV - Preencher'!M169,2),IF(F160="S",LEFT('[1]TCE - ANEXO IV - Preencher'!M169,7),IF('[1]TCE - ANEXO IV - Preencher'!H169="","")))</f>
        <v>2611606</v>
      </c>
      <c r="L160" s="7">
        <f>'[1]TCE - ANEXO IV - Preencher'!N169</f>
        <v>225</v>
      </c>
    </row>
    <row r="161" spans="1:12" s="8" customFormat="1" ht="19.5" customHeight="1" x14ac:dyDescent="0.2">
      <c r="A161" s="3">
        <f>IFERROR(VLOOKUP(B161,'[1]DADOS (OCULTAR)'!$P$3:$R$91,3,0),"")</f>
        <v>10894988000648</v>
      </c>
      <c r="B161" s="4" t="str">
        <f>'[1]TCE - ANEXO IV - Preencher'!C170</f>
        <v>HOSPITAL SÃO SEBASTIÃO</v>
      </c>
      <c r="C161" s="4" t="str">
        <f>'[1]TCE - ANEXO IV - Preencher'!E170</f>
        <v>5.99 - Outros Serviços de Terceiros Pessoa Jurídica</v>
      </c>
      <c r="D161" s="3">
        <f>'[1]TCE - ANEXO IV - Preencher'!F170</f>
        <v>20231241000159</v>
      </c>
      <c r="E161" s="5" t="str">
        <f>'[1]TCE - ANEXO IV - Preencher'!G170</f>
        <v>E-VAL COMERCIO E SERVIÇOS DE INFORMÁTICA EM SAUDE LTDA</v>
      </c>
      <c r="F161" s="5" t="str">
        <f>'[1]TCE - ANEXO IV - Preencher'!H170</f>
        <v>S</v>
      </c>
      <c r="G161" s="5" t="str">
        <f>'[1]TCE - ANEXO IV - Preencher'!I170</f>
        <v>S</v>
      </c>
      <c r="H161" s="5" t="str">
        <f>'[1]TCE - ANEXO IV - Preencher'!J170</f>
        <v>7622</v>
      </c>
      <c r="I161" s="6">
        <f>IF('[1]TCE - ANEXO IV - Preencher'!K170="","",'[1]TCE - ANEXO IV - Preencher'!K170)</f>
        <v>44449</v>
      </c>
      <c r="J161" s="5" t="str">
        <f>'[1]TCE - ANEXO IV - Preencher'!L170</f>
        <v>6XUP-HDYH</v>
      </c>
      <c r="K161" s="5" t="str">
        <f>IF(F161="B",LEFT('[1]TCE - ANEXO IV - Preencher'!M170,2),IF(F161="S",LEFT('[1]TCE - ANEXO IV - Preencher'!M170,7),IF('[1]TCE - ANEXO IV - Preencher'!H170="","")))</f>
        <v>3550308</v>
      </c>
      <c r="L161" s="7">
        <f>'[1]TCE - ANEXO IV - Preencher'!N170</f>
        <v>835</v>
      </c>
    </row>
    <row r="162" spans="1:12" s="8" customFormat="1" ht="19.5" customHeight="1" x14ac:dyDescent="0.2">
      <c r="A162" s="3">
        <f>IFERROR(VLOOKUP(B162,'[1]DADOS (OCULTAR)'!$P$3:$R$91,3,0),"")</f>
        <v>10894988000648</v>
      </c>
      <c r="B162" s="4" t="str">
        <f>'[1]TCE - ANEXO IV - Preencher'!C171</f>
        <v>HOSPITAL SÃO SEBASTIÃO</v>
      </c>
      <c r="C162" s="4" t="str">
        <f>'[1]TCE - ANEXO IV - Preencher'!E171</f>
        <v>5.17 - Manutenção de Software, Certificação Digital e Microfilmagem</v>
      </c>
      <c r="D162" s="3">
        <f>'[1]TCE - ANEXO IV - Preencher'!F171</f>
        <v>92306257000780</v>
      </c>
      <c r="E162" s="5" t="str">
        <f>'[1]TCE - ANEXO IV - Preencher'!G171</f>
        <v>MV INFORMATICA NORDESTE LTDA</v>
      </c>
      <c r="F162" s="5" t="str">
        <f>'[1]TCE - ANEXO IV - Preencher'!H171</f>
        <v>S</v>
      </c>
      <c r="G162" s="5" t="str">
        <f>'[1]TCE - ANEXO IV - Preencher'!I171</f>
        <v>S</v>
      </c>
      <c r="H162" s="5" t="str">
        <f>'[1]TCE - ANEXO IV - Preencher'!J171</f>
        <v>29172</v>
      </c>
      <c r="I162" s="6">
        <f>IF('[1]TCE - ANEXO IV - Preencher'!K171="","",'[1]TCE - ANEXO IV - Preencher'!K171)</f>
        <v>44447</v>
      </c>
      <c r="J162" s="5" t="str">
        <f>'[1]TCE - ANEXO IV - Preencher'!L171</f>
        <v>V6WJ-6JUA</v>
      </c>
      <c r="K162" s="5" t="str">
        <f>IF(F162="B",LEFT('[1]TCE - ANEXO IV - Preencher'!M171,2),IF(F162="S",LEFT('[1]TCE - ANEXO IV - Preencher'!M171,7),IF('[1]TCE - ANEXO IV - Preencher'!H171="","")))</f>
        <v>2611606</v>
      </c>
      <c r="L162" s="7">
        <f>'[1]TCE - ANEXO IV - Preencher'!N171</f>
        <v>13554.62</v>
      </c>
    </row>
    <row r="163" spans="1:12" s="8" customFormat="1" ht="19.5" customHeight="1" x14ac:dyDescent="0.2">
      <c r="A163" s="3">
        <f>IFERROR(VLOOKUP(B163,'[1]DADOS (OCULTAR)'!$P$3:$R$91,3,0),"")</f>
        <v>10894988000648</v>
      </c>
      <c r="B163" s="4" t="str">
        <f>'[1]TCE - ANEXO IV - Preencher'!C172</f>
        <v>HOSPITAL SÃO SEBASTIÃO</v>
      </c>
      <c r="C163" s="4" t="str">
        <f>'[1]TCE - ANEXO IV - Preencher'!E172</f>
        <v>5.17 - Manutenção de Software, Certificação Digital e Microfilmagem</v>
      </c>
      <c r="D163" s="3">
        <f>'[1]TCE - ANEXO IV - Preencher'!F172</f>
        <v>92306257000780</v>
      </c>
      <c r="E163" s="5" t="str">
        <f>'[1]TCE - ANEXO IV - Preencher'!G172</f>
        <v>MV INFORMATICA NORDESTE LTDA</v>
      </c>
      <c r="F163" s="5" t="str">
        <f>'[1]TCE - ANEXO IV - Preencher'!H172</f>
        <v>S</v>
      </c>
      <c r="G163" s="5" t="str">
        <f>'[1]TCE - ANEXO IV - Preencher'!I172</f>
        <v>S</v>
      </c>
      <c r="H163" s="5" t="str">
        <f>'[1]TCE - ANEXO IV - Preencher'!J172</f>
        <v>29173</v>
      </c>
      <c r="I163" s="6">
        <f>IF('[1]TCE - ANEXO IV - Preencher'!K172="","",'[1]TCE - ANEXO IV - Preencher'!K172)</f>
        <v>44447</v>
      </c>
      <c r="J163" s="5" t="str">
        <f>'[1]TCE - ANEXO IV - Preencher'!L172</f>
        <v>XCDT-8EI9</v>
      </c>
      <c r="K163" s="5" t="str">
        <f>IF(F163="B",LEFT('[1]TCE - ANEXO IV - Preencher'!M172,2),IF(F163="S",LEFT('[1]TCE - ANEXO IV - Preencher'!M172,7),IF('[1]TCE - ANEXO IV - Preencher'!H172="","")))</f>
        <v>2611606</v>
      </c>
      <c r="L163" s="7">
        <f>'[1]TCE - ANEXO IV - Preencher'!N172</f>
        <v>3345.89</v>
      </c>
    </row>
    <row r="164" spans="1:12" s="8" customFormat="1" ht="19.5" customHeight="1" x14ac:dyDescent="0.2">
      <c r="A164" s="3" t="str">
        <f>IFERROR(VLOOKUP(B164,'[1]DADOS (OCULTAR)'!$P$3:$R$91,3,0),"")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(OCULTAR)'!$P$3:$R$91,3,0),"")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(OCULTAR)'!$P$3:$R$91,3,0),"")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(OCULTAR)'!$P$3:$R$91,3,0),"")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(OCULTAR)'!$P$3:$R$91,3,0),"")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(OCULTAR)'!$P$3:$R$91,3,0),"")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(OCULTAR)'!$P$3:$R$91,3,0),"")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(OCULTAR)'!$P$3:$R$91,3,0),"")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(OCULTAR)'!$P$3:$R$91,3,0),"")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(OCULTAR)'!$P$3:$R$91,3,0),"")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(OCULTAR)'!$P$3:$R$91,3,0),"")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(OCULTAR)'!$P$3:$R$91,3,0),"")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(OCULTAR)'!$P$3:$R$91,3,0),"")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(OCULTAR)'!$P$3:$R$91,3,0),"")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(OCULTAR)'!$P$3:$R$91,3,0),"")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(OCULTAR)'!$P$3:$R$91,3,0),"")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(OCULTAR)'!$P$3:$R$91,3,0),"")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(OCULTAR)'!$P$3:$R$91,3,0),"")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(OCULTAR)'!$P$3:$R$91,3,0),"")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(OCULTAR)'!$P$3:$R$91,3,0),"")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(OCULTAR)'!$P$3:$R$91,3,0),"")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(OCULTAR)'!$P$3:$R$91,3,0),"")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(OCULTAR)'!$P$3:$R$91,3,0),"")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(OCULTAR)'!$P$3:$R$91,3,0),"")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(OCULTAR)'!$P$3:$R$91,3,0),"")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(OCULTAR)'!$P$3:$R$91,3,0),"")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(OCULTAR)'!$P$3:$R$91,3,0),"")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(OCULTAR)'!$P$3:$R$91,3,0),"")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(OCULTAR)'!$P$3:$R$91,3,0),"")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(OCULTAR)'!$P$3:$R$91,3,0),"")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(OCULTAR)'!$P$3:$R$91,3,0),"")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(OCULTAR)'!$P$3:$R$91,3,0),"")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(OCULTAR)'!$P$3:$R$91,3,0),"")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(OCULTAR)'!$P$3:$R$91,3,0),"")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(OCULTAR)'!$P$3:$R$91,3,0),"")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(OCULTAR)'!$P$3:$R$91,3,0),"")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(OCULTAR)'!$P$3:$R$91,3,0),"")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(OCULTAR)'!$P$3:$R$91,3,0),"")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(OCULTAR)'!$P$3:$R$91,3,0),"")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(OCULTAR)'!$P$3:$R$91,3,0),"")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(OCULTAR)'!$P$3:$R$91,3,0),"")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(OCULTAR)'!$P$3:$R$91,3,0),"")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(OCULTAR)'!$P$3:$R$91,3,0),"")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(OCULTAR)'!$P$3:$R$91,3,0),"")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(OCULTAR)'!$P$3:$R$91,3,0),"")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(OCULTAR)'!$P$3:$R$91,3,0),"")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(OCULTAR)'!$P$3:$R$91,3,0),"")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(OCULTAR)'!$P$3:$R$91,3,0),"")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(OCULTAR)'!$P$3:$R$91,3,0),"")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(OCULTAR)'!$P$3:$R$91,3,0),"")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(OCULTAR)'!$P$3:$R$91,3,0),"")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(OCULTAR)'!$P$3:$R$91,3,0),"")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(OCULTAR)'!$P$3:$R$91,3,0),"")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(OCULTAR)'!$P$3:$R$91,3,0),"")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(OCULTAR)'!$P$3:$R$91,3,0),"")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(OCULTAR)'!$P$3:$R$91,3,0),"")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(OCULTAR)'!$P$3:$R$91,3,0),"")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(OCULTAR)'!$P$3:$R$91,3,0),"")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(OCULTAR)'!$P$3:$R$91,3,0),"")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(OCULTAR)'!$P$3:$R$91,3,0),"")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(OCULTAR)'!$P$3:$R$91,3,0),"")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(OCULTAR)'!$P$3:$R$91,3,0),"")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(OCULTAR)'!$P$3:$R$91,3,0),"")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(OCULTAR)'!$P$3:$R$91,3,0),"")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(OCULTAR)'!$P$3:$R$91,3,0),"")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(OCULTAR)'!$P$3:$R$91,3,0),"")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(OCULTAR)'!$P$3:$R$91,3,0),"")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(OCULTAR)'!$P$3:$R$91,3,0),"")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(OCULTAR)'!$P$3:$R$91,3,0),"")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(OCULTAR)'!$P$3:$R$91,3,0),"")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(OCULTAR)'!$P$3:$R$91,3,0),"")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(OCULTAR)'!$P$3:$R$91,3,0),"")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(OCULTAR)'!$P$3:$R$91,3,0),"")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(OCULTAR)'!$P$3:$R$91,3,0),"")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(OCULTAR)'!$P$3:$R$91,3,0),"")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(OCULTAR)'!$P$3:$R$91,3,0),"")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(OCULTAR)'!$P$3:$R$91,3,0),"")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(OCULTAR)'!$P$3:$R$91,3,0),"")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(OCULTAR)'!$P$3:$R$91,3,0),"")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(OCULTAR)'!$P$3:$R$91,3,0),"")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(OCULTAR)'!$P$3:$R$91,3,0),"")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(OCULTAR)'!$P$3:$R$91,3,0),"")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(OCULTAR)'!$P$3:$R$91,3,0),"")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(OCULTAR)'!$P$3:$R$91,3,0),"")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(OCULTAR)'!$P$3:$R$91,3,0),"")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(OCULTAR)'!$P$3:$R$91,3,0),"")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(OCULTAR)'!$P$3:$R$91,3,0),"")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(OCULTAR)'!$P$3:$R$91,3,0),"")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(OCULTAR)'!$P$3:$R$91,3,0),"")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(OCULTAR)'!$P$3:$R$91,3,0),"")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(OCULTAR)'!$P$3:$R$91,3,0),"")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(OCULTAR)'!$P$3:$R$91,3,0),"")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(OCULTAR)'!$P$3:$R$91,3,0),"")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(OCULTAR)'!$P$3:$R$91,3,0),"")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(OCULTAR)'!$P$3:$R$91,3,0),"")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(OCULTAR)'!$P$3:$R$91,3,0),"")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(OCULTAR)'!$P$3:$R$91,3,0),"")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(OCULTAR)'!$P$3:$R$91,3,0),"")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(OCULTAR)'!$P$3:$R$91,3,0),"")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(OCULTAR)'!$P$3:$R$91,3,0),"")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(OCULTAR)'!$P$3:$R$91,3,0),"")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(OCULTAR)'!$P$3:$R$91,3,0),"")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(OCULTAR)'!$P$3:$R$91,3,0),"")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(OCULTAR)'!$P$3:$R$91,3,0),"")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(OCULTAR)'!$P$3:$R$91,3,0),"")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(OCULTAR)'!$P$3:$R$91,3,0),"")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(OCULTAR)'!$P$3:$R$91,3,0),"")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(OCULTAR)'!$P$3:$R$91,3,0),"")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(OCULTAR)'!$P$3:$R$91,3,0),"")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(OCULTAR)'!$P$3:$R$91,3,0),"")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(OCULTAR)'!$P$3:$R$91,3,0),"")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(OCULTAR)'!$P$3:$R$91,3,0),"")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(OCULTAR)'!$P$3:$R$91,3,0),"")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(OCULTAR)'!$P$3:$R$91,3,0),"")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(OCULTAR)'!$P$3:$R$91,3,0),"")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(OCULTAR)'!$P$3:$R$91,3,0),"")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(OCULTAR)'!$P$3:$R$91,3,0),"")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(OCULTAR)'!$P$3:$R$91,3,0),"")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(OCULTAR)'!$P$3:$R$91,3,0),"")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(OCULTAR)'!$P$3:$R$91,3,0),"")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(OCULTAR)'!$P$3:$R$91,3,0),"")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(OCULTAR)'!$P$3:$R$91,3,0),"")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(OCULTAR)'!$P$3:$R$91,3,0),"")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(OCULTAR)'!$P$3:$R$91,3,0),"")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(OCULTAR)'!$P$3:$R$91,3,0),"")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(OCULTAR)'!$P$3:$R$91,3,0),"")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(OCULTAR)'!$P$3:$R$91,3,0),"")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(OCULTAR)'!$P$3:$R$91,3,0),"")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(OCULTAR)'!$P$3:$R$91,3,0),"")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(OCULTAR)'!$P$3:$R$91,3,0),"")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(OCULTAR)'!$P$3:$R$91,3,0),"")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(OCULTAR)'!$P$3:$R$91,3,0),"")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(OCULTAR)'!$P$3:$R$91,3,0),"")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(OCULTAR)'!$P$3:$R$91,3,0),"")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(OCULTAR)'!$P$3:$R$91,3,0),"")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(OCULTAR)'!$P$3:$R$91,3,0),"")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(OCULTAR)'!$P$3:$R$91,3,0),"")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(OCULTAR)'!$P$3:$R$91,3,0),"")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(OCULTAR)'!$P$3:$R$91,3,0),"")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(OCULTAR)'!$P$3:$R$91,3,0),"")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(OCULTAR)'!$P$3:$R$91,3,0),"")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(OCULTAR)'!$P$3:$R$91,3,0),"")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(OCULTAR)'!$P$3:$R$91,3,0),"")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(OCULTAR)'!$P$3:$R$91,3,0),"")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(OCULTAR)'!$P$3:$R$91,3,0),"")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(OCULTAR)'!$P$3:$R$91,3,0),"")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(OCULTAR)'!$P$3:$R$91,3,0),"")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(OCULTAR)'!$P$3:$R$91,3,0),"")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(OCULTAR)'!$P$3:$R$91,3,0),"")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(OCULTAR)'!$P$3:$R$91,3,0),"")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(OCULTAR)'!$P$3:$R$91,3,0),"")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(OCULTAR)'!$P$3:$R$91,3,0),"")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(OCULTAR)'!$P$3:$R$91,3,0),"")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(OCULTAR)'!$P$3:$R$91,3,0),"")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(OCULTAR)'!$P$3:$R$91,3,0),"")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(OCULTAR)'!$P$3:$R$91,3,0),"")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(OCULTAR)'!$P$3:$R$91,3,0),"")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(OCULTAR)'!$P$3:$R$91,3,0),"")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(OCULTAR)'!$P$3:$R$91,3,0),"")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(OCULTAR)'!$P$3:$R$91,3,0),"")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(OCULTAR)'!$P$3:$R$91,3,0),"")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(OCULTAR)'!$P$3:$R$91,3,0),"")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(OCULTAR)'!$P$3:$R$91,3,0),"")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(OCULTAR)'!$P$3:$R$91,3,0),"")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(OCULTAR)'!$P$3:$R$91,3,0),"")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(OCULTAR)'!$P$3:$R$91,3,0),"")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(OCULTAR)'!$P$3:$R$91,3,0),"")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(OCULTAR)'!$P$3:$R$91,3,0),"")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(OCULTAR)'!$P$3:$R$91,3,0),"")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(OCULTAR)'!$P$3:$R$91,3,0),"")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(OCULTAR)'!$P$3:$R$91,3,0),"")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(OCULTAR)'!$P$3:$R$91,3,0),"")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(OCULTAR)'!$P$3:$R$91,3,0),"")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(OCULTAR)'!$P$3:$R$91,3,0),"")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(OCULTAR)'!$P$3:$R$91,3,0),"")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(OCULTAR)'!$P$3:$R$91,3,0),"")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(OCULTAR)'!$P$3:$R$91,3,0),"")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(OCULTAR)'!$P$3:$R$91,3,0),"")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(OCULTAR)'!$P$3:$R$91,3,0),"")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(OCULTAR)'!$P$3:$R$91,3,0),"")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(OCULTAR)'!$P$3:$R$91,3,0),"")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(OCULTAR)'!$P$3:$R$91,3,0),"")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(OCULTAR)'!$P$3:$R$91,3,0),"")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(OCULTAR)'!$P$3:$R$91,3,0),"")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(OCULTAR)'!$P$3:$R$91,3,0),"")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(OCULTAR)'!$P$3:$R$91,3,0),"")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(OCULTAR)'!$P$3:$R$91,3,0),"")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(OCULTAR)'!$P$3:$R$91,3,0),"")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(OCULTAR)'!$P$3:$R$91,3,0),"")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(OCULTAR)'!$P$3:$R$91,3,0),"")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(OCULTAR)'!$P$3:$R$91,3,0),"")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(OCULTAR)'!$P$3:$R$91,3,0),"")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(OCULTAR)'!$P$3:$R$91,3,0),"")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(OCULTAR)'!$P$3:$R$91,3,0),"")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(OCULTAR)'!$P$3:$R$91,3,0),"")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(OCULTAR)'!$P$3:$R$91,3,0),"")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(OCULTAR)'!$P$3:$R$91,3,0),"")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(OCULTAR)'!$P$3:$R$91,3,0),"")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(OCULTAR)'!$P$3:$R$91,3,0),"")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(OCULTAR)'!$P$3:$R$91,3,0),"")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(OCULTAR)'!$P$3:$R$91,3,0),"")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(OCULTAR)'!$P$3:$R$91,3,0),"")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(OCULTAR)'!$P$3:$R$91,3,0),"")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(OCULTAR)'!$P$3:$R$91,3,0),"")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(OCULTAR)'!$P$3:$R$91,3,0),"")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(OCULTAR)'!$P$3:$R$91,3,0),"")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(OCULTAR)'!$P$3:$R$91,3,0),"")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(OCULTAR)'!$P$3:$R$91,3,0),"")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(OCULTAR)'!$P$3:$R$91,3,0),"")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(OCULTAR)'!$P$3:$R$91,3,0),"")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(OCULTAR)'!$P$3:$R$91,3,0),"")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(OCULTAR)'!$P$3:$R$91,3,0),"")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(OCULTAR)'!$P$3:$R$91,3,0),"")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(OCULTAR)'!$P$3:$R$91,3,0),"")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(OCULTAR)'!$P$3:$R$91,3,0),"")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(OCULTAR)'!$P$3:$R$91,3,0),"")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(OCULTAR)'!$P$3:$R$91,3,0),"")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(OCULTAR)'!$P$3:$R$91,3,0),"")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(OCULTAR)'!$P$3:$R$91,3,0),"")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(OCULTAR)'!$P$3:$R$91,3,0),"")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(OCULTAR)'!$P$3:$R$91,3,0),"")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(OCULTAR)'!$P$3:$R$91,3,0),"")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(OCULTAR)'!$P$3:$R$91,3,0),"")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(OCULTAR)'!$P$3:$R$91,3,0),"")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(OCULTAR)'!$P$3:$R$91,3,0),"")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(OCULTAR)'!$P$3:$R$91,3,0),"")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(OCULTAR)'!$P$3:$R$91,3,0),"")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(OCULTAR)'!$P$3:$R$91,3,0),"")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(OCULTAR)'!$P$3:$R$91,3,0),"")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(OCULTAR)'!$P$3:$R$91,3,0),"")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(OCULTAR)'!$P$3:$R$91,3,0),"")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(OCULTAR)'!$P$3:$R$91,3,0),"")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(OCULTAR)'!$P$3:$R$91,3,0),"")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(OCULTAR)'!$P$3:$R$91,3,0),"")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(OCULTAR)'!$P$3:$R$91,3,0),"")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(OCULTAR)'!$P$3:$R$91,3,0),"")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(OCULTAR)'!$P$3:$R$91,3,0),"")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(OCULTAR)'!$P$3:$R$91,3,0),"")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(OCULTAR)'!$P$3:$R$91,3,0),"")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(OCULTAR)'!$P$3:$R$91,3,0),"")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(OCULTAR)'!$P$3:$R$91,3,0),"")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(OCULTAR)'!$P$3:$R$91,3,0),"")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(OCULTAR)'!$P$3:$R$91,3,0),"")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(OCULTAR)'!$P$3:$R$91,3,0),"")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(OCULTAR)'!$P$3:$R$91,3,0),"")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(OCULTAR)'!$P$3:$R$91,3,0),"")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(OCULTAR)'!$P$3:$R$91,3,0),"")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(OCULTAR)'!$P$3:$R$91,3,0),"")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(OCULTAR)'!$P$3:$R$91,3,0),"")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(OCULTAR)'!$P$3:$R$91,3,0),"")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(OCULTAR)'!$P$3:$R$91,3,0),"")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(OCULTAR)'!$P$3:$R$91,3,0),"")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(OCULTAR)'!$P$3:$R$91,3,0),"")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(OCULTAR)'!$P$3:$R$91,3,0),"")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(OCULTAR)'!$P$3:$R$91,3,0),"")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(OCULTAR)'!$P$3:$R$91,3,0),"")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(OCULTAR)'!$P$3:$R$91,3,0),"")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(OCULTAR)'!$P$3:$R$91,3,0),"")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(OCULTAR)'!$P$3:$R$91,3,0),"")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(OCULTAR)'!$P$3:$R$91,3,0),"")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(OCULTAR)'!$P$3:$R$91,3,0),"")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(OCULTAR)'!$P$3:$R$91,3,0),"")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(OCULTAR)'!$P$3:$R$91,3,0),"")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(OCULTAR)'!$P$3:$R$91,3,0),"")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(OCULTAR)'!$P$3:$R$91,3,0),"")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(OCULTAR)'!$P$3:$R$91,3,0),"")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(OCULTAR)'!$P$3:$R$91,3,0),"")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(OCULTAR)'!$P$3:$R$91,3,0),"")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(OCULTAR)'!$P$3:$R$91,3,0),"")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(OCULTAR)'!$P$3:$R$91,3,0),"")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(OCULTAR)'!$P$3:$R$91,3,0),"")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(OCULTAR)'!$P$3:$R$91,3,0),"")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(OCULTAR)'!$P$3:$R$91,3,0),"")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(OCULTAR)'!$P$3:$R$91,3,0),"")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(OCULTAR)'!$P$3:$R$91,3,0),"")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(OCULTAR)'!$P$3:$R$91,3,0),"")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(OCULTAR)'!$P$3:$R$91,3,0),"")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(OCULTAR)'!$P$3:$R$91,3,0),"")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(OCULTAR)'!$P$3:$R$91,3,0),"")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(OCULTAR)'!$P$3:$R$91,3,0),"")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(OCULTAR)'!$P$3:$R$91,3,0),"")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(OCULTAR)'!$P$3:$R$91,3,0),"")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(OCULTAR)'!$P$3:$R$91,3,0),"")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(OCULTAR)'!$P$3:$R$91,3,0),"")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(OCULTAR)'!$P$3:$R$91,3,0),"")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(OCULTAR)'!$P$3:$R$91,3,0),"")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(OCULTAR)'!$P$3:$R$91,3,0),"")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(OCULTAR)'!$P$3:$R$91,3,0),"")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(OCULTAR)'!$P$3:$R$91,3,0),"")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(OCULTAR)'!$P$3:$R$91,3,0),"")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(OCULTAR)'!$P$3:$R$91,3,0),"")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(OCULTAR)'!$P$3:$R$91,3,0),"")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(OCULTAR)'!$P$3:$R$91,3,0),"")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(OCULTAR)'!$P$3:$R$91,3,0),"")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(OCULTAR)'!$P$3:$R$91,3,0),"")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(OCULTAR)'!$P$3:$R$91,3,0),"")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(OCULTAR)'!$P$3:$R$91,3,0),"")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(OCULTAR)'!$P$3:$R$91,3,0),"")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(OCULTAR)'!$P$3:$R$91,3,0),"")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(OCULTAR)'!$P$3:$R$91,3,0),"")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(OCULTAR)'!$P$3:$R$91,3,0),"")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(OCULTAR)'!$P$3:$R$91,3,0),"")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(OCULTAR)'!$P$3:$R$91,3,0),"")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(OCULTAR)'!$P$3:$R$91,3,0),"")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(OCULTAR)'!$P$3:$R$91,3,0),"")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(OCULTAR)'!$P$3:$R$91,3,0),"")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(OCULTAR)'!$P$3:$R$91,3,0),"")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(OCULTAR)'!$P$3:$R$91,3,0),"")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(OCULTAR)'!$P$3:$R$91,3,0),"")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(OCULTAR)'!$P$3:$R$91,3,0),"")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(OCULTAR)'!$P$3:$R$91,3,0),"")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(OCULTAR)'!$P$3:$R$91,3,0),"")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(OCULTAR)'!$P$3:$R$91,3,0),"")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(OCULTAR)'!$P$3:$R$91,3,0),"")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(OCULTAR)'!$P$3:$R$91,3,0),"")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(OCULTAR)'!$P$3:$R$91,3,0),"")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(OCULTAR)'!$P$3:$R$91,3,0),"")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(OCULTAR)'!$P$3:$R$91,3,0),"")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(OCULTAR)'!$P$3:$R$91,3,0),"")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(OCULTAR)'!$P$3:$R$91,3,0),"")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(OCULTAR)'!$P$3:$R$91,3,0),"")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(OCULTAR)'!$P$3:$R$91,3,0),"")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(OCULTAR)'!$P$3:$R$91,3,0),"")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(OCULTAR)'!$P$3:$R$91,3,0),"")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(OCULTAR)'!$P$3:$R$91,3,0),"")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(OCULTAR)'!$P$3:$R$91,3,0),"")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(OCULTAR)'!$P$3:$R$91,3,0),"")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(OCULTAR)'!$P$3:$R$91,3,0),"")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(OCULTAR)'!$P$3:$R$91,3,0),"")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(OCULTAR)'!$P$3:$R$91,3,0),"")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(OCULTAR)'!$P$3:$R$91,3,0),"")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(OCULTAR)'!$P$3:$R$91,3,0),"")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(OCULTAR)'!$P$3:$R$91,3,0),"")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(OCULTAR)'!$P$3:$R$91,3,0),"")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(OCULTAR)'!$P$3:$R$91,3,0),"")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(OCULTAR)'!$P$3:$R$91,3,0),"")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(OCULTAR)'!$P$3:$R$91,3,0),"")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(OCULTAR)'!$P$3:$R$91,3,0),"")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(OCULTAR)'!$P$3:$R$91,3,0),"")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(OCULTAR)'!$P$3:$R$91,3,0),"")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(OCULTAR)'!$P$3:$R$91,3,0),"")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(OCULTAR)'!$P$3:$R$91,3,0),"")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(OCULTAR)'!$P$3:$R$91,3,0),"")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(OCULTAR)'!$P$3:$R$91,3,0),"")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(OCULTAR)'!$P$3:$R$91,3,0),"")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(OCULTAR)'!$P$3:$R$91,3,0),"")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(OCULTAR)'!$P$3:$R$91,3,0),"")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(OCULTAR)'!$P$3:$R$91,3,0),"")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(OCULTAR)'!$P$3:$R$91,3,0),"")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(OCULTAR)'!$P$3:$R$91,3,0),"")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(OCULTAR)'!$P$3:$R$91,3,0),"")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(OCULTAR)'!$P$3:$R$91,3,0),"")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(OCULTAR)'!$P$3:$R$91,3,0),"")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(OCULTAR)'!$P$3:$R$91,3,0),"")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(OCULTAR)'!$P$3:$R$91,3,0),"")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(OCULTAR)'!$P$3:$R$91,3,0),"")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(OCULTAR)'!$P$3:$R$91,3,0),"")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(OCULTAR)'!$P$3:$R$91,3,0),"")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(OCULTAR)'!$P$3:$R$91,3,0),"")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(OCULTAR)'!$P$3:$R$91,3,0),"")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(OCULTAR)'!$P$3:$R$91,3,0),"")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(OCULTAR)'!$P$3:$R$91,3,0),"")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(OCULTAR)'!$P$3:$R$91,3,0),"")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(OCULTAR)'!$P$3:$R$91,3,0),"")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(OCULTAR)'!$P$3:$R$91,3,0),"")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(OCULTAR)'!$P$3:$R$91,3,0),"")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(OCULTAR)'!$P$3:$R$91,3,0),"")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(OCULTAR)'!$P$3:$R$91,3,0),"")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(OCULTAR)'!$P$3:$R$91,3,0),"")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(OCULTAR)'!$P$3:$R$91,3,0),"")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(OCULTAR)'!$P$3:$R$91,3,0),"")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(OCULTAR)'!$P$3:$R$91,3,0),"")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(OCULTAR)'!$P$3:$R$91,3,0),"")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(OCULTAR)'!$P$3:$R$91,3,0),"")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(OCULTAR)'!$P$3:$R$91,3,0),"")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(OCULTAR)'!$P$3:$R$91,3,0),"")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(OCULTAR)'!$P$3:$R$91,3,0),"")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(OCULTAR)'!$P$3:$R$91,3,0),"")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(OCULTAR)'!$P$3:$R$91,3,0),"")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(OCULTAR)'!$P$3:$R$91,3,0),"")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(OCULTAR)'!$P$3:$R$91,3,0),"")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(OCULTAR)'!$P$3:$R$91,3,0),"")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(OCULTAR)'!$P$3:$R$91,3,0),"")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(OCULTAR)'!$P$3:$R$91,3,0),"")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(OCULTAR)'!$P$3:$R$91,3,0),"")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(OCULTAR)'!$P$3:$R$91,3,0),"")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(OCULTAR)'!$P$3:$R$91,3,0),"")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(OCULTAR)'!$P$3:$R$91,3,0),"")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(OCULTAR)'!$P$3:$R$91,3,0),"")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(OCULTAR)'!$P$3:$R$91,3,0),"")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(OCULTAR)'!$P$3:$R$91,3,0),"")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(OCULTAR)'!$P$3:$R$91,3,0),"")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(OCULTAR)'!$P$3:$R$91,3,0),"")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(OCULTAR)'!$P$3:$R$91,3,0),"")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(OCULTAR)'!$P$3:$R$91,3,0),"")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(OCULTAR)'!$P$3:$R$91,3,0),"")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(OCULTAR)'!$P$3:$R$91,3,0),"")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(OCULTAR)'!$P$3:$R$91,3,0),"")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(OCULTAR)'!$P$3:$R$91,3,0),"")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(OCULTAR)'!$P$3:$R$91,3,0),"")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(OCULTAR)'!$P$3:$R$91,3,0),"")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(OCULTAR)'!$P$3:$R$91,3,0),"")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(OCULTAR)'!$P$3:$R$91,3,0),"")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(OCULTAR)'!$P$3:$R$91,3,0),"")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(OCULTAR)'!$P$3:$R$91,3,0),"")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(OCULTAR)'!$P$3:$R$91,3,0),"")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(OCULTAR)'!$P$3:$R$91,3,0),"")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(OCULTAR)'!$P$3:$R$91,3,0),"")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(OCULTAR)'!$P$3:$R$91,3,0),"")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(OCULTAR)'!$P$3:$R$91,3,0),"")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(OCULTAR)'!$P$3:$R$91,3,0),"")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(OCULTAR)'!$P$3:$R$91,3,0),"")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(OCULTAR)'!$P$3:$R$91,3,0),"")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(OCULTAR)'!$P$3:$R$91,3,0),"")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(OCULTAR)'!$P$3:$R$91,3,0),"")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(OCULTAR)'!$P$3:$R$91,3,0),"")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(OCULTAR)'!$P$3:$R$91,3,0),"")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(OCULTAR)'!$P$3:$R$91,3,0),"")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(OCULTAR)'!$P$3:$R$91,3,0),"")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(OCULTAR)'!$P$3:$R$91,3,0),"")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(OCULTAR)'!$P$3:$R$91,3,0),"")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(OCULTAR)'!$P$3:$R$91,3,0),"")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(OCULTAR)'!$P$3:$R$91,3,0),"")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(OCULTAR)'!$P$3:$R$91,3,0),"")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(OCULTAR)'!$P$3:$R$91,3,0),"")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(OCULTAR)'!$P$3:$R$91,3,0),"")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(OCULTAR)'!$P$3:$R$91,3,0),"")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(OCULTAR)'!$P$3:$R$91,3,0),"")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(OCULTAR)'!$P$3:$R$91,3,0),"")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(OCULTAR)'!$P$3:$R$91,3,0),"")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(OCULTAR)'!$P$3:$R$91,3,0),"")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(OCULTAR)'!$P$3:$R$91,3,0),"")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(OCULTAR)'!$P$3:$R$91,3,0),"")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(OCULTAR)'!$P$3:$R$91,3,0),"")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(OCULTAR)'!$P$3:$R$91,3,0),"")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(OCULTAR)'!$P$3:$R$91,3,0),"")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(OCULTAR)'!$P$3:$R$91,3,0),"")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(OCULTAR)'!$P$3:$R$91,3,0),"")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(OCULTAR)'!$P$3:$R$91,3,0),"")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(OCULTAR)'!$P$3:$R$91,3,0),"")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(OCULTAR)'!$P$3:$R$91,3,0),"")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(OCULTAR)'!$P$3:$R$91,3,0),"")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(OCULTAR)'!$P$3:$R$91,3,0),"")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(OCULTAR)'!$P$3:$R$91,3,0),"")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(OCULTAR)'!$P$3:$R$91,3,0),"")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(OCULTAR)'!$P$3:$R$91,3,0),"")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(OCULTAR)'!$P$3:$R$91,3,0),"")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(OCULTAR)'!$P$3:$R$91,3,0),"")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(OCULTAR)'!$P$3:$R$91,3,0),"")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(OCULTAR)'!$P$3:$R$91,3,0),"")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(OCULTAR)'!$P$3:$R$91,3,0),"")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(OCULTAR)'!$P$3:$R$91,3,0),"")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(OCULTAR)'!$P$3:$R$91,3,0),"")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(OCULTAR)'!$P$3:$R$91,3,0),"")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(OCULTAR)'!$P$3:$R$91,3,0),"")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(OCULTAR)'!$P$3:$R$91,3,0),"")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(OCULTAR)'!$P$3:$R$91,3,0),"")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(OCULTAR)'!$P$3:$R$91,3,0),"")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(OCULTAR)'!$P$3:$R$91,3,0),"")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(OCULTAR)'!$P$3:$R$91,3,0),"")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(OCULTAR)'!$P$3:$R$91,3,0),"")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(OCULTAR)'!$P$3:$R$91,3,0),"")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(OCULTAR)'!$P$3:$R$91,3,0),"")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(OCULTAR)'!$P$3:$R$91,3,0),"")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(OCULTAR)'!$P$3:$R$91,3,0),"")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(OCULTAR)'!$P$3:$R$91,3,0),"")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(OCULTAR)'!$P$3:$R$91,3,0),"")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(OCULTAR)'!$P$3:$R$91,3,0),"")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(OCULTAR)'!$P$3:$R$91,3,0),"")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(OCULTAR)'!$P$3:$R$91,3,0),"")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(OCULTAR)'!$P$3:$R$91,3,0),"")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(OCULTAR)'!$P$3:$R$91,3,0),"")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(OCULTAR)'!$P$3:$R$91,3,0),"")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(OCULTAR)'!$P$3:$R$91,3,0),"")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(OCULTAR)'!$P$3:$R$91,3,0),"")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(OCULTAR)'!$P$3:$R$91,3,0),"")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(OCULTAR)'!$P$3:$R$91,3,0),"")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(OCULTAR)'!$P$3:$R$91,3,0),"")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(OCULTAR)'!$P$3:$R$91,3,0),"")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(OCULTAR)'!$P$3:$R$91,3,0),"")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(OCULTAR)'!$P$3:$R$91,3,0),"")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(OCULTAR)'!$P$3:$R$91,3,0),"")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(OCULTAR)'!$P$3:$R$91,3,0),"")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(OCULTAR)'!$P$3:$R$91,3,0),"")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(OCULTAR)'!$P$3:$R$91,3,0),"")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(OCULTAR)'!$P$3:$R$91,3,0),"")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(OCULTAR)'!$P$3:$R$91,3,0),"")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(OCULTAR)'!$P$3:$R$91,3,0),"")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(OCULTAR)'!$P$3:$R$91,3,0),"")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(OCULTAR)'!$P$3:$R$91,3,0),"")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(OCULTAR)'!$P$3:$R$91,3,0),"")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(OCULTAR)'!$P$3:$R$91,3,0),"")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(OCULTAR)'!$P$3:$R$91,3,0),"")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(OCULTAR)'!$P$3:$R$91,3,0),"")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(OCULTAR)'!$P$3:$R$91,3,0),"")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(OCULTAR)'!$P$3:$R$91,3,0),"")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(OCULTAR)'!$P$3:$R$91,3,0),"")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(OCULTAR)'!$P$3:$R$91,3,0),"")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(OCULTAR)'!$P$3:$R$91,3,0),"")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(OCULTAR)'!$P$3:$R$91,3,0),"")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(OCULTAR)'!$P$3:$R$91,3,0),"")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(OCULTAR)'!$P$3:$R$91,3,0),"")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(OCULTAR)'!$P$3:$R$91,3,0),"")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(OCULTAR)'!$P$3:$R$91,3,0),"")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(OCULTAR)'!$P$3:$R$91,3,0),"")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(OCULTAR)'!$P$3:$R$91,3,0),"")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(OCULTAR)'!$P$3:$R$91,3,0),"")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(OCULTAR)'!$P$3:$R$91,3,0),"")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(OCULTAR)'!$P$3:$R$91,3,0),"")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(OCULTAR)'!$P$3:$R$91,3,0),"")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(OCULTAR)'!$P$3:$R$91,3,0),"")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(OCULTAR)'!$P$3:$R$91,3,0),"")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(OCULTAR)'!$P$3:$R$91,3,0),"")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(OCULTAR)'!$P$3:$R$91,3,0),"")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(OCULTAR)'!$P$3:$R$91,3,0),"")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(OCULTAR)'!$P$3:$R$91,3,0),"")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(OCULTAR)'!$P$3:$R$91,3,0),"")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(OCULTAR)'!$P$3:$R$91,3,0),"")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(OCULTAR)'!$P$3:$R$91,3,0),"")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(OCULTAR)'!$P$3:$R$91,3,0),"")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(OCULTAR)'!$P$3:$R$91,3,0),"")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(OCULTAR)'!$P$3:$R$91,3,0),"")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(OCULTAR)'!$P$3:$R$91,3,0),"")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(OCULTAR)'!$P$3:$R$91,3,0),"")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(OCULTAR)'!$P$3:$R$91,3,0),"")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(OCULTAR)'!$P$3:$R$91,3,0),"")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(OCULTAR)'!$P$3:$R$91,3,0),"")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(OCULTAR)'!$P$3:$R$91,3,0),"")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(OCULTAR)'!$P$3:$R$91,3,0),"")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(OCULTAR)'!$P$3:$R$91,3,0),"")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(OCULTAR)'!$P$3:$R$91,3,0),"")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(OCULTAR)'!$P$3:$R$91,3,0),"")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(OCULTAR)'!$P$3:$R$91,3,0),"")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(OCULTAR)'!$P$3:$R$91,3,0),"")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(OCULTAR)'!$P$3:$R$91,3,0),"")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(OCULTAR)'!$P$3:$R$91,3,0),"")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(OCULTAR)'!$P$3:$R$91,3,0),"")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(OCULTAR)'!$P$3:$R$91,3,0),"")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(OCULTAR)'!$P$3:$R$91,3,0),"")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(OCULTAR)'!$P$3:$R$91,3,0),"")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(OCULTAR)'!$P$3:$R$91,3,0),"")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(OCULTAR)'!$P$3:$R$91,3,0),"")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(OCULTAR)'!$P$3:$R$91,3,0),"")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(OCULTAR)'!$P$3:$R$91,3,0),"")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(OCULTAR)'!$P$3:$R$91,3,0),"")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(OCULTAR)'!$P$3:$R$91,3,0),"")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(OCULTAR)'!$P$3:$R$91,3,0),"")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(OCULTAR)'!$P$3:$R$91,3,0),"")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(OCULTAR)'!$P$3:$R$91,3,0),"")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(OCULTAR)'!$P$3:$R$91,3,0),"")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(OCULTAR)'!$P$3:$R$91,3,0),"")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(OCULTAR)'!$P$3:$R$91,3,0),"")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(OCULTAR)'!$P$3:$R$91,3,0),"")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(OCULTAR)'!$P$3:$R$91,3,0),"")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(OCULTAR)'!$P$3:$R$91,3,0),"")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(OCULTAR)'!$P$3:$R$91,3,0),"")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(OCULTAR)'!$P$3:$R$91,3,0),"")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(OCULTAR)'!$P$3:$R$91,3,0),"")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(OCULTAR)'!$P$3:$R$91,3,0),"")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(OCULTAR)'!$P$3:$R$91,3,0),"")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(OCULTAR)'!$P$3:$R$91,3,0),"")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(OCULTAR)'!$P$3:$R$91,3,0),"")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(OCULTAR)'!$P$3:$R$91,3,0),"")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(OCULTAR)'!$P$3:$R$91,3,0),"")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(OCULTAR)'!$P$3:$R$91,3,0),"")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(OCULTAR)'!$P$3:$R$91,3,0),"")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(OCULTAR)'!$P$3:$R$91,3,0),"")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(OCULTAR)'!$P$3:$R$91,3,0),"")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(OCULTAR)'!$P$3:$R$91,3,0),"")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(OCULTAR)'!$P$3:$R$91,3,0),"")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(OCULTAR)'!$P$3:$R$91,3,0),"")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(OCULTAR)'!$P$3:$R$91,3,0),"")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(OCULTAR)'!$P$3:$R$91,3,0),"")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(OCULTAR)'!$P$3:$R$91,3,0),"")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(OCULTAR)'!$P$3:$R$91,3,0),"")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(OCULTAR)'!$P$3:$R$91,3,0),"")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(OCULTAR)'!$P$3:$R$91,3,0),"")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(OCULTAR)'!$P$3:$R$91,3,0),"")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(OCULTAR)'!$P$3:$R$91,3,0),"")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(OCULTAR)'!$P$3:$R$91,3,0),"")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(OCULTAR)'!$P$3:$R$91,3,0),"")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(OCULTAR)'!$P$3:$R$91,3,0),"")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(OCULTAR)'!$P$3:$R$91,3,0),"")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(OCULTAR)'!$P$3:$R$91,3,0),"")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(OCULTAR)'!$P$3:$R$91,3,0),"")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(OCULTAR)'!$P$3:$R$91,3,0),"")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(OCULTAR)'!$P$3:$R$91,3,0),"")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(OCULTAR)'!$P$3:$R$91,3,0),"")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(OCULTAR)'!$P$3:$R$91,3,0),"")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(OCULTAR)'!$P$3:$R$91,3,0),"")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(OCULTAR)'!$P$3:$R$91,3,0),"")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(OCULTAR)'!$P$3:$R$91,3,0),"")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(OCULTAR)'!$P$3:$R$91,3,0),"")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(OCULTAR)'!$P$3:$R$91,3,0),"")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(OCULTAR)'!$P$3:$R$91,3,0),"")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(OCULTAR)'!$P$3:$R$91,3,0),"")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(OCULTAR)'!$P$3:$R$91,3,0),"")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(OCULTAR)'!$P$3:$R$91,3,0),"")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(OCULTAR)'!$P$3:$R$91,3,0),"")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(OCULTAR)'!$P$3:$R$91,3,0),"")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(OCULTAR)'!$P$3:$R$91,3,0),"")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(OCULTAR)'!$P$3:$R$91,3,0),"")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(OCULTAR)'!$P$3:$R$91,3,0),"")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(OCULTAR)'!$P$3:$R$91,3,0),"")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(OCULTAR)'!$P$3:$R$91,3,0),"")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(OCULTAR)'!$P$3:$R$91,3,0),"")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(OCULTAR)'!$P$3:$R$91,3,0),"")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(OCULTAR)'!$P$3:$R$91,3,0),"")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(OCULTAR)'!$P$3:$R$91,3,0),"")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(OCULTAR)'!$P$3:$R$91,3,0),"")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(OCULTAR)'!$P$3:$R$91,3,0),"")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(OCULTAR)'!$P$3:$R$91,3,0),"")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(OCULTAR)'!$P$3:$R$91,3,0),"")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(OCULTAR)'!$P$3:$R$91,3,0),"")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(OCULTAR)'!$P$3:$R$91,3,0),"")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(OCULTAR)'!$P$3:$R$91,3,0),"")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(OCULTAR)'!$P$3:$R$91,3,0),"")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(OCULTAR)'!$P$3:$R$91,3,0),"")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(OCULTAR)'!$P$3:$R$91,3,0),"")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(OCULTAR)'!$P$3:$R$91,3,0),"")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(OCULTAR)'!$P$3:$R$91,3,0),"")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(OCULTAR)'!$P$3:$R$91,3,0),"")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(OCULTAR)'!$P$3:$R$91,3,0),"")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(OCULTAR)'!$P$3:$R$91,3,0),"")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(OCULTAR)'!$P$3:$R$91,3,0),"")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(OCULTAR)'!$P$3:$R$91,3,0),"")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(OCULTAR)'!$P$3:$R$91,3,0),"")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(OCULTAR)'!$P$3:$R$91,3,0),"")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(OCULTAR)'!$P$3:$R$91,3,0),"")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(OCULTAR)'!$P$3:$R$91,3,0),"")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(OCULTAR)'!$P$3:$R$91,3,0),"")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(OCULTAR)'!$P$3:$R$91,3,0),"")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(OCULTAR)'!$P$3:$R$91,3,0),"")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(OCULTAR)'!$P$3:$R$91,3,0),"")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(OCULTAR)'!$P$3:$R$91,3,0),"")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(OCULTAR)'!$P$3:$R$91,3,0),"")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(OCULTAR)'!$P$3:$R$91,3,0),"")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(OCULTAR)'!$P$3:$R$91,3,0),"")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(OCULTAR)'!$P$3:$R$91,3,0),"")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(OCULTAR)'!$P$3:$R$91,3,0),"")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(OCULTAR)'!$P$3:$R$91,3,0),"")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(OCULTAR)'!$P$3:$R$91,3,0),"")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(OCULTAR)'!$P$3:$R$91,3,0),"")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(OCULTAR)'!$P$3:$R$91,3,0),"")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(OCULTAR)'!$P$3:$R$91,3,0),"")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(OCULTAR)'!$P$3:$R$91,3,0),"")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(OCULTAR)'!$P$3:$R$91,3,0),"")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(OCULTAR)'!$P$3:$R$91,3,0),"")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(OCULTAR)'!$P$3:$R$91,3,0),"")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(OCULTAR)'!$P$3:$R$91,3,0),"")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(OCULTAR)'!$P$3:$R$91,3,0),"")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(OCULTAR)'!$P$3:$R$91,3,0),"")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(OCULTAR)'!$P$3:$R$91,3,0),"")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(OCULTAR)'!$P$3:$R$91,3,0),"")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(OCULTAR)'!$P$3:$R$91,3,0),"")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(OCULTAR)'!$P$3:$R$91,3,0),"")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(OCULTAR)'!$P$3:$R$91,3,0),"")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(OCULTAR)'!$P$3:$R$91,3,0),"")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(OCULTAR)'!$P$3:$R$91,3,0),"")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(OCULTAR)'!$P$3:$R$91,3,0),"")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(OCULTAR)'!$P$3:$R$91,3,0),"")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(OCULTAR)'!$P$3:$R$91,3,0),"")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(OCULTAR)'!$P$3:$R$91,3,0),"")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(OCULTAR)'!$P$3:$R$91,3,0),"")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(OCULTAR)'!$P$3:$R$91,3,0),"")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(OCULTAR)'!$P$3:$R$91,3,0),"")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(OCULTAR)'!$P$3:$R$91,3,0),"")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(OCULTAR)'!$P$3:$R$91,3,0),"")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(OCULTAR)'!$P$3:$R$91,3,0),"")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(OCULTAR)'!$P$3:$R$91,3,0),"")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(OCULTAR)'!$P$3:$R$91,3,0),"")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(OCULTAR)'!$P$3:$R$91,3,0),"")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(OCULTAR)'!$P$3:$R$91,3,0),"")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(OCULTAR)'!$P$3:$R$91,3,0),"")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(OCULTAR)'!$P$3:$R$91,3,0),"")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(OCULTAR)'!$P$3:$R$91,3,0),"")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(OCULTAR)'!$P$3:$R$91,3,0),"")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(OCULTAR)'!$P$3:$R$91,3,0),"")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(OCULTAR)'!$P$3:$R$91,3,0),"")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(OCULTAR)'!$P$3:$R$91,3,0),"")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(OCULTAR)'!$P$3:$R$91,3,0),"")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(OCULTAR)'!$P$3:$R$91,3,0),"")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(OCULTAR)'!$P$3:$R$91,3,0),"")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(OCULTAR)'!$P$3:$R$91,3,0),"")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(OCULTAR)'!$P$3:$R$91,3,0),"")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(OCULTAR)'!$P$3:$R$91,3,0),"")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(OCULTAR)'!$P$3:$R$91,3,0),"")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(OCULTAR)'!$P$3:$R$91,3,0),"")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(OCULTAR)'!$P$3:$R$91,3,0),"")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(OCULTAR)'!$P$3:$R$91,3,0),"")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(OCULTAR)'!$P$3:$R$91,3,0),"")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(OCULTAR)'!$P$3:$R$91,3,0),"")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(OCULTAR)'!$P$3:$R$91,3,0),"")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(OCULTAR)'!$P$3:$R$91,3,0),"")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(OCULTAR)'!$P$3:$R$91,3,0),"")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(OCULTAR)'!$P$3:$R$91,3,0),"")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(OCULTAR)'!$P$3:$R$91,3,0),"")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(OCULTAR)'!$P$3:$R$91,3,0),"")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(OCULTAR)'!$P$3:$R$91,3,0),"")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(OCULTAR)'!$P$3:$R$91,3,0),"")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(OCULTAR)'!$P$3:$R$91,3,0),"")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(OCULTAR)'!$P$3:$R$91,3,0),"")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(OCULTAR)'!$P$3:$R$91,3,0),"")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(OCULTAR)'!$P$3:$R$91,3,0),"")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(OCULTAR)'!$P$3:$R$91,3,0),"")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(OCULTAR)'!$P$3:$R$91,3,0),"")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(OCULTAR)'!$P$3:$R$91,3,0),"")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(OCULTAR)'!$P$3:$R$91,3,0),"")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(OCULTAR)'!$P$3:$R$91,3,0),"")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(OCULTAR)'!$P$3:$R$91,3,0),"")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(OCULTAR)'!$P$3:$R$91,3,0),"")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(OCULTAR)'!$P$3:$R$91,3,0),"")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(OCULTAR)'!$P$3:$R$91,3,0),"")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(OCULTAR)'!$P$3:$R$91,3,0),"")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(OCULTAR)'!$P$3:$R$91,3,0),"")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(OCULTAR)'!$P$3:$R$91,3,0),"")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(OCULTAR)'!$P$3:$R$91,3,0),"")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(OCULTAR)'!$P$3:$R$91,3,0),"")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(OCULTAR)'!$P$3:$R$91,3,0),"")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(OCULTAR)'!$P$3:$R$91,3,0),"")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(OCULTAR)'!$P$3:$R$91,3,0),"")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(OCULTAR)'!$P$3:$R$91,3,0),"")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(OCULTAR)'!$P$3:$R$91,3,0),"")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(OCULTAR)'!$P$3:$R$91,3,0),"")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(OCULTAR)'!$P$3:$R$91,3,0),"")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(OCULTAR)'!$P$3:$R$91,3,0),"")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(OCULTAR)'!$P$3:$R$91,3,0),"")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(OCULTAR)'!$P$3:$R$91,3,0),"")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(OCULTAR)'!$P$3:$R$91,3,0),"")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(OCULTAR)'!$P$3:$R$91,3,0),"")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(OCULTAR)'!$P$3:$R$91,3,0),"")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(OCULTAR)'!$P$3:$R$91,3,0),"")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(OCULTAR)'!$P$3:$R$91,3,0),"")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(OCULTAR)'!$P$3:$R$91,3,0),"")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(OCULTAR)'!$P$3:$R$91,3,0),"")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(OCULTAR)'!$P$3:$R$91,3,0),"")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(OCULTAR)'!$P$3:$R$91,3,0),"")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(OCULTAR)'!$P$3:$R$91,3,0),"")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(OCULTAR)'!$P$3:$R$91,3,0),"")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(OCULTAR)'!$P$3:$R$91,3,0),"")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(OCULTAR)'!$P$3:$R$91,3,0),"")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(OCULTAR)'!$P$3:$R$91,3,0),"")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(OCULTAR)'!$P$3:$R$91,3,0),"")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(OCULTAR)'!$P$3:$R$91,3,0),"")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(OCULTAR)'!$P$3:$R$91,3,0),"")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(OCULTAR)'!$P$3:$R$91,3,0),"")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(OCULTAR)'!$P$3:$R$91,3,0),"")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(OCULTAR)'!$P$3:$R$91,3,0),"")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(OCULTAR)'!$P$3:$R$91,3,0),"")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(OCULTAR)'!$P$3:$R$91,3,0),"")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(OCULTAR)'!$P$3:$R$91,3,0),"")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(OCULTAR)'!$P$3:$R$91,3,0),"")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(OCULTAR)'!$P$3:$R$91,3,0),"")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(OCULTAR)'!$P$3:$R$91,3,0),"")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(OCULTAR)'!$P$3:$R$91,3,0),"")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(OCULTAR)'!$P$3:$R$91,3,0),"")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(OCULTAR)'!$P$3:$R$91,3,0),"")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(OCULTAR)'!$P$3:$R$91,3,0),"")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(OCULTAR)'!$P$3:$R$91,3,0),"")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(OCULTAR)'!$P$3:$R$91,3,0),"")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(OCULTAR)'!$P$3:$R$91,3,0),"")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(OCULTAR)'!$P$3:$R$91,3,0),"")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(OCULTAR)'!$P$3:$R$91,3,0),"")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(OCULTAR)'!$P$3:$R$91,3,0),"")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(OCULTAR)'!$P$3:$R$91,3,0),"")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(OCULTAR)'!$P$3:$R$91,3,0),"")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(OCULTAR)'!$P$3:$R$91,3,0),"")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(OCULTAR)'!$P$3:$R$91,3,0),"")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(OCULTAR)'!$P$3:$R$91,3,0),"")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(OCULTAR)'!$P$3:$R$91,3,0),"")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(OCULTAR)'!$P$3:$R$91,3,0),"")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(OCULTAR)'!$P$3:$R$91,3,0),"")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(OCULTAR)'!$P$3:$R$91,3,0),"")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(OCULTAR)'!$P$3:$R$91,3,0),"")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(OCULTAR)'!$P$3:$R$91,3,0),"")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(OCULTAR)'!$P$3:$R$91,3,0),"")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(OCULTAR)'!$P$3:$R$91,3,0),"")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(OCULTAR)'!$P$3:$R$91,3,0),"")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(OCULTAR)'!$P$3:$R$91,3,0),"")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(OCULTAR)'!$P$3:$R$91,3,0),"")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(OCULTAR)'!$P$3:$R$91,3,0),"")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(OCULTAR)'!$P$3:$R$91,3,0),"")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(OCULTAR)'!$P$3:$R$91,3,0),"")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(OCULTAR)'!$P$3:$R$91,3,0),"")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(OCULTAR)'!$P$3:$R$91,3,0),"")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(OCULTAR)'!$P$3:$R$91,3,0),"")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(OCULTAR)'!$P$3:$R$91,3,0),"")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(OCULTAR)'!$P$3:$R$91,3,0),"")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(OCULTAR)'!$P$3:$R$91,3,0),"")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(OCULTAR)'!$P$3:$R$91,3,0),"")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(OCULTAR)'!$P$3:$R$91,3,0),"")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(OCULTAR)'!$P$3:$R$91,3,0),"")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(OCULTAR)'!$P$3:$R$91,3,0),"")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(OCULTAR)'!$P$3:$R$91,3,0),"")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(OCULTAR)'!$P$3:$R$91,3,0),"")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(OCULTAR)'!$P$3:$R$91,3,0),"")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(OCULTAR)'!$P$3:$R$91,3,0),"")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(OCULTAR)'!$P$3:$R$91,3,0),"")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(OCULTAR)'!$P$3:$R$91,3,0),"")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(OCULTAR)'!$P$3:$R$91,3,0),"")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(OCULTAR)'!$P$3:$R$91,3,0),"")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(OCULTAR)'!$P$3:$R$91,3,0),"")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(OCULTAR)'!$P$3:$R$91,3,0),"")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(OCULTAR)'!$P$3:$R$91,3,0),"")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(OCULTAR)'!$P$3:$R$91,3,0),"")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(OCULTAR)'!$P$3:$R$91,3,0),"")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(OCULTAR)'!$P$3:$R$91,3,0),"")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(OCULTAR)'!$P$3:$R$91,3,0),"")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(OCULTAR)'!$P$3:$R$91,3,0),"")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(OCULTAR)'!$P$3:$R$91,3,0),"")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(OCULTAR)'!$P$3:$R$91,3,0),"")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(OCULTAR)'!$P$3:$R$91,3,0),"")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(OCULTAR)'!$P$3:$R$91,3,0),"")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(OCULTAR)'!$P$3:$R$91,3,0),"")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(OCULTAR)'!$P$3:$R$91,3,0),"")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(OCULTAR)'!$P$3:$R$91,3,0),"")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(OCULTAR)'!$P$3:$R$91,3,0),"")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(OCULTAR)'!$P$3:$R$91,3,0),"")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(OCULTAR)'!$P$3:$R$91,3,0),"")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(OCULTAR)'!$P$3:$R$91,3,0),"")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(OCULTAR)'!$P$3:$R$91,3,0),"")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(OCULTAR)'!$P$3:$R$91,3,0),"")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(OCULTAR)'!$P$3:$R$91,3,0),"")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(OCULTAR)'!$P$3:$R$91,3,0),"")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(OCULTAR)'!$P$3:$R$91,3,0),"")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(OCULTAR)'!$P$3:$R$91,3,0),"")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(OCULTAR)'!$P$3:$R$91,3,0),"")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(OCULTAR)'!$P$3:$R$91,3,0),"")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(OCULTAR)'!$P$3:$R$91,3,0),"")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(OCULTAR)'!$P$3:$R$91,3,0),"")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(OCULTAR)'!$P$3:$R$91,3,0),"")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(OCULTAR)'!$P$3:$R$91,3,0),"")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(OCULTAR)'!$P$3:$R$91,3,0),"")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(OCULTAR)'!$P$3:$R$91,3,0),"")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(OCULTAR)'!$P$3:$R$91,3,0),"")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(OCULTAR)'!$P$3:$R$91,3,0),"")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(OCULTAR)'!$P$3:$R$91,3,0),"")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(OCULTAR)'!$P$3:$R$91,3,0),"")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(OCULTAR)'!$P$3:$R$91,3,0),"")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(OCULTAR)'!$P$3:$R$91,3,0),"")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(OCULTAR)'!$P$3:$R$91,3,0),"")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(OCULTAR)'!$P$3:$R$91,3,0),"")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(OCULTAR)'!$P$3:$R$91,3,0),"")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(OCULTAR)'!$P$3:$R$91,3,0),"")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(OCULTAR)'!$P$3:$R$91,3,0),"")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(OCULTAR)'!$P$3:$R$91,3,0),"")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(OCULTAR)'!$P$3:$R$91,3,0),"")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(OCULTAR)'!$P$3:$R$91,3,0),"")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(OCULTAR)'!$P$3:$R$91,3,0),"")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(OCULTAR)'!$P$3:$R$91,3,0),"")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(OCULTAR)'!$P$3:$R$91,3,0),"")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(OCULTAR)'!$P$3:$R$91,3,0),"")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(OCULTAR)'!$P$3:$R$91,3,0),"")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(OCULTAR)'!$P$3:$R$91,3,0),"")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(OCULTAR)'!$P$3:$R$91,3,0),"")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(OCULTAR)'!$P$3:$R$91,3,0),"")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(OCULTAR)'!$P$3:$R$91,3,0),"")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(OCULTAR)'!$P$3:$R$91,3,0),"")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(OCULTAR)'!$P$3:$R$91,3,0),"")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(OCULTAR)'!$P$3:$R$91,3,0),"")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(OCULTAR)'!$P$3:$R$91,3,0),"")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(OCULTAR)'!$P$3:$R$91,3,0),"")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(OCULTAR)'!$P$3:$R$91,3,0),"")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(OCULTAR)'!$P$3:$R$91,3,0),"")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(OCULTAR)'!$P$3:$R$91,3,0),"")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(OCULTAR)'!$P$3:$R$91,3,0),"")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(OCULTAR)'!$P$3:$R$91,3,0),"")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(OCULTAR)'!$P$3:$R$91,3,0),"")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(OCULTAR)'!$P$3:$R$91,3,0),"")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(OCULTAR)'!$P$3:$R$91,3,0),"")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(OCULTAR)'!$P$3:$R$91,3,0),"")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(OCULTAR)'!$P$3:$R$91,3,0),"")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(OCULTAR)'!$P$3:$R$91,3,0),"")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(OCULTAR)'!$P$3:$R$91,3,0),"")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(OCULTAR)'!$P$3:$R$91,3,0),"")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(OCULTAR)'!$P$3:$R$91,3,0),"")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(OCULTAR)'!$P$3:$R$91,3,0),"")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(OCULTAR)'!$P$3:$R$91,3,0),"")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(OCULTAR)'!$P$3:$R$91,3,0),"")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(OCULTAR)'!$P$3:$R$91,3,0),"")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(OCULTAR)'!$P$3:$R$91,3,0),"")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(OCULTAR)'!$P$3:$R$91,3,0),"")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(OCULTAR)'!$P$3:$R$91,3,0),"")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(OCULTAR)'!$P$3:$R$91,3,0),"")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(OCULTAR)'!$P$3:$R$91,3,0),"")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(OCULTAR)'!$P$3:$R$91,3,0),"")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(OCULTAR)'!$P$3:$R$91,3,0),"")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(OCULTAR)'!$P$3:$R$91,3,0),"")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(OCULTAR)'!$P$3:$R$91,3,0),"")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(OCULTAR)'!$P$3:$R$91,3,0),"")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(OCULTAR)'!$P$3:$R$91,3,0),"")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(OCULTAR)'!$P$3:$R$91,3,0),"")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(OCULTAR)'!$P$3:$R$91,3,0),"")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(OCULTAR)'!$P$3:$R$91,3,0),"")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(OCULTAR)'!$P$3:$R$91,3,0),"")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(OCULTAR)'!$P$3:$R$91,3,0),"")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(OCULTAR)'!$P$3:$R$91,3,0),"")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(OCULTAR)'!$P$3:$R$91,3,0),"")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(OCULTAR)'!$P$3:$R$91,3,0),"")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(OCULTAR)'!$P$3:$R$91,3,0),"")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(OCULTAR)'!$P$3:$R$91,3,0),"")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(OCULTAR)'!$P$3:$R$91,3,0),"")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(OCULTAR)'!$P$3:$R$91,3,0),"")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(OCULTAR)'!$P$3:$R$91,3,0),"")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(OCULTAR)'!$P$3:$R$91,3,0),"")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(OCULTAR)'!$P$3:$R$91,3,0),"")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(OCULTAR)'!$P$3:$R$91,3,0),"")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(OCULTAR)'!$P$3:$R$91,3,0),"")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(OCULTAR)'!$P$3:$R$91,3,0),"")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(OCULTAR)'!$P$3:$R$91,3,0),"")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(OCULTAR)'!$P$3:$R$91,3,0),"")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(OCULTAR)'!$P$3:$R$91,3,0),"")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(OCULTAR)'!$P$3:$R$91,3,0),"")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(OCULTAR)'!$P$3:$R$91,3,0),"")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(OCULTAR)'!$P$3:$R$91,3,0),"")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(OCULTAR)'!$P$3:$R$91,3,0),"")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(OCULTAR)'!$P$3:$R$91,3,0),"")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(OCULTAR)'!$P$3:$R$91,3,0),"")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(OCULTAR)'!$P$3:$R$91,3,0),"")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(OCULTAR)'!$P$3:$R$91,3,0),"")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(OCULTAR)'!$P$3:$R$91,3,0),"")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(OCULTAR)'!$P$3:$R$91,3,0),"")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(OCULTAR)'!$P$3:$R$91,3,0),"")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(OCULTAR)'!$P$3:$R$91,3,0),"")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(OCULTAR)'!$P$3:$R$91,3,0),"")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(OCULTAR)'!$P$3:$R$91,3,0),"")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(OCULTAR)'!$P$3:$R$91,3,0),"")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(OCULTAR)'!$P$3:$R$91,3,0),"")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(OCULTAR)'!$P$3:$R$91,3,0),"")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(OCULTAR)'!$P$3:$R$91,3,0),"")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(OCULTAR)'!$P$3:$R$91,3,0),"")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(OCULTAR)'!$P$3:$R$91,3,0),"")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(OCULTAR)'!$P$3:$R$91,3,0),"")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(OCULTAR)'!$P$3:$R$91,3,0),"")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(OCULTAR)'!$P$3:$R$91,3,0),"")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(OCULTAR)'!$P$3:$R$91,3,0),"")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(OCULTAR)'!$P$3:$R$91,3,0),"")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(OCULTAR)'!$P$3:$R$91,3,0),"")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(OCULTAR)'!$P$3:$R$91,3,0),"")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(OCULTAR)'!$P$3:$R$91,3,0),"")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(OCULTAR)'!$P$3:$R$91,3,0),"")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(OCULTAR)'!$P$3:$R$91,3,0),"")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(OCULTAR)'!$P$3:$R$91,3,0),"")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(OCULTAR)'!$P$3:$R$91,3,0),"")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(OCULTAR)'!$P$3:$R$91,3,0),"")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(OCULTAR)'!$P$3:$R$91,3,0),"")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(OCULTAR)'!$P$3:$R$91,3,0),"")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(OCULTAR)'!$P$3:$R$91,3,0),"")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(OCULTAR)'!$P$3:$R$91,3,0),"")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(OCULTAR)'!$P$3:$R$91,3,0),"")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(OCULTAR)'!$P$3:$R$91,3,0),"")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(OCULTAR)'!$P$3:$R$91,3,0),"")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(OCULTAR)'!$P$3:$R$91,3,0),"")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(OCULTAR)'!$P$3:$R$91,3,0),"")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(OCULTAR)'!$P$3:$R$91,3,0),"")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(OCULTAR)'!$P$3:$R$91,3,0),"")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(OCULTAR)'!$P$3:$R$91,3,0),"")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(OCULTAR)'!$P$3:$R$91,3,0),"")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(OCULTAR)'!$P$3:$R$91,3,0),"")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(OCULTAR)'!$P$3:$R$91,3,0),"")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(OCULTAR)'!$P$3:$R$91,3,0),"")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(OCULTAR)'!$P$3:$R$91,3,0),"")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(OCULTAR)'!$P$3:$R$91,3,0),"")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(OCULTAR)'!$P$3:$R$91,3,0),"")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(OCULTAR)'!$P$3:$R$91,3,0),"")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(OCULTAR)'!$P$3:$R$91,3,0),"")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(OCULTAR)'!$P$3:$R$91,3,0),"")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(OCULTAR)'!$P$3:$R$91,3,0),"")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(OCULTAR)'!$P$3:$R$91,3,0),"")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(OCULTAR)'!$P$3:$R$91,3,0),"")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(OCULTAR)'!$P$3:$R$91,3,0),"")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(OCULTAR)'!$P$3:$R$91,3,0),"")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(OCULTAR)'!$P$3:$R$91,3,0),"")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(OCULTAR)'!$P$3:$R$91,3,0),"")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(OCULTAR)'!$P$3:$R$91,3,0),"")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(OCULTAR)'!$P$3:$R$91,3,0),"")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(OCULTAR)'!$P$3:$R$91,3,0),"")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(OCULTAR)'!$P$3:$R$91,3,0),"")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(OCULTAR)'!$P$3:$R$91,3,0),"")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(OCULTAR)'!$P$3:$R$91,3,0),"")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(OCULTAR)'!$P$3:$R$91,3,0),"")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(OCULTAR)'!$P$3:$R$91,3,0),"")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(OCULTAR)'!$P$3:$R$91,3,0),"")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(OCULTAR)'!$P$3:$R$91,3,0),"")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(OCULTAR)'!$P$3:$R$91,3,0),"")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(OCULTAR)'!$P$3:$R$91,3,0),"")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(OCULTAR)'!$P$3:$R$91,3,0),"")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(OCULTAR)'!$P$3:$R$91,3,0),"")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(OCULTAR)'!$P$3:$R$91,3,0),"")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(OCULTAR)'!$P$3:$R$91,3,0),"")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(OCULTAR)'!$P$3:$R$91,3,0),"")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(OCULTAR)'!$P$3:$R$91,3,0),"")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(OCULTAR)'!$P$3:$R$91,3,0),"")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(OCULTAR)'!$P$3:$R$91,3,0),"")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(OCULTAR)'!$P$3:$R$91,3,0),"")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(OCULTAR)'!$P$3:$R$91,3,0),"")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(OCULTAR)'!$P$3:$R$91,3,0),"")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(OCULTAR)'!$P$3:$R$91,3,0),"")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(OCULTAR)'!$P$3:$R$91,3,0),"")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(OCULTAR)'!$P$3:$R$91,3,0),"")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(OCULTAR)'!$P$3:$R$91,3,0),"")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(OCULTAR)'!$P$3:$R$91,3,0),"")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(OCULTAR)'!$P$3:$R$91,3,0),"")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(OCULTAR)'!$P$3:$R$91,3,0),"")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(OCULTAR)'!$P$3:$R$91,3,0),"")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(OCULTAR)'!$P$3:$R$91,3,0),"")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(OCULTAR)'!$P$3:$R$91,3,0),"")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(OCULTAR)'!$P$3:$R$91,3,0),"")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(OCULTAR)'!$P$3:$R$91,3,0),"")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(OCULTAR)'!$P$3:$R$91,3,0),"")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(OCULTAR)'!$P$3:$R$91,3,0),"")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(OCULTAR)'!$P$3:$R$91,3,0),"")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(OCULTAR)'!$P$3:$R$91,3,0),"")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(OCULTAR)'!$P$3:$R$91,3,0),"")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(OCULTAR)'!$P$3:$R$91,3,0),"")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(OCULTAR)'!$P$3:$R$91,3,0),"")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(OCULTAR)'!$P$3:$R$91,3,0),"")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(OCULTAR)'!$P$3:$R$91,3,0),"")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(OCULTAR)'!$P$3:$R$91,3,0),"")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(OCULTAR)'!$P$3:$R$91,3,0),"")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(OCULTAR)'!$P$3:$R$91,3,0),"")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(OCULTAR)'!$P$3:$R$91,3,0),"")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(OCULTAR)'!$P$3:$R$91,3,0),"")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(OCULTAR)'!$P$3:$R$91,3,0),"")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(OCULTAR)'!$P$3:$R$91,3,0),"")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(OCULTAR)'!$P$3:$R$91,3,0),"")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(OCULTAR)'!$P$3:$R$91,3,0),"")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(OCULTAR)'!$P$3:$R$91,3,0),"")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(OCULTAR)'!$P$3:$R$91,3,0),"")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(OCULTAR)'!$P$3:$R$91,3,0),"")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(OCULTAR)'!$P$3:$R$91,3,0),"")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(OCULTAR)'!$P$3:$R$91,3,0),"")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(OCULTAR)'!$P$3:$R$91,3,0),"")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(OCULTAR)'!$P$3:$R$91,3,0),"")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(OCULTAR)'!$P$3:$R$91,3,0),"")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(OCULTAR)'!$P$3:$R$91,3,0),"")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(OCULTAR)'!$P$3:$R$91,3,0),"")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(OCULTAR)'!$P$3:$R$91,3,0),"")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(OCULTAR)'!$P$3:$R$91,3,0),"")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(OCULTAR)'!$P$3:$R$91,3,0),"")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(OCULTAR)'!$P$3:$R$91,3,0),"")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(OCULTAR)'!$P$3:$R$91,3,0),"")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(OCULTAR)'!$P$3:$R$91,3,0),"")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(OCULTAR)'!$P$3:$R$91,3,0),"")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(OCULTAR)'!$P$3:$R$91,3,0),"")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(OCULTAR)'!$P$3:$R$91,3,0),"")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(OCULTAR)'!$P$3:$R$91,3,0),"")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(OCULTAR)'!$P$3:$R$91,3,0),"")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(OCULTAR)'!$P$3:$R$91,3,0),"")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(OCULTAR)'!$P$3:$R$91,3,0),"")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(OCULTAR)'!$P$3:$R$91,3,0),"")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(OCULTAR)'!$P$3:$R$91,3,0),"")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(OCULTAR)'!$P$3:$R$91,3,0),"")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(OCULTAR)'!$P$3:$R$91,3,0),"")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(OCULTAR)'!$P$3:$R$91,3,0),"")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(OCULTAR)'!$P$3:$R$91,3,0),"")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(OCULTAR)'!$P$3:$R$91,3,0),"")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(OCULTAR)'!$P$3:$R$91,3,0),"")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(OCULTAR)'!$P$3:$R$91,3,0),"")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(OCULTAR)'!$P$3:$R$91,3,0),"")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(OCULTAR)'!$P$3:$R$91,3,0),"")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(OCULTAR)'!$P$3:$R$91,3,0),"")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(OCULTAR)'!$P$3:$R$91,3,0),"")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(OCULTAR)'!$P$3:$R$91,3,0),"")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(OCULTAR)'!$P$3:$R$91,3,0),"")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(OCULTAR)'!$P$3:$R$91,3,0),"")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(OCULTAR)'!$P$3:$R$91,3,0),"")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(OCULTAR)'!$P$3:$R$91,3,0),"")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(OCULTAR)'!$P$3:$R$91,3,0),"")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(OCULTAR)'!$P$3:$R$91,3,0),"")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(OCULTAR)'!$P$3:$R$91,3,0),"")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(OCULTAR)'!$P$3:$R$91,3,0),"")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(OCULTAR)'!$P$3:$R$91,3,0),"")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(OCULTAR)'!$P$3:$R$91,3,0),"")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(OCULTAR)'!$P$3:$R$91,3,0),"")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(OCULTAR)'!$P$3:$R$91,3,0),"")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(OCULTAR)'!$P$3:$R$91,3,0),"")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(OCULTAR)'!$P$3:$R$91,3,0),"")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(OCULTAR)'!$P$3:$R$91,3,0),"")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(OCULTAR)'!$P$3:$R$91,3,0),"")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(OCULTAR)'!$P$3:$R$91,3,0),"")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(OCULTAR)'!$P$3:$R$91,3,0),"")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(OCULTAR)'!$P$3:$R$91,3,0),"")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(OCULTAR)'!$P$3:$R$91,3,0),"")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(OCULTAR)'!$P$3:$R$91,3,0),"")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(OCULTAR)'!$P$3:$R$91,3,0),"")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(OCULTAR)'!$P$3:$R$91,3,0),"")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(OCULTAR)'!$P$3:$R$91,3,0),"")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(OCULTAR)'!$P$3:$R$91,3,0),"")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(OCULTAR)'!$P$3:$R$91,3,0),"")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(OCULTAR)'!$P$3:$R$91,3,0),"")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(OCULTAR)'!$P$3:$R$91,3,0),"")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(OCULTAR)'!$P$3:$R$91,3,0),"")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(OCULTAR)'!$P$3:$R$91,3,0),"")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(OCULTAR)'!$P$3:$R$91,3,0),"")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(OCULTAR)'!$P$3:$R$91,3,0),"")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(OCULTAR)'!$P$3:$R$91,3,0),"")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(OCULTAR)'!$P$3:$R$91,3,0),"")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(OCULTAR)'!$P$3:$R$91,3,0),"")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(OCULTAR)'!$P$3:$R$91,3,0),"")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(OCULTAR)'!$P$3:$R$91,3,0),"")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(OCULTAR)'!$P$3:$R$91,3,0),"")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(OCULTAR)'!$P$3:$R$91,3,0),"")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(OCULTAR)'!$P$3:$R$91,3,0),"")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(OCULTAR)'!$P$3:$R$91,3,0),"")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(OCULTAR)'!$P$3:$R$91,3,0),"")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(OCULTAR)'!$P$3:$R$91,3,0),"")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(OCULTAR)'!$P$3:$R$91,3,0),"")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(OCULTAR)'!$P$3:$R$91,3,0),"")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(OCULTAR)'!$P$3:$R$91,3,0),"")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(OCULTAR)'!$P$3:$R$91,3,0),"")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(OCULTAR)'!$P$3:$R$91,3,0),"")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(OCULTAR)'!$P$3:$R$91,3,0),"")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(OCULTAR)'!$P$3:$R$91,3,0),"")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(OCULTAR)'!$P$3:$R$91,3,0),"")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(OCULTAR)'!$P$3:$R$91,3,0),"")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(OCULTAR)'!$P$3:$R$91,3,0),"")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(OCULTAR)'!$P$3:$R$91,3,0),"")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(OCULTAR)'!$P$3:$R$91,3,0),"")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(OCULTAR)'!$P$3:$R$91,3,0),"")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(OCULTAR)'!$P$3:$R$91,3,0),"")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(OCULTAR)'!$P$3:$R$91,3,0),"")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(OCULTAR)'!$P$3:$R$91,3,0),"")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(OCULTAR)'!$P$3:$R$91,3,0),"")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(OCULTAR)'!$P$3:$R$91,3,0),"")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(OCULTAR)'!$P$3:$R$91,3,0),"")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(OCULTAR)'!$P$3:$R$91,3,0),"")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(OCULTAR)'!$P$3:$R$91,3,0),"")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(OCULTAR)'!$P$3:$R$91,3,0),"")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(OCULTAR)'!$P$3:$R$91,3,0),"")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(OCULTAR)'!$P$3:$R$91,3,0),"")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(OCULTAR)'!$P$3:$R$91,3,0),"")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(OCULTAR)'!$P$3:$R$91,3,0),"")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(OCULTAR)'!$P$3:$R$91,3,0),"")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(OCULTAR)'!$P$3:$R$91,3,0),"")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(OCULTAR)'!$P$3:$R$91,3,0),"")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(OCULTAR)'!$P$3:$R$91,3,0),"")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(OCULTAR)'!$P$3:$R$91,3,0),"")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(OCULTAR)'!$P$3:$R$91,3,0),"")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(OCULTAR)'!$P$3:$R$91,3,0),"")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(OCULTAR)'!$P$3:$R$91,3,0),"")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(OCULTAR)'!$P$3:$R$91,3,0),"")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(OCULTAR)'!$P$3:$R$91,3,0),"")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(OCULTAR)'!$P$3:$R$91,3,0),"")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(OCULTAR)'!$P$3:$R$91,3,0),"")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(OCULTAR)'!$P$3:$R$91,3,0),"")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(OCULTAR)'!$P$3:$R$91,3,0),"")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(OCULTAR)'!$P$3:$R$91,3,0),"")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(OCULTAR)'!$P$3:$R$91,3,0),"")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(OCULTAR)'!$P$3:$R$91,3,0),"")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(OCULTAR)'!$P$3:$R$91,3,0),"")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(OCULTAR)'!$P$3:$R$91,3,0),"")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(OCULTAR)'!$P$3:$R$91,3,0),"")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(OCULTAR)'!$P$3:$R$91,3,0),"")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(OCULTAR)'!$P$3:$R$91,3,0),"")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(OCULTAR)'!$P$3:$R$91,3,0),"")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(OCULTAR)'!$P$3:$R$91,3,0),"")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(OCULTAR)'!$P$3:$R$91,3,0),"")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(OCULTAR)'!$P$3:$R$91,3,0),"")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(OCULTAR)'!$P$3:$R$91,3,0),"")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(OCULTAR)'!$P$3:$R$91,3,0),"")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(OCULTAR)'!$P$3:$R$91,3,0),"")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(OCULTAR)'!$P$3:$R$91,3,0),"")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(OCULTAR)'!$P$3:$R$91,3,0),"")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(OCULTAR)'!$P$3:$R$91,3,0),"")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(OCULTAR)'!$P$3:$R$91,3,0),"")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(OCULTAR)'!$P$3:$R$91,3,0),"")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(OCULTAR)'!$P$3:$R$91,3,0),"")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(OCULTAR)'!$P$3:$R$91,3,0),"")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(OCULTAR)'!$P$3:$R$91,3,0),"")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(OCULTAR)'!$P$3:$R$91,3,0),"")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(OCULTAR)'!$P$3:$R$91,3,0),"")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(OCULTAR)'!$P$3:$R$91,3,0),"")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(OCULTAR)'!$P$3:$R$91,3,0),"")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(OCULTAR)'!$P$3:$R$91,3,0),"")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(OCULTAR)'!$P$3:$R$91,3,0),"")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(OCULTAR)'!$P$3:$R$91,3,0),"")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(OCULTAR)'!$P$3:$R$91,3,0),"")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(OCULTAR)'!$P$3:$R$91,3,0),"")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(OCULTAR)'!$P$3:$R$91,3,0),"")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(OCULTAR)'!$P$3:$R$91,3,0),"")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(OCULTAR)'!$P$3:$R$91,3,0),"")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(OCULTAR)'!$P$3:$R$91,3,0),"")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(OCULTAR)'!$P$3:$R$91,3,0),"")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(OCULTAR)'!$P$3:$R$91,3,0),"")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(OCULTAR)'!$P$3:$R$91,3,0),"")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(OCULTAR)'!$P$3:$R$91,3,0),"")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(OCULTAR)'!$P$3:$R$91,3,0),"")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(OCULTAR)'!$P$3:$R$91,3,0),"")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(OCULTAR)'!$P$3:$R$91,3,0),"")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(OCULTAR)'!$P$3:$R$91,3,0),"")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(OCULTAR)'!$P$3:$R$91,3,0),"")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(OCULTAR)'!$P$3:$R$91,3,0),"")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(OCULTAR)'!$P$3:$R$91,3,0),"")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(OCULTAR)'!$P$3:$R$91,3,0),"")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(OCULTAR)'!$P$3:$R$91,3,0),"")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(OCULTAR)'!$P$3:$R$91,3,0),"")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(OCULTAR)'!$P$3:$R$91,3,0),"")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(OCULTAR)'!$P$3:$R$91,3,0),"")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(OCULTAR)'!$P$3:$R$91,3,0),"")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(OCULTAR)'!$P$3:$R$91,3,0),"")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(OCULTAR)'!$P$3:$R$91,3,0),"")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(OCULTAR)'!$P$3:$R$91,3,0),"")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(OCULTAR)'!$P$3:$R$91,3,0),"")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(OCULTAR)'!$P$3:$R$91,3,0),"")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(OCULTAR)'!$P$3:$R$91,3,0),"")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(OCULTAR)'!$P$3:$R$91,3,0),"")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(OCULTAR)'!$P$3:$R$91,3,0),"")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(OCULTAR)'!$P$3:$R$91,3,0),"")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(OCULTAR)'!$P$3:$R$91,3,0),"")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(OCULTAR)'!$P$3:$R$91,3,0),"")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(OCULTAR)'!$P$3:$R$91,3,0),"")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(OCULTAR)'!$P$3:$R$91,3,0),"")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(OCULTAR)'!$P$3:$R$91,3,0),"")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(OCULTAR)'!$P$3:$R$91,3,0),"")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(OCULTAR)'!$P$3:$R$91,3,0),"")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(OCULTAR)'!$P$3:$R$91,3,0),"")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(OCULTAR)'!$P$3:$R$91,3,0),"")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(OCULTAR)'!$P$3:$R$91,3,0),"")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(OCULTAR)'!$P$3:$R$91,3,0),"")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(OCULTAR)'!$P$3:$R$91,3,0),"")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(OCULTAR)'!$P$3:$R$91,3,0),"")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(OCULTAR)'!$P$3:$R$91,3,0),"")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(OCULTAR)'!$P$3:$R$91,3,0),"")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(OCULTAR)'!$P$3:$R$91,3,0),"")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(OCULTAR)'!$P$3:$R$91,3,0),"")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(OCULTAR)'!$P$3:$R$91,3,0),"")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(OCULTAR)'!$P$3:$R$91,3,0),"")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(OCULTAR)'!$P$3:$R$91,3,0),"")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(OCULTAR)'!$P$3:$R$91,3,0),"")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(OCULTAR)'!$P$3:$R$91,3,0),"")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(OCULTAR)'!$P$3:$R$91,3,0),"")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(OCULTAR)'!$P$3:$R$91,3,0),"")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(OCULTAR)'!$P$3:$R$91,3,0),"")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(OCULTAR)'!$P$3:$R$91,3,0),"")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(OCULTAR)'!$P$3:$R$91,3,0),"")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(OCULTAR)'!$P$3:$R$91,3,0),"")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(OCULTAR)'!$P$3:$R$91,3,0),"")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(OCULTAR)'!$P$3:$R$91,3,0),"")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(OCULTAR)'!$P$3:$R$91,3,0),"")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(OCULTAR)'!$P$3:$R$91,3,0),"")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(OCULTAR)'!$P$3:$R$91,3,0),"")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(OCULTAR)'!$P$3:$R$91,3,0),"")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(OCULTAR)'!$P$3:$R$91,3,0),"")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(OCULTAR)'!$P$3:$R$91,3,0),"")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(OCULTAR)'!$P$3:$R$91,3,0),"")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(OCULTAR)'!$P$3:$R$91,3,0),"")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(OCULTAR)'!$P$3:$R$91,3,0),"")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(OCULTAR)'!$P$3:$R$91,3,0),"")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(OCULTAR)'!$P$3:$R$91,3,0),"")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(OCULTAR)'!$P$3:$R$91,3,0),"")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(OCULTAR)'!$P$3:$R$91,3,0),"")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(OCULTAR)'!$P$3:$R$91,3,0),"")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(OCULTAR)'!$P$3:$R$91,3,0),"")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(OCULTAR)'!$P$3:$R$91,3,0),"")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(OCULTAR)'!$P$3:$R$91,3,0),"")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(OCULTAR)'!$P$3:$R$91,3,0),"")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(OCULTAR)'!$P$3:$R$91,3,0),"")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(OCULTAR)'!$P$3:$R$91,3,0),"")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(OCULTAR)'!$P$3:$R$91,3,0),"")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(OCULTAR)'!$P$3:$R$91,3,0),"")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(OCULTAR)'!$P$3:$R$91,3,0),"")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(OCULTAR)'!$P$3:$R$91,3,0),"")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(OCULTAR)'!$P$3:$R$91,3,0),"")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(OCULTAR)'!$P$3:$R$91,3,0),"")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(OCULTAR)'!$P$3:$R$91,3,0),"")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(OCULTAR)'!$P$3:$R$91,3,0),"")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(OCULTAR)'!$P$3:$R$91,3,0),"")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(OCULTAR)'!$P$3:$R$91,3,0),"")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(OCULTAR)'!$P$3:$R$91,3,0),"")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(OCULTAR)'!$P$3:$R$91,3,0),"")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(OCULTAR)'!$P$3:$R$91,3,0),"")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(OCULTAR)'!$P$3:$R$91,3,0),"")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(OCULTAR)'!$P$3:$R$91,3,0),"")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(OCULTAR)'!$P$3:$R$91,3,0),"")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(OCULTAR)'!$P$3:$R$91,3,0),"")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(OCULTAR)'!$P$3:$R$91,3,0),"")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(OCULTAR)'!$P$3:$R$91,3,0),"")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(OCULTAR)'!$P$3:$R$91,3,0),"")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(OCULTAR)'!$P$3:$R$91,3,0),"")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(OCULTAR)'!$P$3:$R$91,3,0),"")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(OCULTAR)'!$P$3:$R$91,3,0),"")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(OCULTAR)'!$P$3:$R$91,3,0),"")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(OCULTAR)'!$P$3:$R$91,3,0),"")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(OCULTAR)'!$P$3:$R$91,3,0),"")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(OCULTAR)'!$P$3:$R$91,3,0),"")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(OCULTAR)'!$P$3:$R$91,3,0),"")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(OCULTAR)'!$P$3:$R$91,3,0),"")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(OCULTAR)'!$P$3:$R$91,3,0),"")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(OCULTAR)'!$P$3:$R$91,3,0),"")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(OCULTAR)'!$P$3:$R$91,3,0),"")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(OCULTAR)'!$P$3:$R$91,3,0),"")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(OCULTAR)'!$P$3:$R$91,3,0),"")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(OCULTAR)'!$P$3:$R$91,3,0),"")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(OCULTAR)'!$P$3:$R$91,3,0),"")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(OCULTAR)'!$P$3:$R$91,3,0),"")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(OCULTAR)'!$P$3:$R$91,3,0),"")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(OCULTAR)'!$P$3:$R$91,3,0),"")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(OCULTAR)'!$P$3:$R$91,3,0),"")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(OCULTAR)'!$P$3:$R$91,3,0),"")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(OCULTAR)'!$P$3:$R$91,3,0),"")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(OCULTAR)'!$P$3:$R$91,3,0),"")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(OCULTAR)'!$P$3:$R$91,3,0),"")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(OCULTAR)'!$P$3:$R$91,3,0),"")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(OCULTAR)'!$P$3:$R$91,3,0),"")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(OCULTAR)'!$P$3:$R$91,3,0),"")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(OCULTAR)'!$P$3:$R$91,3,0),"")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(OCULTAR)'!$P$3:$R$91,3,0),"")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(OCULTAR)'!$P$3:$R$91,3,0),"")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(OCULTAR)'!$P$3:$R$91,3,0),"")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(OCULTAR)'!$P$3:$R$91,3,0),"")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(OCULTAR)'!$P$3:$R$91,3,0),"")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(OCULTAR)'!$P$3:$R$91,3,0),"")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(OCULTAR)'!$P$3:$R$91,3,0),"")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(OCULTAR)'!$P$3:$R$91,3,0),"")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(OCULTAR)'!$P$3:$R$91,3,0),"")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(OCULTAR)'!$P$3:$R$91,3,0),"")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(OCULTAR)'!$P$3:$R$91,3,0),"")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(OCULTAR)'!$P$3:$R$91,3,0),"")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(OCULTAR)'!$P$3:$R$91,3,0),"")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(OCULTAR)'!$P$3:$R$91,3,0),"")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(OCULTAR)'!$P$3:$R$91,3,0),"")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(OCULTAR)'!$P$3:$R$91,3,0),"")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(OCULTAR)'!$P$3:$R$91,3,0),"")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(OCULTAR)'!$P$3:$R$91,3,0),"")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(OCULTAR)'!$P$3:$R$91,3,0),"")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(OCULTAR)'!$P$3:$R$91,3,0),"")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(OCULTAR)'!$P$3:$R$91,3,0),"")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(OCULTAR)'!$P$3:$R$91,3,0),"")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(OCULTAR)'!$P$3:$R$91,3,0),"")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(OCULTAR)'!$P$3:$R$91,3,0),"")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(OCULTAR)'!$P$3:$R$91,3,0),"")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(OCULTAR)'!$P$3:$R$91,3,0),"")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(OCULTAR)'!$P$3:$R$91,3,0),"")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(OCULTAR)'!$P$3:$R$91,3,0),"")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(OCULTAR)'!$P$3:$R$91,3,0),"")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(OCULTAR)'!$P$3:$R$91,3,0),"")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(OCULTAR)'!$P$3:$R$91,3,0),"")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(OCULTAR)'!$P$3:$R$91,3,0),"")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(OCULTAR)'!$P$3:$R$91,3,0),"")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(OCULTAR)'!$P$3:$R$91,3,0),"")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(OCULTAR)'!$P$3:$R$91,3,0),"")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(OCULTAR)'!$P$3:$R$91,3,0),"")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(OCULTAR)'!$P$3:$R$91,3,0),"")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(OCULTAR)'!$P$3:$R$91,3,0),"")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(OCULTAR)'!$P$3:$R$91,3,0),"")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(OCULTAR)'!$P$3:$R$91,3,0),"")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(OCULTAR)'!$P$3:$R$91,3,0),"")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(OCULTAR)'!$P$3:$R$91,3,0),"")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(OCULTAR)'!$P$3:$R$91,3,0),"")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(OCULTAR)'!$P$3:$R$91,3,0),"")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(OCULTAR)'!$P$3:$R$91,3,0),"")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(OCULTAR)'!$P$3:$R$91,3,0),"")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(OCULTAR)'!$P$3:$R$91,3,0),"")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(OCULTAR)'!$P$3:$R$91,3,0),"")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(OCULTAR)'!$P$3:$R$91,3,0),"")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(OCULTAR)'!$P$3:$R$91,3,0),"")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(OCULTAR)'!$P$3:$R$91,3,0),"")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(OCULTAR)'!$P$3:$R$91,3,0),"")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(OCULTAR)'!$P$3:$R$91,3,0),"")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(OCULTAR)'!$P$3:$R$91,3,0),"")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(OCULTAR)'!$P$3:$R$91,3,0),"")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(OCULTAR)'!$P$3:$R$91,3,0),"")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(OCULTAR)'!$P$3:$R$91,3,0),"")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(OCULTAR)'!$P$3:$R$91,3,0),"")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(OCULTAR)'!$P$3:$R$91,3,0),"")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(OCULTAR)'!$P$3:$R$91,3,0),"")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(OCULTAR)'!$P$3:$R$91,3,0),"")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(OCULTAR)'!$P$3:$R$91,3,0),"")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(OCULTAR)'!$P$3:$R$91,3,0),"")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(OCULTAR)'!$P$3:$R$91,3,0),"")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(OCULTAR)'!$P$3:$R$91,3,0),"")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(OCULTAR)'!$P$3:$R$91,3,0),"")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(OCULTAR)'!$P$3:$R$91,3,0),"")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(OCULTAR)'!$P$3:$R$91,3,0),"")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(OCULTAR)'!$P$3:$R$91,3,0),"")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(OCULTAR)'!$P$3:$R$91,3,0),"")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(OCULTAR)'!$P$3:$R$91,3,0),"")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(OCULTAR)'!$P$3:$R$91,3,0),"")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(OCULTAR)'!$P$3:$R$91,3,0),"")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(OCULTAR)'!$P$3:$R$91,3,0),"")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(OCULTAR)'!$P$3:$R$91,3,0),"")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(OCULTAR)'!$P$3:$R$91,3,0),"")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(OCULTAR)'!$P$3:$R$91,3,0),"")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(OCULTAR)'!$P$3:$R$91,3,0),"")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(OCULTAR)'!$P$3:$R$91,3,0),"")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(OCULTAR)'!$P$3:$R$91,3,0),"")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(OCULTAR)'!$P$3:$R$91,3,0),"")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(OCULTAR)'!$P$3:$R$91,3,0),"")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(OCULTAR)'!$P$3:$R$91,3,0),"")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(OCULTAR)'!$P$3:$R$91,3,0),"")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(OCULTAR)'!$P$3:$R$91,3,0),"")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(OCULTAR)'!$P$3:$R$91,3,0),"")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(OCULTAR)'!$P$3:$R$91,3,0),"")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(OCULTAR)'!$P$3:$R$91,3,0),"")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(OCULTAR)'!$P$3:$R$91,3,0),"")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(OCULTAR)'!$P$3:$R$91,3,0),"")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(OCULTAR)'!$P$3:$R$91,3,0),"")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(OCULTAR)'!$P$3:$R$91,3,0),"")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(OCULTAR)'!$P$3:$R$91,3,0),"")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(OCULTAR)'!$P$3:$R$91,3,0),"")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(OCULTAR)'!$P$3:$R$91,3,0),"")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(OCULTAR)'!$P$3:$R$91,3,0),"")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(OCULTAR)'!$P$3:$R$91,3,0),"")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(OCULTAR)'!$P$3:$R$91,3,0),"")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(OCULTAR)'!$P$3:$R$91,3,0),"")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(OCULTAR)'!$P$3:$R$91,3,0),"")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(OCULTAR)'!$P$3:$R$91,3,0),"")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(OCULTAR)'!$P$3:$R$91,3,0),"")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(OCULTAR)'!$P$3:$R$91,3,0),"")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(OCULTAR)'!$P$3:$R$91,3,0),"")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(OCULTAR)'!$P$3:$R$91,3,0),"")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(OCULTAR)'!$P$3:$R$91,3,0),"")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(OCULTAR)'!$P$3:$R$91,3,0),"")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(OCULTAR)'!$P$3:$R$91,3,0),"")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(OCULTAR)'!$P$3:$R$91,3,0),"")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(OCULTAR)'!$P$3:$R$91,3,0),"")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(OCULTAR)'!$P$3:$R$91,3,0),"")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(OCULTAR)'!$P$3:$R$91,3,0),"")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(OCULTAR)'!$P$3:$R$91,3,0),"")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(OCULTAR)'!$P$3:$R$91,3,0),"")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(OCULTAR)'!$P$3:$R$91,3,0),"")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(OCULTAR)'!$P$3:$R$91,3,0),"")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(OCULTAR)'!$P$3:$R$91,3,0),"")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(OCULTAR)'!$P$3:$R$91,3,0),"")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(OCULTAR)'!$P$3:$R$91,3,0),"")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(OCULTAR)'!$P$3:$R$91,3,0),"")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(OCULTAR)'!$P$3:$R$91,3,0),"")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(OCULTAR)'!$P$3:$R$91,3,0),"")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(OCULTAR)'!$P$3:$R$91,3,0),"")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(OCULTAR)'!$P$3:$R$91,3,0),"")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(OCULTAR)'!$P$3:$R$91,3,0),"")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(OCULTAR)'!$P$3:$R$91,3,0),"")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(OCULTAR)'!$P$3:$R$91,3,0),"")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(OCULTAR)'!$P$3:$R$91,3,0),"")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(OCULTAR)'!$P$3:$R$91,3,0),"")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(OCULTAR)'!$P$3:$R$91,3,0),"")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(OCULTAR)'!$P$3:$R$91,3,0),"")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(OCULTAR)'!$P$3:$R$91,3,0),"")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(OCULTAR)'!$P$3:$R$91,3,0),"")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(OCULTAR)'!$P$3:$R$91,3,0),"")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(OCULTAR)'!$P$3:$R$91,3,0),"")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(OCULTAR)'!$P$3:$R$91,3,0),"")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(OCULTAR)'!$P$3:$R$91,3,0),"")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(OCULTAR)'!$P$3:$R$91,3,0),"")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(OCULTAR)'!$P$3:$R$91,3,0),"")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(OCULTAR)'!$P$3:$R$91,3,0),"")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(OCULTAR)'!$P$3:$R$91,3,0),"")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(OCULTAR)'!$P$3:$R$91,3,0),"")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(OCULTAR)'!$P$3:$R$91,3,0),"")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(OCULTAR)'!$P$3:$R$91,3,0),"")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(OCULTAR)'!$P$3:$R$91,3,0),"")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(OCULTAR)'!$P$3:$R$91,3,0),"")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(OCULTAR)'!$P$3:$R$91,3,0),"")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(OCULTAR)'!$P$3:$R$91,3,0),"")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(OCULTAR)'!$P$3:$R$91,3,0),"")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(OCULTAR)'!$P$3:$R$91,3,0),"")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(OCULTAR)'!$P$3:$R$91,3,0),"")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(OCULTAR)'!$P$3:$R$91,3,0),"")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(OCULTAR)'!$P$3:$R$91,3,0),"")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(OCULTAR)'!$P$3:$R$91,3,0),"")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(OCULTAR)'!$P$3:$R$91,3,0),"")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(OCULTAR)'!$P$3:$R$91,3,0),"")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(OCULTAR)'!$P$3:$R$91,3,0),"")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(OCULTAR)'!$P$3:$R$91,3,0),"")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(OCULTAR)'!$P$3:$R$91,3,0),"")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(OCULTAR)'!$P$3:$R$91,3,0),"")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(OCULTAR)'!$P$3:$R$91,3,0),"")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(OCULTAR)'!$P$3:$R$91,3,0),"")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(OCULTAR)'!$P$3:$R$91,3,0),"")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(OCULTAR)'!$P$3:$R$91,3,0),"")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(OCULTAR)'!$P$3:$R$91,3,0),"")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(OCULTAR)'!$P$3:$R$91,3,0),"")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(OCULTAR)'!$P$3:$R$91,3,0),"")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(OCULTAR)'!$P$3:$R$91,3,0),"")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(OCULTAR)'!$P$3:$R$91,3,0),"")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(OCULTAR)'!$P$3:$R$91,3,0),"")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(OCULTAR)'!$P$3:$R$91,3,0),"")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(OCULTAR)'!$P$3:$R$91,3,0),"")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(OCULTAR)'!$P$3:$R$91,3,0),"")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(OCULTAR)'!$P$3:$R$91,3,0),"")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(OCULTAR)'!$P$3:$R$91,3,0),"")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(OCULTAR)'!$P$3:$R$91,3,0),"")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(OCULTAR)'!$P$3:$R$91,3,0),"")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(OCULTAR)'!$P$3:$R$91,3,0),"")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(OCULTAR)'!$P$3:$R$91,3,0),"")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(OCULTAR)'!$P$3:$R$91,3,0),"")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(OCULTAR)'!$P$3:$R$91,3,0),"")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(OCULTAR)'!$P$3:$R$91,3,0),"")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(OCULTAR)'!$P$3:$R$91,3,0),"")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(OCULTAR)'!$P$3:$R$91,3,0),"")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(OCULTAR)'!$P$3:$R$91,3,0),"")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(OCULTAR)'!$P$3:$R$91,3,0),"")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(OCULTAR)'!$P$3:$R$91,3,0),"")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(OCULTAR)'!$P$3:$R$91,3,0),"")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(OCULTAR)'!$P$3:$R$91,3,0),"")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(OCULTAR)'!$P$3:$R$91,3,0),"")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(OCULTAR)'!$P$3:$R$91,3,0),"")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(OCULTAR)'!$P$3:$R$91,3,0),"")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(OCULTAR)'!$P$3:$R$91,3,0),"")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(OCULTAR)'!$P$3:$R$91,3,0),"")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(OCULTAR)'!$P$3:$R$91,3,0),"")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(OCULTAR)'!$P$3:$R$91,3,0),"")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(OCULTAR)'!$P$3:$R$91,3,0),"")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(OCULTAR)'!$P$3:$R$91,3,0),"")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(OCULTAR)'!$P$3:$R$91,3,0),"")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(OCULTAR)'!$P$3:$R$91,3,0),"")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(OCULTAR)'!$P$3:$R$91,3,0),"")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(OCULTAR)'!$P$3:$R$91,3,0),"")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(OCULTAR)'!$P$3:$R$91,3,0),"")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(OCULTAR)'!$P$3:$R$91,3,0),"")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(OCULTAR)'!$P$3:$R$91,3,0),"")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(OCULTAR)'!$P$3:$R$91,3,0),"")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(OCULTAR)'!$P$3:$R$91,3,0),"")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(OCULTAR)'!$P$3:$R$91,3,0),"")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(OCULTAR)'!$P$3:$R$91,3,0),"")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(OCULTAR)'!$P$3:$R$91,3,0),"")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(OCULTAR)'!$P$3:$R$91,3,0),"")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(OCULTAR)'!$P$3:$R$91,3,0),"")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(OCULTAR)'!$P$3:$R$91,3,0),"")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(OCULTAR)'!$P$3:$R$91,3,0),"")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(OCULTAR)'!$P$3:$R$91,3,0),"")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(OCULTAR)'!$P$3:$R$91,3,0),"")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(OCULTAR)'!$P$3:$R$91,3,0),"")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(OCULTAR)'!$P$3:$R$91,3,0),"")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(OCULTAR)'!$P$3:$R$91,3,0),"")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(OCULTAR)'!$P$3:$R$91,3,0),"")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(OCULTAR)'!$P$3:$R$91,3,0),"")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(OCULTAR)'!$P$3:$R$91,3,0),"")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(OCULTAR)'!$P$3:$R$91,3,0),"")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(OCULTAR)'!$P$3:$R$91,3,0),"")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(OCULTAR)'!$P$3:$R$91,3,0),"")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(OCULTAR)'!$P$3:$R$91,3,0),"")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(OCULTAR)'!$P$3:$R$91,3,0),"")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(OCULTAR)'!$P$3:$R$91,3,0),"")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(OCULTAR)'!$P$3:$R$91,3,0),"")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(OCULTAR)'!$P$3:$R$91,3,0),"")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(OCULTAR)'!$P$3:$R$91,3,0),"")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(OCULTAR)'!$P$3:$R$91,3,0),"")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(OCULTAR)'!$P$3:$R$91,3,0),"")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(OCULTAR)'!$P$3:$R$91,3,0),"")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(OCULTAR)'!$P$3:$R$91,3,0),"")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(OCULTAR)'!$P$3:$R$91,3,0),"")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(OCULTAR)'!$P$3:$R$91,3,0),"")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(OCULTAR)'!$P$3:$R$91,3,0),"")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(OCULTAR)'!$P$3:$R$91,3,0),"")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(OCULTAR)'!$P$3:$R$91,3,0),"")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(OCULTAR)'!$P$3:$R$91,3,0),"")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(OCULTAR)'!$P$3:$R$91,3,0),"")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(OCULTAR)'!$P$3:$R$91,3,0),"")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(OCULTAR)'!$P$3:$R$91,3,0),"")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(OCULTAR)'!$P$3:$R$91,3,0),"")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(OCULTAR)'!$P$3:$R$91,3,0),"")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(OCULTAR)'!$P$3:$R$91,3,0),"")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(OCULTAR)'!$P$3:$R$91,3,0),"")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(OCULTAR)'!$P$3:$R$91,3,0),"")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(OCULTAR)'!$P$3:$R$91,3,0),"")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(OCULTAR)'!$P$3:$R$91,3,0),"")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(OCULTAR)'!$P$3:$R$91,3,0),"")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(OCULTAR)'!$P$3:$R$91,3,0),"")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(OCULTAR)'!$P$3:$R$91,3,0),"")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(OCULTAR)'!$P$3:$R$91,3,0),"")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(OCULTAR)'!$P$3:$R$91,3,0),"")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(OCULTAR)'!$P$3:$R$91,3,0),"")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(OCULTAR)'!$P$3:$R$91,3,0),"")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(OCULTAR)'!$P$3:$R$91,3,0),"")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(OCULTAR)'!$P$3:$R$91,3,0),"")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(OCULTAR)'!$P$3:$R$91,3,0),"")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(OCULTAR)'!$P$3:$R$91,3,0),"")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(OCULTAR)'!$P$3:$R$91,3,0),"")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(OCULTAR)'!$P$3:$R$91,3,0),"")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(OCULTAR)'!$P$3:$R$91,3,0),"")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(OCULTAR)'!$P$3:$R$91,3,0),"")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(OCULTAR)'!$P$3:$R$91,3,0),"")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(OCULTAR)'!$P$3:$R$91,3,0),"")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(OCULTAR)'!$P$3:$R$91,3,0),"")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(OCULTAR)'!$P$3:$R$91,3,0),"")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(OCULTAR)'!$P$3:$R$91,3,0),"")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(OCULTAR)'!$P$3:$R$91,3,0),"")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(OCULTAR)'!$P$3:$R$91,3,0),"")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(OCULTAR)'!$P$3:$R$91,3,0),"")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(OCULTAR)'!$P$3:$R$91,3,0),"")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(OCULTAR)'!$P$3:$R$91,3,0),"")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(OCULTAR)'!$P$3:$R$91,3,0),"")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(OCULTAR)'!$P$3:$R$91,3,0),"")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(OCULTAR)'!$P$3:$R$91,3,0),"")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(OCULTAR)'!$P$3:$R$91,3,0),"")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(OCULTAR)'!$P$3:$R$91,3,0),"")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(OCULTAR)'!$P$3:$R$91,3,0),"")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(OCULTAR)'!$P$3:$R$91,3,0),"")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(OCULTAR)'!$P$3:$R$91,3,0),"")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(OCULTAR)'!$P$3:$R$91,3,0),"")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(OCULTAR)'!$P$3:$R$91,3,0),"")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(OCULTAR)'!$P$3:$R$91,3,0),"")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(OCULTAR)'!$P$3:$R$91,3,0),"")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(OCULTAR)'!$P$3:$R$91,3,0),"")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(OCULTAR)'!$P$3:$R$91,3,0),"")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(OCULTAR)'!$P$3:$R$91,3,0),"")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(OCULTAR)'!$P$3:$R$91,3,0),"")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(OCULTAR)'!$P$3:$R$91,3,0),"")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(OCULTAR)'!$P$3:$R$91,3,0),"")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(OCULTAR)'!$P$3:$R$91,3,0),"")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(OCULTAR)'!$P$3:$R$91,3,0),"")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(OCULTAR)'!$P$3:$R$91,3,0),"")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(OCULTAR)'!$P$3:$R$91,3,0),"")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(OCULTAR)'!$P$3:$R$91,3,0),"")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(OCULTAR)'!$P$3:$R$91,3,0),"")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(OCULTAR)'!$P$3:$R$91,3,0),"")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(OCULTAR)'!$P$3:$R$91,3,0),"")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(OCULTAR)'!$P$3:$R$91,3,0),"")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(OCULTAR)'!$P$3:$R$91,3,0),"")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(OCULTAR)'!$P$3:$R$91,3,0),"")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(OCULTAR)'!$P$3:$R$91,3,0),"")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(OCULTAR)'!$P$3:$R$91,3,0),"")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(OCULTAR)'!$P$3:$R$91,3,0),"")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(OCULTAR)'!$P$3:$R$91,3,0),"")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(OCULTAR)'!$P$3:$R$91,3,0),"")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(OCULTAR)'!$P$3:$R$91,3,0),"")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(OCULTAR)'!$P$3:$R$91,3,0),"")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(OCULTAR)'!$P$3:$R$91,3,0),"")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(OCULTAR)'!$P$3:$R$91,3,0),"")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(OCULTAR)'!$P$3:$R$91,3,0),"")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(OCULTAR)'!$P$3:$R$91,3,0),"")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(OCULTAR)'!$P$3:$R$91,3,0),"")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(OCULTAR)'!$P$3:$R$91,3,0),"")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(OCULTAR)'!$P$3:$R$91,3,0),"")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(OCULTAR)'!$P$3:$R$91,3,0),"")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(OCULTAR)'!$P$3:$R$91,3,0),"")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(OCULTAR)'!$P$3:$R$91,3,0),"")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(OCULTAR)'!$P$3:$R$91,3,0),"")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(OCULTAR)'!$P$3:$R$91,3,0),"")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(OCULTAR)'!$P$3:$R$91,3,0),"")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(OCULTAR)'!$P$3:$R$91,3,0),"")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(OCULTAR)'!$P$3:$R$91,3,0),"")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(OCULTAR)'!$P$3:$R$91,3,0),"")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(OCULTAR)'!$P$3:$R$91,3,0),"")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(OCULTAR)'!$P$3:$R$91,3,0),"")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(OCULTAR)'!$P$3:$R$91,3,0),"")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(OCULTAR)'!$P$3:$R$91,3,0),"")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(OCULTAR)'!$P$3:$R$91,3,0),"")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(OCULTAR)'!$P$3:$R$91,3,0),"")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(OCULTAR)'!$P$3:$R$91,3,0),"")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(OCULTAR)'!$P$3:$R$91,3,0),"")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(OCULTAR)'!$P$3:$R$91,3,0),"")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(OCULTAR)'!$P$3:$R$91,3,0),"")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(OCULTAR)'!$P$3:$R$91,3,0),"")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(OCULTAR)'!$P$3:$R$91,3,0),"")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(OCULTAR)'!$P$3:$R$91,3,0),"")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(OCULTAR)'!$P$3:$R$91,3,0),"")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(OCULTAR)'!$P$3:$R$91,3,0),"")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(OCULTAR)'!$P$3:$R$91,3,0),"")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(OCULTAR)'!$P$3:$R$91,3,0),"")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(OCULTAR)'!$P$3:$R$91,3,0),"")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(OCULTAR)'!$P$3:$R$91,3,0),"")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(OCULTAR)'!$P$3:$R$91,3,0),"")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(OCULTAR)'!$P$3:$R$91,3,0),"")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(OCULTAR)'!$P$3:$R$91,3,0),"")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(OCULTAR)'!$P$3:$R$91,3,0),"")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(OCULTAR)'!$P$3:$R$91,3,0),"")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(OCULTAR)'!$P$3:$R$91,3,0),"")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(OCULTAR)'!$P$3:$R$91,3,0),"")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(OCULTAR)'!$P$3:$R$91,3,0),"")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(OCULTAR)'!$P$3:$R$91,3,0),"")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(OCULTAR)'!$P$3:$R$91,3,0),"")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(OCULTAR)'!$P$3:$R$91,3,0),"")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(OCULTAR)'!$P$3:$R$91,3,0),"")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(OCULTAR)'!$P$3:$R$91,3,0),"")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(OCULTAR)'!$P$3:$R$91,3,0),"")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(OCULTAR)'!$P$3:$R$91,3,0),"")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(OCULTAR)'!$P$3:$R$91,3,0),"")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(OCULTAR)'!$P$3:$R$91,3,0),"")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(OCULTAR)'!$P$3:$R$91,3,0),"")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(OCULTAR)'!$P$3:$R$91,3,0),"")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(OCULTAR)'!$P$3:$R$91,3,0),"")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(OCULTAR)'!$P$3:$R$91,3,0),"")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(OCULTAR)'!$P$3:$R$91,3,0),"")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(OCULTAR)'!$P$3:$R$91,3,0),"")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(OCULTAR)'!$P$3:$R$91,3,0),"")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(OCULTAR)'!$P$3:$R$91,3,0),"")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(OCULTAR)'!$P$3:$R$91,3,0),"")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(OCULTAR)'!$P$3:$R$91,3,0),"")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(OCULTAR)'!$P$3:$R$91,3,0),"")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(OCULTAR)'!$P$3:$R$91,3,0),"")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(OCULTAR)'!$P$3:$R$91,3,0),"")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(OCULTAR)'!$P$3:$R$91,3,0),"")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(OCULTAR)'!$P$3:$R$91,3,0),"")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(OCULTAR)'!$P$3:$R$91,3,0),"")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(OCULTAR)'!$P$3:$R$91,3,0),"")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(OCULTAR)'!$P$3:$R$91,3,0),"")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(OCULTAR)'!$P$3:$R$91,3,0),"")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(OCULTAR)'!$P$3:$R$91,3,0),"")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(OCULTAR)'!$P$3:$R$91,3,0),"")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(OCULTAR)'!$P$3:$R$91,3,0),"")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(OCULTAR)'!$P$3:$R$91,3,0),"")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(OCULTAR)'!$P$3:$R$91,3,0),"")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(OCULTAR)'!$P$3:$R$91,3,0),"")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(OCULTAR)'!$P$3:$R$91,3,0),"")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(OCULTAR)'!$P$3:$R$91,3,0),"")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(OCULTAR)'!$P$3:$R$91,3,0),"")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(OCULTAR)'!$P$3:$R$91,3,0),"")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(OCULTAR)'!$P$3:$R$91,3,0),"")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(OCULTAR)'!$P$3:$R$91,3,0),"")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(OCULTAR)'!$P$3:$R$91,3,0),"")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(OCULTAR)'!$P$3:$R$91,3,0),"")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(OCULTAR)'!$P$3:$R$91,3,0),"")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(OCULTAR)'!$P$3:$R$91,3,0),"")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(OCULTAR)'!$P$3:$R$91,3,0),"")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(OCULTAR)'!$P$3:$R$91,3,0),"")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(OCULTAR)'!$P$3:$R$91,3,0),"")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(OCULTAR)'!$P$3:$R$91,3,0),"")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(OCULTAR)'!$P$3:$R$91,3,0),"")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(OCULTAR)'!$P$3:$R$91,3,0),"")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(OCULTAR)'!$P$3:$R$91,3,0),"")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(OCULTAR)'!$P$3:$R$91,3,0),"")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(OCULTAR)'!$P$3:$R$91,3,0),"")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(OCULTAR)'!$P$3:$R$91,3,0),"")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(OCULTAR)'!$P$3:$R$91,3,0),"")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(OCULTAR)'!$P$3:$R$91,3,0),"")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(OCULTAR)'!$P$3:$R$91,3,0),"")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(OCULTAR)'!$P$3:$R$91,3,0),"")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(OCULTAR)'!$P$3:$R$91,3,0),"")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(OCULTAR)'!$P$3:$R$91,3,0),"")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(OCULTAR)'!$P$3:$R$91,3,0),"")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(OCULTAR)'!$P$3:$R$91,3,0),"")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(OCULTAR)'!$P$3:$R$91,3,0),"")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(OCULTAR)'!$P$3:$R$91,3,0),"")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(OCULTAR)'!$P$3:$R$91,3,0),"")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(OCULTAR)'!$P$3:$R$91,3,0),"")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(OCULTAR)'!$P$3:$R$91,3,0),"")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(OCULTAR)'!$P$3:$R$91,3,0),"")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(OCULTAR)'!$P$3:$R$91,3,0),"")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(OCULTAR)'!$P$3:$R$91,3,0),"")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(OCULTAR)'!$P$3:$R$91,3,0),"")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(OCULTAR)'!$P$3:$R$91,3,0),"")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(OCULTAR)'!$P$3:$R$91,3,0),"")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(OCULTAR)'!$P$3:$R$91,3,0),"")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(OCULTAR)'!$P$3:$R$91,3,0),"")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(OCULTAR)'!$P$3:$R$91,3,0),"")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(OCULTAR)'!$P$3:$R$91,3,0),"")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(OCULTAR)'!$P$3:$R$91,3,0),"")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(OCULTAR)'!$P$3:$R$91,3,0),"")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(OCULTAR)'!$P$3:$R$91,3,0),"")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(OCULTAR)'!$P$3:$R$91,3,0),"")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(OCULTAR)'!$P$3:$R$91,3,0),"")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(OCULTAR)'!$P$3:$R$91,3,0),"")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(OCULTAR)'!$P$3:$R$91,3,0),"")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(OCULTAR)'!$P$3:$R$91,3,0),"")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(OCULTAR)'!$P$3:$R$91,3,0),"")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(OCULTAR)'!$P$3:$R$91,3,0),"")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(OCULTAR)'!$P$3:$R$91,3,0),"")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(OCULTAR)'!$P$3:$R$91,3,0),"")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(OCULTAR)'!$P$3:$R$91,3,0),"")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(OCULTAR)'!$P$3:$R$91,3,0),"")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(OCULTAR)'!$P$3:$R$91,3,0),"")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(OCULTAR)'!$P$3:$R$91,3,0),"")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(OCULTAR)'!$P$3:$R$91,3,0),"")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(OCULTAR)'!$P$3:$R$91,3,0),"")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(OCULTAR)'!$P$3:$R$91,3,0),"")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(OCULTAR)'!$P$3:$R$91,3,0),"")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(OCULTAR)'!$P$3:$R$91,3,0),"")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(OCULTAR)'!$P$3:$R$91,3,0),"")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(OCULTAR)'!$P$3:$R$91,3,0),"")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(OCULTAR)'!$P$3:$R$91,3,0),"")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(OCULTAR)'!$P$3:$R$91,3,0),"")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(OCULTAR)'!$P$3:$R$91,3,0),"")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(OCULTAR)'!$P$3:$R$91,3,0),"")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(OCULTAR)'!$P$3:$R$91,3,0),"")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(OCULTAR)'!$P$3:$R$91,3,0),"")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(OCULTAR)'!$P$3:$R$91,3,0),"")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(OCULTAR)'!$P$3:$R$91,3,0),"")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(OCULTAR)'!$P$3:$R$91,3,0),"")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(OCULTAR)'!$P$3:$R$91,3,0),"")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(OCULTAR)'!$P$3:$R$91,3,0),"")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(OCULTAR)'!$P$3:$R$91,3,0),"")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(OCULTAR)'!$P$3:$R$91,3,0),"")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(OCULTAR)'!$P$3:$R$91,3,0),"")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(OCULTAR)'!$P$3:$R$91,3,0),"")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(OCULTAR)'!$P$3:$R$91,3,0),"")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(OCULTAR)'!$P$3:$R$91,3,0),"")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(OCULTAR)'!$P$3:$R$91,3,0),"")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(OCULTAR)'!$P$3:$R$91,3,0),"")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(OCULTAR)'!$P$3:$R$91,3,0),"")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(OCULTAR)'!$P$3:$R$91,3,0),"")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(OCULTAR)'!$P$3:$R$91,3,0),"")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(OCULTAR)'!$P$3:$R$91,3,0),"")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(OCULTAR)'!$P$3:$R$91,3,0),"")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(OCULTAR)'!$P$3:$R$91,3,0),"")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(OCULTAR)'!$P$3:$R$91,3,0),"")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(OCULTAR)'!$P$3:$R$91,3,0),"")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(OCULTAR)'!$P$3:$R$91,3,0),"")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(OCULTAR)'!$P$3:$R$91,3,0),"")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(OCULTAR)'!$P$3:$R$91,3,0),"")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(OCULTAR)'!$P$3:$R$91,3,0),"")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(OCULTAR)'!$P$3:$R$91,3,0),"")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(OCULTAR)'!$P$3:$R$91,3,0),"")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(OCULTAR)'!$P$3:$R$91,3,0),"")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(OCULTAR)'!$P$3:$R$91,3,0),"")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(OCULTAR)'!$P$3:$R$91,3,0),"")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(OCULTAR)'!$P$3:$R$91,3,0),"")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(OCULTAR)'!$P$3:$R$91,3,0),"")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(OCULTAR)'!$P$3:$R$91,3,0),"")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(OCULTAR)'!$P$3:$R$91,3,0),"")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(OCULTAR)'!$P$3:$R$91,3,0),"")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(OCULTAR)'!$P$3:$R$91,3,0),"")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(OCULTAR)'!$P$3:$R$91,3,0),"")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(OCULTAR)'!$P$3:$R$91,3,0),"")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(OCULTAR)'!$P$3:$R$91,3,0),"")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(OCULTAR)'!$P$3:$R$91,3,0),"")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(OCULTAR)'!$P$3:$R$91,3,0),"")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(OCULTAR)'!$P$3:$R$91,3,0),"")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(OCULTAR)'!$P$3:$R$91,3,0),"")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(OCULTAR)'!$P$3:$R$91,3,0),"")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(OCULTAR)'!$P$3:$R$91,3,0),"")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(OCULTAR)'!$P$3:$R$91,3,0),"")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(OCULTAR)'!$P$3:$R$91,3,0),"")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(OCULTAR)'!$P$3:$R$91,3,0),"")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(OCULTAR)'!$P$3:$R$91,3,0),"")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(OCULTAR)'!$P$3:$R$91,3,0),"")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(OCULTAR)'!$P$3:$R$91,3,0),"")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(OCULTAR)'!$P$3:$R$91,3,0),"")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(OCULTAR)'!$P$3:$R$91,3,0),"")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(OCULTAR)'!$P$3:$R$91,3,0),"")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(OCULTAR)'!$P$3:$R$91,3,0),"")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(OCULTAR)'!$P$3:$R$91,3,0),"")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(OCULTAR)'!$P$3:$R$91,3,0),"")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(OCULTAR)'!$P$3:$R$91,3,0),"")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(OCULTAR)'!$P$3:$R$91,3,0),"")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(OCULTAR)'!$P$3:$R$91,3,0),"")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(OCULTAR)'!$P$3:$R$91,3,0),"")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z01iswhvSQ84pN1E9ug2E9k/ozhMuRTO7QYFXaG8IoYd8wkhzTxR/ZBkLQB4HX8DFUs2D7HozbhJHhxgTHKp+w==" saltValue="vBfPyK2+V/J1VTQmKfLYc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2021-11-03T14:24:21Z</dcterms:created>
  <dcterms:modified xsi:type="dcterms:W3CDTF">2021-11-03T14:24:37Z</dcterms:modified>
</cp:coreProperties>
</file>