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<sst xmlns="http://schemas.openxmlformats.org/spreadsheetml/2006/main" count="12" uniqueCount="12">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</sst>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6.%20JUNHO/VERS&#195;O%20DIGITAL/13.2%20PCF%20em%20Excel%20JUNHO%20RET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</v>
          </cell>
          <cell r="H11" t="str">
            <v>S</v>
          </cell>
          <cell r="I11" t="str">
            <v>S</v>
          </cell>
          <cell r="J11" t="str">
            <v>000010710</v>
          </cell>
          <cell r="K11">
            <v>44351</v>
          </cell>
          <cell r="L11" t="str">
            <v>XWFI20969</v>
          </cell>
          <cell r="M11" t="str">
            <v>2606002 - Garanhuns - PE</v>
          </cell>
          <cell r="N11">
            <v>3587.01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</v>
          </cell>
          <cell r="H12" t="str">
            <v>S</v>
          </cell>
          <cell r="I12" t="str">
            <v>N</v>
          </cell>
          <cell r="J12" t="str">
            <v>7553148</v>
          </cell>
          <cell r="N12">
            <v>501.58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6481634407</v>
          </cell>
          <cell r="G13" t="str">
            <v>CATIANA SALES DE MELO</v>
          </cell>
          <cell r="H13" t="str">
            <v>S</v>
          </cell>
          <cell r="I13" t="str">
            <v>N</v>
          </cell>
          <cell r="N13">
            <v>120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7788863440</v>
          </cell>
          <cell r="G14" t="str">
            <v>ANTONIO SOARES DE LIMA</v>
          </cell>
          <cell r="H14" t="str">
            <v>S</v>
          </cell>
          <cell r="I14" t="str">
            <v>N</v>
          </cell>
          <cell r="N14">
            <v>320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11001655419</v>
          </cell>
          <cell r="G15" t="str">
            <v>MARIA VITORIA PEIXOTO VALDIVINO DA SILVA</v>
          </cell>
          <cell r="H15" t="str">
            <v>S</v>
          </cell>
          <cell r="I15" t="str">
            <v>N</v>
          </cell>
          <cell r="N15">
            <v>148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5008206435</v>
          </cell>
          <cell r="G16" t="str">
            <v>WAGNER DE BARROS MELO</v>
          </cell>
          <cell r="H16" t="str">
            <v>S</v>
          </cell>
          <cell r="I16" t="str">
            <v>N</v>
          </cell>
          <cell r="N16">
            <v>148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14037803828</v>
          </cell>
          <cell r="G17" t="str">
            <v>JEANETTE GOMES DE LIMA</v>
          </cell>
          <cell r="H17" t="str">
            <v>S</v>
          </cell>
          <cell r="I17" t="str">
            <v>N</v>
          </cell>
          <cell r="N17">
            <v>220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2848680431</v>
          </cell>
          <cell r="G18" t="str">
            <v>JOSE NILTON DOS SANTOS</v>
          </cell>
          <cell r="H18" t="str">
            <v>S</v>
          </cell>
          <cell r="I18" t="str">
            <v>N</v>
          </cell>
          <cell r="N18">
            <v>260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4365819496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156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9118597483</v>
          </cell>
          <cell r="G20" t="str">
            <v>KLECIA FABRICIA DIAS SILVA</v>
          </cell>
          <cell r="H20" t="str">
            <v>S</v>
          </cell>
          <cell r="I20" t="str">
            <v>N</v>
          </cell>
          <cell r="N20">
            <v>120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10632326000195</v>
          </cell>
          <cell r="G21" t="str">
            <v>SERGIO RABELO TAVARES ME</v>
          </cell>
          <cell r="H21" t="str">
            <v>B</v>
          </cell>
          <cell r="I21" t="str">
            <v>S</v>
          </cell>
          <cell r="J21" t="str">
            <v>000000104</v>
          </cell>
          <cell r="K21">
            <v>44377</v>
          </cell>
          <cell r="L21" t="str">
            <v>2621 0610 6323 2600 0195 5500 1000 0001 0410 0000 0109</v>
          </cell>
          <cell r="M21" t="str">
            <v>26 -  Pernambuco</v>
          </cell>
          <cell r="N21">
            <v>27762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2102498000129</v>
          </cell>
          <cell r="G22" t="str">
            <v xml:space="preserve">METROPOLITAN LIFE SEGUROS </v>
          </cell>
          <cell r="H22" t="str">
            <v>S</v>
          </cell>
          <cell r="I22" t="str">
            <v>N</v>
          </cell>
          <cell r="N22">
            <v>208.86</v>
          </cell>
        </row>
        <row r="23">
          <cell r="C23" t="str">
            <v>UPAE GARANHUNS</v>
          </cell>
          <cell r="E23" t="str">
            <v>3.12 - Material Hospitalar</v>
          </cell>
          <cell r="F23">
            <v>467942000184</v>
          </cell>
          <cell r="G23" t="str">
            <v xml:space="preserve">J M DA SILVA  E CIA LTDA </v>
          </cell>
          <cell r="H23" t="str">
            <v>B</v>
          </cell>
          <cell r="I23" t="str">
            <v>S</v>
          </cell>
          <cell r="J23" t="str">
            <v>000000016</v>
          </cell>
          <cell r="K23">
            <v>44361</v>
          </cell>
          <cell r="L23" t="str">
            <v>2621 0600 4679 4200 0184 5500 1000 0000 1610 0000 0187</v>
          </cell>
          <cell r="M23" t="str">
            <v>26 -  Pernambuco</v>
          </cell>
          <cell r="N23">
            <v>5878.8</v>
          </cell>
        </row>
        <row r="24">
          <cell r="C24" t="str">
            <v>UPAE GARANHUNS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89481</v>
          </cell>
          <cell r="K24">
            <v>44365</v>
          </cell>
          <cell r="L24" t="str">
            <v>2621 0624 4366 0200 0154 5500 1000 0894 8111 6450 8981</v>
          </cell>
          <cell r="M24" t="str">
            <v>26 -  Pernambuco</v>
          </cell>
          <cell r="N24">
            <v>2103.29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10779833000156</v>
          </cell>
          <cell r="G25" t="str">
            <v xml:space="preserve">MEDICAL MERCANTIL DE APARELHOS MEDICOS  LTDA </v>
          </cell>
          <cell r="H25" t="str">
            <v>B</v>
          </cell>
          <cell r="I25" t="str">
            <v>S</v>
          </cell>
          <cell r="J25" t="str">
            <v>529089</v>
          </cell>
          <cell r="K25">
            <v>44368</v>
          </cell>
          <cell r="L25" t="str">
            <v>2621 0610 7798 3300 0156 5500 1000 5290 8911 4584 4274</v>
          </cell>
          <cell r="M25" t="str">
            <v>26 -  Pernambuco</v>
          </cell>
          <cell r="N25">
            <v>734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000106152</v>
          </cell>
          <cell r="K26">
            <v>44365</v>
          </cell>
          <cell r="L26" t="str">
            <v>2621 0608 6747 5200 0140 5500 1000 1061 5217 8037 2631</v>
          </cell>
          <cell r="M26" t="str">
            <v>26 -  Pernambuco</v>
          </cell>
          <cell r="N26">
            <v>1327.8</v>
          </cell>
        </row>
        <row r="27">
          <cell r="C27" t="str">
            <v>UPAE GARANHUNS</v>
          </cell>
          <cell r="E27" t="str">
            <v>3.4 - Material Farmacológico</v>
          </cell>
          <cell r="F27">
            <v>467942000184</v>
          </cell>
          <cell r="G27" t="str">
            <v xml:space="preserve">J M DA SILVA  E CIA LTDA </v>
          </cell>
          <cell r="H27" t="str">
            <v>B</v>
          </cell>
          <cell r="I27" t="str">
            <v>S</v>
          </cell>
          <cell r="J27" t="str">
            <v>000000015</v>
          </cell>
          <cell r="K27">
            <v>44357</v>
          </cell>
          <cell r="L27" t="str">
            <v>2621 0600 4679 4200 0184 5500 1000 0000 1510 0000 0171</v>
          </cell>
          <cell r="M27" t="str">
            <v>26 -  Pernambuco</v>
          </cell>
          <cell r="N27">
            <v>2282</v>
          </cell>
        </row>
        <row r="28">
          <cell r="C28" t="str">
            <v>UPAE GARANHUNS</v>
          </cell>
          <cell r="E28" t="str">
            <v>3.4 - Material Farmacológico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000105291</v>
          </cell>
          <cell r="K28">
            <v>44357</v>
          </cell>
          <cell r="L28" t="str">
            <v>2621 0608 6747 5200 0140 5500 1000 1052 9115 4160 7297</v>
          </cell>
          <cell r="M28" t="str">
            <v>26 -  Pernambuco</v>
          </cell>
          <cell r="N28">
            <v>1275.8499999999999</v>
          </cell>
        </row>
        <row r="29">
          <cell r="C29" t="str">
            <v>UPAE GARANHUNS</v>
          </cell>
          <cell r="E29" t="str">
            <v>3.4 - Material Farmacológico</v>
          </cell>
          <cell r="F29">
            <v>5795285000118</v>
          </cell>
          <cell r="G29" t="str">
            <v xml:space="preserve">OPHTHALMED DISTRIBUIDORA LTDA </v>
          </cell>
          <cell r="H29" t="str">
            <v>B</v>
          </cell>
          <cell r="I29" t="str">
            <v>S</v>
          </cell>
          <cell r="J29" t="str">
            <v>000032225</v>
          </cell>
          <cell r="K29">
            <v>44358</v>
          </cell>
          <cell r="L29" t="str">
            <v>4321 0605 7952 8500 0118 5500 0000 0322 2511 0203 0404</v>
          </cell>
          <cell r="M29" t="str">
            <v>43 -  Rio Grande do Sul</v>
          </cell>
          <cell r="N29">
            <v>5277</v>
          </cell>
        </row>
        <row r="30">
          <cell r="C30" t="str">
            <v>UPAE GARANHUNS</v>
          </cell>
          <cell r="E30" t="str">
            <v>3.4 - Material Farmacológico</v>
          </cell>
          <cell r="F30">
            <v>6295811000143</v>
          </cell>
          <cell r="G30" t="str">
            <v xml:space="preserve">FARMACIA DE MANIPULACAO FORMULAR LTDA ME </v>
          </cell>
          <cell r="H30" t="str">
            <v>B</v>
          </cell>
          <cell r="I30" t="str">
            <v>S</v>
          </cell>
          <cell r="J30" t="str">
            <v>000000193</v>
          </cell>
          <cell r="K30">
            <v>44375</v>
          </cell>
          <cell r="L30" t="str">
            <v>2621 0606 2958 1100 0143 5500 1000 0001 9317 8992 6801</v>
          </cell>
          <cell r="M30" t="str">
            <v>26 -  Pernambuco</v>
          </cell>
          <cell r="N30">
            <v>112</v>
          </cell>
        </row>
        <row r="31">
          <cell r="C31" t="str">
            <v>UPAE GARANHUNS</v>
          </cell>
          <cell r="E31" t="str">
            <v>3.4 - Material Farmacológico</v>
          </cell>
          <cell r="F31">
            <v>6295811000143</v>
          </cell>
          <cell r="G31" t="str">
            <v xml:space="preserve">FARMACIA DE MANIPULACAO FORMULAR LTDA ME </v>
          </cell>
          <cell r="H31" t="str">
            <v>B</v>
          </cell>
          <cell r="I31" t="str">
            <v>S</v>
          </cell>
          <cell r="J31" t="str">
            <v>000000192</v>
          </cell>
          <cell r="K31">
            <v>44358</v>
          </cell>
          <cell r="L31" t="str">
            <v>2621 0606 2958 1100 0143 5500 1000 0001 9216 5732 6214</v>
          </cell>
          <cell r="M31" t="str">
            <v>26 -  Pernambuco</v>
          </cell>
          <cell r="N31">
            <v>137</v>
          </cell>
        </row>
        <row r="32">
          <cell r="C32" t="str">
            <v>UPAE GARANHUNS</v>
          </cell>
          <cell r="E32" t="str">
            <v>3.4 - Material Farmacológico</v>
          </cell>
          <cell r="F32">
            <v>6295811000143</v>
          </cell>
          <cell r="G32" t="str">
            <v xml:space="preserve">FARMACIA DE MANIPULACAO FORMULAR LTDA ME </v>
          </cell>
          <cell r="H32" t="str">
            <v>B</v>
          </cell>
          <cell r="I32" t="str">
            <v>S</v>
          </cell>
          <cell r="J32" t="str">
            <v>000000193</v>
          </cell>
          <cell r="K32">
            <v>44375</v>
          </cell>
          <cell r="L32" t="str">
            <v>2621 0606 2958 1100 0143 5500 1000 0001 9317 8992 6801</v>
          </cell>
          <cell r="M32" t="str">
            <v>26 -  Pernambuco</v>
          </cell>
          <cell r="N32">
            <v>26.5</v>
          </cell>
        </row>
        <row r="33">
          <cell r="C33" t="str">
            <v>UPAE GARANHUNS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</v>
          </cell>
          <cell r="H33" t="str">
            <v>B</v>
          </cell>
          <cell r="I33" t="str">
            <v>S</v>
          </cell>
          <cell r="J33" t="str">
            <v>33732</v>
          </cell>
          <cell r="K33">
            <v>44347</v>
          </cell>
          <cell r="L33" t="str">
            <v>2621 0524 3805 7800 2041 5504 2000 0337 3218 3870 8982</v>
          </cell>
          <cell r="M33" t="str">
            <v>26 -  Pernambuco</v>
          </cell>
          <cell r="N33">
            <v>419.37</v>
          </cell>
        </row>
        <row r="34">
          <cell r="C34" t="str">
            <v>UPAE GARANHUNS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</v>
          </cell>
          <cell r="H34" t="str">
            <v>B</v>
          </cell>
          <cell r="I34" t="str">
            <v>S</v>
          </cell>
          <cell r="J34" t="str">
            <v>33789</v>
          </cell>
          <cell r="K34">
            <v>44358</v>
          </cell>
          <cell r="L34" t="str">
            <v>2621 0624 3805 7800 2041 5504 2000 0337 8918 4026 0817</v>
          </cell>
          <cell r="M34" t="str">
            <v>26 -  Pernambuco</v>
          </cell>
          <cell r="N34">
            <v>419.37</v>
          </cell>
        </row>
        <row r="35">
          <cell r="C35" t="str">
            <v>UPAE GARANHUNS</v>
          </cell>
          <cell r="E35" t="str">
            <v>3.11 - Material Laboratorial</v>
          </cell>
          <cell r="F35">
            <v>2975570000122</v>
          </cell>
          <cell r="G35" t="str">
            <v xml:space="preserve">DIET FOOD NUTRICAO LTDA ME </v>
          </cell>
          <cell r="H35" t="str">
            <v>B</v>
          </cell>
          <cell r="I35" t="str">
            <v>S</v>
          </cell>
          <cell r="J35" t="str">
            <v>11297</v>
          </cell>
          <cell r="K35">
            <v>44376</v>
          </cell>
          <cell r="L35" t="str">
            <v>2621 0602 9755 7000 0122 5500 1000 0112 9711 1261 8389</v>
          </cell>
          <cell r="M35" t="str">
            <v>26 -  Pernambuco</v>
          </cell>
          <cell r="N35">
            <v>10120</v>
          </cell>
        </row>
        <row r="36">
          <cell r="C36" t="str">
            <v>UPAE GARANHUNS</v>
          </cell>
          <cell r="E36" t="str">
            <v>3.99 - Outras despesas com Material de Consumo</v>
          </cell>
          <cell r="F36">
            <v>29372000302</v>
          </cell>
          <cell r="G36" t="str">
            <v xml:space="preserve">GE HEALTHCARE DO BRASIL COM E SERV P EQ MED E HOSP LTDA </v>
          </cell>
          <cell r="H36" t="str">
            <v>B</v>
          </cell>
          <cell r="I36" t="str">
            <v>S</v>
          </cell>
          <cell r="J36" t="str">
            <v>958436</v>
          </cell>
          <cell r="K36">
            <v>44363</v>
          </cell>
          <cell r="L36" t="str">
            <v xml:space="preserve">3521 0600 0293 7200 0302 5500 1000 9584 3611 0029 6611 </v>
          </cell>
          <cell r="M36" t="str">
            <v>26 -  Pernambuco</v>
          </cell>
          <cell r="N36">
            <v>41326.01</v>
          </cell>
        </row>
        <row r="37">
          <cell r="C37" t="str">
            <v>UPAE GARANHUNS</v>
          </cell>
          <cell r="E37" t="str">
            <v>3.7 - Material de Limpeza e Produtos de Hgienização</v>
          </cell>
          <cell r="F37">
            <v>9079298000141</v>
          </cell>
          <cell r="G37" t="str">
            <v>FAGMED COMERCIO DE PRODUTOS HOSPITALARES</v>
          </cell>
          <cell r="H37" t="str">
            <v>B</v>
          </cell>
          <cell r="I37" t="str">
            <v>S</v>
          </cell>
          <cell r="J37" t="str">
            <v>016144</v>
          </cell>
          <cell r="K37">
            <v>44347</v>
          </cell>
          <cell r="L37" t="str">
            <v>2621 0509 0792 9800 0141 5500 0000 0161 4411 1101 1015 4203</v>
          </cell>
          <cell r="M37" t="str">
            <v>26 -  Pernambuco</v>
          </cell>
          <cell r="N37">
            <v>1020</v>
          </cell>
        </row>
        <row r="38">
          <cell r="C38" t="str">
            <v>UPAE GARANHUNS</v>
          </cell>
          <cell r="E38" t="str">
            <v>3.7 - Material de Limpeza e Produtos de Hgienização</v>
          </cell>
          <cell r="F38">
            <v>69938462000150</v>
          </cell>
          <cell r="G38" t="str">
            <v xml:space="preserve">MARIA BETANIA SIMAO LIMA ME </v>
          </cell>
          <cell r="H38" t="str">
            <v>B</v>
          </cell>
          <cell r="I38" t="str">
            <v>S</v>
          </cell>
          <cell r="J38" t="str">
            <v>000006666</v>
          </cell>
          <cell r="K38">
            <v>44354</v>
          </cell>
          <cell r="L38" t="str">
            <v>2621 0669 9384 6200 0150 6500 1000 0065 6610 0006 5678</v>
          </cell>
          <cell r="M38" t="str">
            <v>26 -  Pernambuco</v>
          </cell>
          <cell r="N38">
            <v>200</v>
          </cell>
        </row>
        <row r="39">
          <cell r="C39" t="str">
            <v>UPAE GARANHUNS</v>
          </cell>
          <cell r="E39" t="str">
            <v>3.7 - Material de Limpeza e Produtos de Hgienização</v>
          </cell>
          <cell r="F39">
            <v>21162778000177</v>
          </cell>
          <cell r="G39" t="str">
            <v>ERLANIA VIEIRA DA SILVA</v>
          </cell>
          <cell r="H39" t="str">
            <v>B</v>
          </cell>
          <cell r="I39" t="str">
            <v>S</v>
          </cell>
          <cell r="J39" t="str">
            <v>000002261</v>
          </cell>
          <cell r="K39">
            <v>44357</v>
          </cell>
          <cell r="L39" t="str">
            <v>2621 0621 1627 7800 0177 5500 1000 0022 6110 0004 5222</v>
          </cell>
          <cell r="M39" t="str">
            <v>26 -  Pernambuco</v>
          </cell>
          <cell r="N39">
            <v>546</v>
          </cell>
        </row>
        <row r="40">
          <cell r="C40" t="str">
            <v>UPAE GARANHUNS</v>
          </cell>
          <cell r="E40" t="str">
            <v>3.7 - Material de Limpeza e Produtos de Hgienização</v>
          </cell>
          <cell r="F40">
            <v>21162778000177</v>
          </cell>
          <cell r="G40" t="str">
            <v>ERLANIA VIEIRA DA SILVA</v>
          </cell>
          <cell r="H40" t="str">
            <v>B</v>
          </cell>
          <cell r="I40" t="str">
            <v>S</v>
          </cell>
          <cell r="J40" t="str">
            <v>000002263</v>
          </cell>
          <cell r="K40">
            <v>44361</v>
          </cell>
          <cell r="L40" t="str">
            <v>2621 0621 1627 7800 0177 5500 1000 0022 6310 0004 5260</v>
          </cell>
          <cell r="M40" t="str">
            <v>26 -  Pernambuco</v>
          </cell>
          <cell r="N40">
            <v>256</v>
          </cell>
        </row>
        <row r="41">
          <cell r="C41" t="str">
            <v>UPAE GARANHUNS</v>
          </cell>
          <cell r="E41" t="str">
            <v>3.14 - Alimentação Preparada</v>
          </cell>
          <cell r="F41">
            <v>617141000158</v>
          </cell>
          <cell r="G41" t="str">
            <v xml:space="preserve">MZA FABRICACAO DE AGUA MINERAL </v>
          </cell>
          <cell r="H41" t="str">
            <v>B</v>
          </cell>
          <cell r="I41" t="str">
            <v>S</v>
          </cell>
          <cell r="J41" t="str">
            <v>000015054</v>
          </cell>
          <cell r="K41">
            <v>44354</v>
          </cell>
          <cell r="L41" t="str">
            <v>2621 0600 6171 4100 0158 5500 1000 0150 5410 0001 7002</v>
          </cell>
          <cell r="M41" t="str">
            <v>26 -  Pernambuco</v>
          </cell>
          <cell r="N41">
            <v>495.3</v>
          </cell>
        </row>
        <row r="42">
          <cell r="C42" t="str">
            <v>UPAE GARANHUNS</v>
          </cell>
          <cell r="E42" t="str">
            <v>3.14 - Alimentação Preparada</v>
          </cell>
          <cell r="F42">
            <v>9650143000113</v>
          </cell>
          <cell r="G42" t="str">
            <v xml:space="preserve">JOSANA E RICARDO COMERCIO LTDA </v>
          </cell>
          <cell r="H42" t="str">
            <v>B</v>
          </cell>
          <cell r="I42" t="str">
            <v>S</v>
          </cell>
          <cell r="J42" t="str">
            <v>000002142</v>
          </cell>
          <cell r="K42">
            <v>44351</v>
          </cell>
          <cell r="L42" t="str">
            <v>2621 0609 6501 4300 0113 5500 1000 0021 4210 0000 0022</v>
          </cell>
          <cell r="M42" t="str">
            <v>26 -  Pernambuco</v>
          </cell>
          <cell r="N42">
            <v>930.9</v>
          </cell>
        </row>
        <row r="43">
          <cell r="C43" t="str">
            <v>UPAE GARANHUNS</v>
          </cell>
          <cell r="E43" t="str">
            <v>3.14 - Alimentação Preparada</v>
          </cell>
          <cell r="F43">
            <v>7235471000128</v>
          </cell>
          <cell r="G43" t="str">
            <v xml:space="preserve">NAT E NAY COMERCIO LTDA </v>
          </cell>
          <cell r="H43" t="str">
            <v>B</v>
          </cell>
          <cell r="I43" t="str">
            <v>S</v>
          </cell>
          <cell r="J43" t="str">
            <v>000004503</v>
          </cell>
          <cell r="K43">
            <v>44356</v>
          </cell>
          <cell r="L43" t="str">
            <v>2621 0607 2354 7100 0128 5500 1000 0045 0310 0004 9680</v>
          </cell>
          <cell r="M43" t="str">
            <v>26 -  Pernambuco</v>
          </cell>
          <cell r="N43">
            <v>254.9</v>
          </cell>
        </row>
        <row r="44">
          <cell r="C44" t="str">
            <v>UPAE GARANHUNS</v>
          </cell>
          <cell r="E44" t="str">
            <v>3.14 - Alimentação Preparada</v>
          </cell>
          <cell r="F44">
            <v>9650143000113</v>
          </cell>
          <cell r="G44" t="str">
            <v xml:space="preserve">JOSANA E RICARDO COMERCIO LTDA </v>
          </cell>
          <cell r="H44" t="str">
            <v>B</v>
          </cell>
          <cell r="I44" t="str">
            <v>S</v>
          </cell>
          <cell r="J44" t="str">
            <v>000002163</v>
          </cell>
          <cell r="K44">
            <v>44375</v>
          </cell>
          <cell r="L44" t="str">
            <v>2621 0609 6501 4300 0113 5500 1000 0021 6310 0000 0308</v>
          </cell>
          <cell r="M44" t="str">
            <v>26 -  Pernambuco</v>
          </cell>
          <cell r="N44">
            <v>516</v>
          </cell>
        </row>
        <row r="45">
          <cell r="C45" t="str">
            <v>UPAE GARANHUNS</v>
          </cell>
          <cell r="E45" t="str">
            <v>3.14 - Alimentação Preparada</v>
          </cell>
          <cell r="F45">
            <v>10632326000195</v>
          </cell>
          <cell r="G45" t="str">
            <v>SERGIO RABELO TAVARES ME</v>
          </cell>
          <cell r="H45" t="str">
            <v>B</v>
          </cell>
          <cell r="I45" t="str">
            <v>S</v>
          </cell>
          <cell r="J45" t="str">
            <v>000000104</v>
          </cell>
          <cell r="K45">
            <v>44377</v>
          </cell>
          <cell r="L45" t="str">
            <v>2621 0610 6323 2600 0195 5500 1000 0001 0410 0000 0109</v>
          </cell>
          <cell r="M45" t="str">
            <v>26 -  Pernambuco</v>
          </cell>
          <cell r="N45">
            <v>27972</v>
          </cell>
        </row>
        <row r="46">
          <cell r="C46" t="str">
            <v>UPAE GARANHUNS</v>
          </cell>
          <cell r="E46" t="str">
            <v>3.6 - Material de Expediente</v>
          </cell>
          <cell r="F46">
            <v>21162778000177</v>
          </cell>
          <cell r="G46" t="str">
            <v>ERLANIA VIEIRA DA SILVA</v>
          </cell>
          <cell r="H46" t="str">
            <v>B</v>
          </cell>
          <cell r="I46" t="str">
            <v>S</v>
          </cell>
          <cell r="J46" t="str">
            <v>000002260</v>
          </cell>
          <cell r="K46">
            <v>44357</v>
          </cell>
          <cell r="L46" t="str">
            <v xml:space="preserve">2621 0621 1627 7800 0177 5500 1000 0022 6010 0004 5209 </v>
          </cell>
          <cell r="M46" t="str">
            <v>26 -  Pernambuco</v>
          </cell>
          <cell r="N46">
            <v>88.7</v>
          </cell>
        </row>
        <row r="47">
          <cell r="C47" t="str">
            <v>UPAE GARANHUNS</v>
          </cell>
          <cell r="E47" t="str">
            <v>3.6 - Material de Expediente</v>
          </cell>
          <cell r="F47">
            <v>21162778000177</v>
          </cell>
          <cell r="G47" t="str">
            <v>ERLANIA VIEIRA DA SILVA</v>
          </cell>
          <cell r="H47" t="str">
            <v>B</v>
          </cell>
          <cell r="I47" t="str">
            <v>S</v>
          </cell>
          <cell r="J47" t="str">
            <v>000002265</v>
          </cell>
          <cell r="K47">
            <v>44361</v>
          </cell>
          <cell r="L47" t="str">
            <v>2621 0621 1627 7800 0177 5500 1000 0022 6510 0004 5302</v>
          </cell>
          <cell r="M47" t="str">
            <v>26 -  Pernambuco</v>
          </cell>
          <cell r="N47">
            <v>621.02</v>
          </cell>
        </row>
        <row r="48">
          <cell r="C48" t="str">
            <v>UPAE GARANHUNS</v>
          </cell>
          <cell r="E48" t="str">
            <v>3.6 - Material de Expediente</v>
          </cell>
          <cell r="F48">
            <v>21162778000177</v>
          </cell>
          <cell r="G48" t="str">
            <v>ERLANIA VIEIRA DA SILVA</v>
          </cell>
          <cell r="H48" t="str">
            <v>B</v>
          </cell>
          <cell r="I48" t="str">
            <v>S</v>
          </cell>
          <cell r="J48" t="str">
            <v>000002262</v>
          </cell>
          <cell r="K48">
            <v>44357</v>
          </cell>
          <cell r="L48" t="str">
            <v>2621 0621 1627 7800 0177 5500 1000 0022 6210 0004 5246</v>
          </cell>
          <cell r="M48" t="str">
            <v>26 -  Pernambuco</v>
          </cell>
          <cell r="N48">
            <v>8103</v>
          </cell>
        </row>
        <row r="49">
          <cell r="C49" t="str">
            <v>UPAE GARANHUNS</v>
          </cell>
          <cell r="E49" t="str">
            <v>3.6 - Material de Expediente</v>
          </cell>
          <cell r="F49">
            <v>21162778000177</v>
          </cell>
          <cell r="G49" t="str">
            <v>ERLANIA VIEIRA DA SILVA</v>
          </cell>
          <cell r="H49" t="str">
            <v>B</v>
          </cell>
          <cell r="I49" t="str">
            <v>S</v>
          </cell>
          <cell r="J49" t="str">
            <v>000002264</v>
          </cell>
          <cell r="K49">
            <v>44361</v>
          </cell>
          <cell r="L49" t="str">
            <v>2621 0621 1627 7800 0177 5500 1000 0022 6410 0004 5283</v>
          </cell>
          <cell r="M49" t="str">
            <v>26 -  Pernambuco</v>
          </cell>
          <cell r="N49">
            <v>200.2</v>
          </cell>
        </row>
        <row r="50">
          <cell r="C50" t="str">
            <v>UPAE GARANHUNS</v>
          </cell>
          <cell r="E50" t="str">
            <v xml:space="preserve">3.9 - Material para Manutenção de Bens Imóveis </v>
          </cell>
          <cell r="F50">
            <v>12796424000193</v>
          </cell>
          <cell r="G50" t="str">
            <v xml:space="preserve">HLBF COM E SERV DE EQUIP MED HOSP LTDA </v>
          </cell>
          <cell r="H50" t="str">
            <v>B</v>
          </cell>
          <cell r="I50" t="str">
            <v>S</v>
          </cell>
          <cell r="J50" t="str">
            <v>000000350</v>
          </cell>
          <cell r="K50">
            <v>44355</v>
          </cell>
          <cell r="L50" t="str">
            <v>2621 0612 7964 2400 0193 5500 1000 0003 5012 5746 1530</v>
          </cell>
          <cell r="M50" t="str">
            <v>26 -  Pernambuco</v>
          </cell>
          <cell r="N50">
            <v>3641.22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9570284000126</v>
          </cell>
          <cell r="G51" t="str">
            <v>CAMPOS FRIO REFRIGERACAO</v>
          </cell>
          <cell r="H51" t="str">
            <v>B</v>
          </cell>
          <cell r="I51" t="str">
            <v>S</v>
          </cell>
          <cell r="J51" t="str">
            <v>000027084</v>
          </cell>
          <cell r="K51">
            <v>44375</v>
          </cell>
          <cell r="L51" t="str">
            <v>2621 0609 5702 8400 0126 5500 1000 0270 8410 0103 2508</v>
          </cell>
          <cell r="M51" t="str">
            <v>26 -  Pernambuco</v>
          </cell>
          <cell r="N51">
            <v>145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12796424000193</v>
          </cell>
          <cell r="G52" t="str">
            <v xml:space="preserve">HLBF COM E SERV DE EQUIP MED HOSP LTDA </v>
          </cell>
          <cell r="H52" t="str">
            <v>B</v>
          </cell>
          <cell r="I52" t="str">
            <v>S</v>
          </cell>
          <cell r="J52" t="str">
            <v>000000355</v>
          </cell>
          <cell r="K52">
            <v>44365</v>
          </cell>
          <cell r="L52" t="str">
            <v>2621 0612 7964 2400 0193 5500 1000 0003 5512 5778 9214</v>
          </cell>
          <cell r="M52" t="str">
            <v>26 -  Pernambuco</v>
          </cell>
          <cell r="N52">
            <v>2588.5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43837483000196</v>
          </cell>
          <cell r="G53" t="str">
            <v xml:space="preserve">JCL FERRAGENS PARA CONSTRUÇÕES LTDA </v>
          </cell>
          <cell r="H53" t="str">
            <v>B</v>
          </cell>
          <cell r="I53" t="str">
            <v>S</v>
          </cell>
          <cell r="J53" t="str">
            <v>3702</v>
          </cell>
          <cell r="K53">
            <v>44376</v>
          </cell>
          <cell r="L53" t="str">
            <v>3521 0643 8374 8300 0196 5500 1000 0037 0217 02000030</v>
          </cell>
          <cell r="M53" t="str">
            <v>35 -  São Paulo</v>
          </cell>
          <cell r="N53">
            <v>1302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21162778000177</v>
          </cell>
          <cell r="G54" t="str">
            <v>ERLANIA VIEIRA DA SILVA</v>
          </cell>
          <cell r="H54" t="str">
            <v>B</v>
          </cell>
          <cell r="I54" t="str">
            <v>S</v>
          </cell>
          <cell r="J54" t="str">
            <v>000002260</v>
          </cell>
          <cell r="K54">
            <v>44357</v>
          </cell>
          <cell r="L54" t="str">
            <v>2621 0621 1627 7800 0177 5500 1000 0022 6010 0004 5209</v>
          </cell>
          <cell r="M54" t="str">
            <v>26 -  Pernambuco</v>
          </cell>
          <cell r="N54">
            <v>227.8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21162778000177</v>
          </cell>
          <cell r="G55" t="str">
            <v>ERLANIA VIEIRA DA SILVA</v>
          </cell>
          <cell r="H55" t="str">
            <v>B</v>
          </cell>
          <cell r="I55" t="str">
            <v>S</v>
          </cell>
          <cell r="J55" t="str">
            <v>000002281</v>
          </cell>
          <cell r="K55">
            <v>44369</v>
          </cell>
          <cell r="L55" t="str">
            <v>2621 0621 1627 7800 0177 5500 1000 0022 8110 0004 5624</v>
          </cell>
          <cell r="M55" t="str">
            <v>26 -  Pernambuco</v>
          </cell>
          <cell r="N55">
            <v>273</v>
          </cell>
        </row>
        <row r="56">
          <cell r="C56" t="str">
            <v>UPAE GARANHUNS</v>
          </cell>
          <cell r="E56" t="str">
            <v xml:space="preserve">3.8 - Uniformes, Tecidos e Aviamentos 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89120</v>
          </cell>
          <cell r="K56">
            <v>44351</v>
          </cell>
          <cell r="L56" t="str">
            <v>2621 0624 4366 0200 0154 5500 1000 0891 2010 9221 5175</v>
          </cell>
          <cell r="M56" t="str">
            <v>26 -  Pernambuco</v>
          </cell>
          <cell r="N56">
            <v>1699.9</v>
          </cell>
        </row>
        <row r="57">
          <cell r="C57" t="str">
            <v>UPAE GARANHUNS</v>
          </cell>
          <cell r="E57" t="str">
            <v xml:space="preserve">3.8 - Uniformes, Tecidos e Aviamentos </v>
          </cell>
          <cell r="F57">
            <v>12498712000161</v>
          </cell>
          <cell r="G57" t="str">
            <v>VICKANE FARDAMENTOS LTDA ME</v>
          </cell>
          <cell r="H57" t="str">
            <v>B</v>
          </cell>
          <cell r="I57" t="str">
            <v>S</v>
          </cell>
          <cell r="J57" t="str">
            <v>000000637</v>
          </cell>
          <cell r="K57">
            <v>44349</v>
          </cell>
          <cell r="L57" t="str">
            <v>2621 0612 4987 1200 0161 5500 1000 0006 3716 0458 5401</v>
          </cell>
          <cell r="M57" t="str">
            <v>26 -  Pernambuco</v>
          </cell>
          <cell r="N57">
            <v>3651.6</v>
          </cell>
        </row>
        <row r="58">
          <cell r="C58" t="str">
            <v>UPAE GARANHUNS</v>
          </cell>
          <cell r="E58" t="str">
            <v xml:space="preserve">3.8 - Uniformes, Tecidos e Aviamentos </v>
          </cell>
          <cell r="F58">
            <v>12498712000161</v>
          </cell>
          <cell r="G58" t="str">
            <v>VICKANE FARDAMENTOS LTDA ME</v>
          </cell>
          <cell r="H58" t="str">
            <v>B</v>
          </cell>
          <cell r="I58" t="str">
            <v>S</v>
          </cell>
          <cell r="J58" t="str">
            <v>638</v>
          </cell>
          <cell r="K58">
            <v>44349</v>
          </cell>
          <cell r="L58" t="str">
            <v>2621 0612 4987 1200 0161 5500 1000 0006 3818 5979 3880</v>
          </cell>
          <cell r="M58" t="str">
            <v>26 -  Pernambuco</v>
          </cell>
          <cell r="N58">
            <v>1816.9</v>
          </cell>
        </row>
        <row r="59">
          <cell r="C59" t="str">
            <v>UPAE GARANHUNS</v>
          </cell>
          <cell r="E59" t="str">
            <v xml:space="preserve">3.8 - Uniformes, Tecidos e Aviamentos </v>
          </cell>
          <cell r="F59">
            <v>7676809000187</v>
          </cell>
          <cell r="G59" t="str">
            <v xml:space="preserve">SERVICE COM DE MAT DE SEGURANCA LTDA </v>
          </cell>
          <cell r="H59" t="str">
            <v>B</v>
          </cell>
          <cell r="I59" t="str">
            <v>S</v>
          </cell>
          <cell r="J59" t="str">
            <v>006181</v>
          </cell>
          <cell r="K59">
            <v>44362</v>
          </cell>
          <cell r="L59" t="str">
            <v>2621 0607 6768 0900 0187 5500 0000 0061 8111 1006 8200</v>
          </cell>
          <cell r="M59" t="str">
            <v>26 -  Pernambuco</v>
          </cell>
          <cell r="N59">
            <v>560</v>
          </cell>
        </row>
        <row r="60">
          <cell r="C60" t="str">
            <v>UPAE GARANHUNS</v>
          </cell>
          <cell r="E60" t="str">
            <v xml:space="preserve">5.21 - Seguros em geral </v>
          </cell>
          <cell r="F60">
            <v>33054826000192</v>
          </cell>
          <cell r="G60" t="str">
            <v xml:space="preserve">COMPANHIA EXCELSIOR SEGUROS </v>
          </cell>
          <cell r="H60" t="str">
            <v>S</v>
          </cell>
          <cell r="I60" t="str">
            <v>N</v>
          </cell>
          <cell r="N60">
            <v>478.11</v>
          </cell>
        </row>
        <row r="61">
          <cell r="C61" t="str">
            <v>UPAE GARANHUNS</v>
          </cell>
          <cell r="E61" t="str">
            <v>5.99 - Outros Serviços de Terceiros Pessoa Jurídica</v>
          </cell>
          <cell r="F61">
            <v>11303906000100</v>
          </cell>
          <cell r="G61" t="str">
            <v>TAXA REF EMISSAO GUIA ISS PMG</v>
          </cell>
          <cell r="H61" t="str">
            <v>S</v>
          </cell>
          <cell r="I61" t="str">
            <v>N</v>
          </cell>
          <cell r="N61">
            <v>5.6</v>
          </cell>
        </row>
        <row r="62">
          <cell r="C62" t="str">
            <v>UPAE GARANHUNS</v>
          </cell>
          <cell r="E62" t="str">
            <v xml:space="preserve">5.25 - Serviços Bancários </v>
          </cell>
          <cell r="F62">
            <v>360305349000</v>
          </cell>
          <cell r="G62" t="str">
            <v>CAIXA ECONOMICA FEDERAL - MANUT CTA</v>
          </cell>
          <cell r="H62" t="str">
            <v>S</v>
          </cell>
          <cell r="I62" t="str">
            <v>N</v>
          </cell>
          <cell r="N62">
            <v>508</v>
          </cell>
        </row>
        <row r="63">
          <cell r="C63" t="str">
            <v>UPAE GARANHUNS</v>
          </cell>
          <cell r="E63" t="str">
            <v xml:space="preserve">5.25 - Serviços Bancários </v>
          </cell>
          <cell r="F63">
            <v>60746948691786</v>
          </cell>
          <cell r="G63" t="str">
            <v>BRADESCO S A - TARIFAS</v>
          </cell>
          <cell r="H63" t="str">
            <v>S</v>
          </cell>
          <cell r="I63" t="str">
            <v>N</v>
          </cell>
          <cell r="N63">
            <v>186.17</v>
          </cell>
        </row>
        <row r="64">
          <cell r="C64" t="str">
            <v>UPAE GARANHUNS</v>
          </cell>
          <cell r="E64" t="str">
            <v>5.9 - Telefonia Móvel</v>
          </cell>
          <cell r="F64">
            <v>2421421001355</v>
          </cell>
          <cell r="G64" t="str">
            <v xml:space="preserve">TIM S A </v>
          </cell>
          <cell r="H64" t="str">
            <v>S</v>
          </cell>
          <cell r="I64" t="str">
            <v>N</v>
          </cell>
          <cell r="N64">
            <v>492.49</v>
          </cell>
        </row>
        <row r="65">
          <cell r="C65" t="str">
            <v>UPAE GARANHUNS</v>
          </cell>
          <cell r="E65" t="str">
            <v>5.18 - Teledonia Fixa</v>
          </cell>
          <cell r="F65">
            <v>3423730000193</v>
          </cell>
          <cell r="G65" t="str">
            <v>SMART LTDA</v>
          </cell>
          <cell r="H65" t="str">
            <v>S</v>
          </cell>
          <cell r="I65" t="str">
            <v>N</v>
          </cell>
          <cell r="J65" t="str">
            <v>358022619</v>
          </cell>
          <cell r="N65">
            <v>1450</v>
          </cell>
        </row>
        <row r="66">
          <cell r="C66" t="str">
            <v>UPAE GARANHUNS</v>
          </cell>
          <cell r="E66" t="str">
            <v>5.13 - Água e Esgoto</v>
          </cell>
          <cell r="F66">
            <v>9769035000164</v>
          </cell>
          <cell r="G66" t="str">
            <v>COMPESA</v>
          </cell>
          <cell r="H66" t="str">
            <v>S</v>
          </cell>
          <cell r="I66" t="str">
            <v>N</v>
          </cell>
          <cell r="N66">
            <v>1776.65</v>
          </cell>
        </row>
        <row r="67">
          <cell r="C67" t="str">
            <v>UPAE GARANHUNS</v>
          </cell>
          <cell r="E67" t="str">
            <v>5.12 - Energia Elétrica</v>
          </cell>
          <cell r="F67">
            <v>10835932000108</v>
          </cell>
          <cell r="G67" t="str">
            <v>CELPE</v>
          </cell>
          <cell r="H67" t="str">
            <v>S</v>
          </cell>
          <cell r="I67" t="str">
            <v>N</v>
          </cell>
          <cell r="J67" t="str">
            <v>162479394</v>
          </cell>
          <cell r="K67">
            <v>44378</v>
          </cell>
          <cell r="N67">
            <v>18500.98</v>
          </cell>
        </row>
        <row r="68">
          <cell r="C68" t="str">
            <v>UPAE GARANHUNS</v>
          </cell>
          <cell r="E68" t="str">
            <v>5.3 - Locação de Máquinas e Equipamentos</v>
          </cell>
          <cell r="F68">
            <v>24380578002041</v>
          </cell>
          <cell r="G68" t="str">
            <v>WHITE MARTINS GASES INDUSTRIAIS</v>
          </cell>
          <cell r="H68" t="str">
            <v>S</v>
          </cell>
          <cell r="I68" t="str">
            <v>N</v>
          </cell>
          <cell r="J68" t="str">
            <v>132821</v>
          </cell>
          <cell r="K68">
            <v>44355</v>
          </cell>
          <cell r="N68">
            <v>7947.95</v>
          </cell>
        </row>
        <row r="69">
          <cell r="C69" t="str">
            <v>UPAE GARANHUNS</v>
          </cell>
          <cell r="E69" t="str">
            <v>5.3 - Locação de Máquinas e Equipamentos</v>
          </cell>
          <cell r="F69">
            <v>10279299000119</v>
          </cell>
          <cell r="G69" t="str">
            <v>RGRAPH  COMERCIO E SERVICOS</v>
          </cell>
          <cell r="H69" t="str">
            <v>S</v>
          </cell>
          <cell r="I69" t="str">
            <v>N</v>
          </cell>
          <cell r="J69" t="str">
            <v>04056</v>
          </cell>
          <cell r="K69">
            <v>44385</v>
          </cell>
          <cell r="N69">
            <v>2354.6</v>
          </cell>
        </row>
        <row r="70">
          <cell r="C70" t="str">
            <v>UPAE GARANHUNS</v>
          </cell>
          <cell r="E70" t="str">
            <v>5.3 - Locação de Máquinas e Equipamentos</v>
          </cell>
          <cell r="F70">
            <v>20021640000195</v>
          </cell>
          <cell r="G70" t="str">
            <v>RONALDO ANSELMO ONOFRE DE ANDRADE</v>
          </cell>
          <cell r="H70" t="str">
            <v>S</v>
          </cell>
          <cell r="I70" t="str">
            <v>S</v>
          </cell>
          <cell r="J70" t="str">
            <v>000000262</v>
          </cell>
          <cell r="K70">
            <v>44377</v>
          </cell>
          <cell r="L70" t="str">
            <v>UXFL64554</v>
          </cell>
          <cell r="M70" t="str">
            <v>2606002 - Garanhuns - PE</v>
          </cell>
          <cell r="N70">
            <v>1100</v>
          </cell>
        </row>
        <row r="71">
          <cell r="C71" t="str">
            <v>UPAE GARANHUNS</v>
          </cell>
          <cell r="E71" t="str">
            <v>5.3 - Locação de Máquinas e Equipamentos</v>
          </cell>
          <cell r="F71">
            <v>13230571000164</v>
          </cell>
          <cell r="G71" t="str">
            <v>DJAIR DE BARROS VALENCA LTDA EPP</v>
          </cell>
          <cell r="H71" t="str">
            <v>S</v>
          </cell>
          <cell r="I71" t="str">
            <v>S</v>
          </cell>
          <cell r="J71" t="str">
            <v>000001717</v>
          </cell>
          <cell r="K71">
            <v>44396</v>
          </cell>
          <cell r="L71" t="str">
            <v>OKVG41538</v>
          </cell>
          <cell r="M71" t="str">
            <v>2606002 - Garanhuns - PE</v>
          </cell>
          <cell r="N71">
            <v>1400</v>
          </cell>
        </row>
        <row r="72">
          <cell r="C72" t="str">
            <v>UPAE GARANHUNS</v>
          </cell>
          <cell r="E72" t="str">
            <v>5.99 - Outros Serviços de Terceiros Pessoa Jurídica</v>
          </cell>
          <cell r="F72">
            <v>9039744001409</v>
          </cell>
          <cell r="G72" t="str">
            <v>FUNDACAO PROFESSOR MART. FERNANDES</v>
          </cell>
          <cell r="H72" t="str">
            <v>S</v>
          </cell>
          <cell r="I72" t="str">
            <v>N</v>
          </cell>
          <cell r="N72">
            <v>10.199999999999999</v>
          </cell>
        </row>
        <row r="73">
          <cell r="C73" t="str">
            <v>UPAE GARANHUNS</v>
          </cell>
          <cell r="E73" t="str">
            <v>5.99 - Outros Serviços de Terceiros Pessoa Jurídica</v>
          </cell>
          <cell r="F73">
            <v>9039744000194</v>
          </cell>
          <cell r="G73" t="str">
            <v xml:space="preserve">JUROS REF INSS RESC </v>
          </cell>
          <cell r="H73" t="str">
            <v>S</v>
          </cell>
          <cell r="I73" t="str">
            <v>N</v>
          </cell>
          <cell r="N73">
            <v>6.21</v>
          </cell>
        </row>
        <row r="74">
          <cell r="C74" t="str">
            <v>UPAE GARANHUNS</v>
          </cell>
          <cell r="E74" t="str">
            <v>5.16 - Serviços Médico-Hospitalares, Odotonlogia e Laboratoriais</v>
          </cell>
          <cell r="F74" t="str">
            <v>27.946.470/0001-07</v>
          </cell>
          <cell r="G74" t="str">
            <v xml:space="preserve">HOSPMED SERVICOS EM SAUDE </v>
          </cell>
          <cell r="H74" t="str">
            <v>S</v>
          </cell>
          <cell r="I74" t="str">
            <v>S</v>
          </cell>
          <cell r="J74" t="str">
            <v>68</v>
          </cell>
          <cell r="K74">
            <v>44398</v>
          </cell>
          <cell r="L74" t="str">
            <v>YJ3TKC7RN</v>
          </cell>
          <cell r="M74" t="str">
            <v>2704302 - Maceió - AL</v>
          </cell>
          <cell r="N74">
            <v>179335.67</v>
          </cell>
        </row>
        <row r="75">
          <cell r="C75" t="str">
            <v>UPAE GARANHUNS</v>
          </cell>
          <cell r="E75" t="str">
            <v>5.16 - Serviços Médico-Hospitalares, Odotonlogia e Laboratoriais</v>
          </cell>
          <cell r="F75">
            <v>27798213000167</v>
          </cell>
          <cell r="G75" t="str">
            <v>MULTIMED SERVICOS EM SAUDE</v>
          </cell>
          <cell r="H75" t="str">
            <v>S</v>
          </cell>
          <cell r="I75" t="str">
            <v>S</v>
          </cell>
          <cell r="J75" t="str">
            <v>62</v>
          </cell>
          <cell r="K75">
            <v>44398</v>
          </cell>
          <cell r="L75" t="str">
            <v>43QXAMT3L</v>
          </cell>
          <cell r="M75" t="str">
            <v>2704302 - Maceió - AL</v>
          </cell>
          <cell r="N75">
            <v>216921.59</v>
          </cell>
        </row>
        <row r="76">
          <cell r="C76" t="str">
            <v>UPAE GARANHUNS</v>
          </cell>
          <cell r="E76" t="str">
            <v>5.16 - Serviços Médico-Hospitalares, Odotonlogia e Laboratoriais</v>
          </cell>
          <cell r="F76">
            <v>27718657000145</v>
          </cell>
          <cell r="G76" t="str">
            <v>ULTRAHOSP SERVICOS EM SAUDE</v>
          </cell>
          <cell r="H76" t="str">
            <v>S</v>
          </cell>
          <cell r="I76" t="str">
            <v>S</v>
          </cell>
          <cell r="J76" t="str">
            <v>152</v>
          </cell>
          <cell r="K76">
            <v>44398</v>
          </cell>
          <cell r="L76" t="str">
            <v>XDYSSMC15</v>
          </cell>
          <cell r="M76" t="str">
            <v>2704302 - Maceió - AL</v>
          </cell>
          <cell r="N76">
            <v>205976.2</v>
          </cell>
        </row>
        <row r="77">
          <cell r="C77" t="str">
            <v>UPAE GARANHUNS</v>
          </cell>
          <cell r="E77" t="str">
            <v>5.16 - Serviços Médico-Hospitalares, Odotonlogia e Laboratoriais</v>
          </cell>
          <cell r="F77">
            <v>4539279017374</v>
          </cell>
          <cell r="G77" t="str">
            <v>CIENTIFICALAB PROD LAB E SISTEMAS LTDA</v>
          </cell>
          <cell r="H77" t="str">
            <v>S</v>
          </cell>
          <cell r="I77" t="str">
            <v>S</v>
          </cell>
          <cell r="J77" t="str">
            <v>00000117</v>
          </cell>
          <cell r="K77">
            <v>44377</v>
          </cell>
          <cell r="L77" t="str">
            <v>3BQ3QYJL</v>
          </cell>
          <cell r="M77" t="str">
            <v>2611606 - Recife - PE</v>
          </cell>
          <cell r="N77">
            <v>48546.45</v>
          </cell>
        </row>
        <row r="78">
          <cell r="C78" t="str">
            <v>UPAE GARANHUNS</v>
          </cell>
          <cell r="E78" t="str">
            <v>5.15 - Serviços Domésticos</v>
          </cell>
          <cell r="F78">
            <v>6272575004803</v>
          </cell>
          <cell r="G78" t="str">
            <v xml:space="preserve">LAVEBRAS GESTAO DE TEXTEIS S A </v>
          </cell>
          <cell r="H78" t="str">
            <v>S</v>
          </cell>
          <cell r="I78" t="str">
            <v>S</v>
          </cell>
          <cell r="J78" t="str">
            <v>000004112</v>
          </cell>
          <cell r="K78">
            <v>44377</v>
          </cell>
          <cell r="L78" t="str">
            <v>PRSC48431</v>
          </cell>
          <cell r="M78" t="str">
            <v>2610707 - Paulista - PE</v>
          </cell>
          <cell r="N78">
            <v>4647.6499999999996</v>
          </cell>
        </row>
        <row r="79">
          <cell r="C79" t="str">
            <v>UPAE GARANHUNS</v>
          </cell>
          <cell r="E79" t="str">
            <v>5.10 - Detetização/Tratamento de Resíduos e Afins</v>
          </cell>
          <cell r="F79">
            <v>11863530000180</v>
          </cell>
          <cell r="G79" t="str">
            <v xml:space="preserve">BRASCON GESTAO AMBIENTAL LTDA </v>
          </cell>
          <cell r="H79" t="str">
            <v>S</v>
          </cell>
          <cell r="I79" t="str">
            <v>N</v>
          </cell>
          <cell r="J79" t="str">
            <v>00079062</v>
          </cell>
          <cell r="K79">
            <v>44378</v>
          </cell>
          <cell r="M79" t="str">
            <v>2611309 - Pombos - PE</v>
          </cell>
          <cell r="N79">
            <v>360.94</v>
          </cell>
        </row>
        <row r="80">
          <cell r="C80" t="str">
            <v>UPAE GARANHUNS</v>
          </cell>
          <cell r="E80" t="str">
            <v>5.17 - Manutenção de Software, Certificação Digital e Microfilmagem</v>
          </cell>
          <cell r="F80">
            <v>16783034000130</v>
          </cell>
          <cell r="G80" t="str">
            <v>SINTESE LICENCIAMENTO DE PROG PARA COMPRAS ON LINE</v>
          </cell>
          <cell r="H80" t="str">
            <v>S</v>
          </cell>
          <cell r="I80" t="str">
            <v>S</v>
          </cell>
          <cell r="J80" t="str">
            <v>00014570</v>
          </cell>
          <cell r="K80">
            <v>44378</v>
          </cell>
          <cell r="L80" t="str">
            <v>ZPAZ N5NU</v>
          </cell>
          <cell r="M80" t="str">
            <v>2611606 - Recife - PE</v>
          </cell>
          <cell r="N80">
            <v>1000</v>
          </cell>
        </row>
        <row r="81">
          <cell r="C81" t="str">
            <v>UPAE GARANHUNS</v>
          </cell>
          <cell r="E81" t="str">
            <v>5.17 - Manutenção de Software, Certificação Digital e Microfilmagem</v>
          </cell>
          <cell r="F81">
            <v>92306257000780</v>
          </cell>
          <cell r="G81" t="str">
            <v xml:space="preserve">MV INFORMATICA NORDESTE LTDA </v>
          </cell>
          <cell r="H81" t="str">
            <v>S</v>
          </cell>
          <cell r="I81" t="str">
            <v>S</v>
          </cell>
          <cell r="J81" t="str">
            <v>00025403</v>
          </cell>
          <cell r="K81">
            <v>44355</v>
          </cell>
          <cell r="L81" t="str">
            <v>KBCW VH7G</v>
          </cell>
          <cell r="M81" t="str">
            <v>2611606 - Recife - PE</v>
          </cell>
          <cell r="N81">
            <v>10227.06</v>
          </cell>
        </row>
        <row r="82">
          <cell r="C82" t="str">
            <v>UPAE GARANHUNS</v>
          </cell>
          <cell r="E82" t="str">
            <v>5.17 - Manutenção de Software, Certificação Digital e Microfilmagem</v>
          </cell>
          <cell r="F82">
            <v>53113791001285</v>
          </cell>
          <cell r="G82" t="str">
            <v xml:space="preserve">TOTVS S A </v>
          </cell>
          <cell r="H82" t="str">
            <v>S</v>
          </cell>
          <cell r="I82" t="str">
            <v>S</v>
          </cell>
          <cell r="J82" t="str">
            <v>40825</v>
          </cell>
          <cell r="K82">
            <v>44348</v>
          </cell>
          <cell r="L82" t="str">
            <v>23EF97B5</v>
          </cell>
          <cell r="M82" t="str">
            <v>3106200 - Belo Horizonte - MG</v>
          </cell>
          <cell r="N82">
            <v>687.69</v>
          </cell>
        </row>
        <row r="83">
          <cell r="C83" t="str">
            <v>UPAE GARANHUNS</v>
          </cell>
          <cell r="E83" t="str">
            <v>5.17 - Manutenção de Software, Certificação Digital e Microfilmagem</v>
          </cell>
          <cell r="F83">
            <v>53113791001285</v>
          </cell>
          <cell r="G83" t="str">
            <v xml:space="preserve">TOTVS S A </v>
          </cell>
          <cell r="H83" t="str">
            <v>S</v>
          </cell>
          <cell r="I83" t="str">
            <v>S</v>
          </cell>
          <cell r="J83" t="str">
            <v>40824</v>
          </cell>
          <cell r="K83">
            <v>44349</v>
          </cell>
          <cell r="L83" t="str">
            <v>EF095C74</v>
          </cell>
          <cell r="M83" t="str">
            <v>3106200 - Belo Horizonte - MG</v>
          </cell>
          <cell r="N83">
            <v>98.37</v>
          </cell>
        </row>
        <row r="84">
          <cell r="C84" t="str">
            <v>UPAE GARANHUNS</v>
          </cell>
          <cell r="E84" t="str">
            <v>5.17 - Manutenção de Software, Certificação Digital e Microfilmagem</v>
          </cell>
          <cell r="F84">
            <v>53113791000122</v>
          </cell>
          <cell r="G84" t="str">
            <v xml:space="preserve">TOTVS S A </v>
          </cell>
          <cell r="H84" t="str">
            <v>S</v>
          </cell>
          <cell r="I84" t="str">
            <v>S</v>
          </cell>
          <cell r="J84" t="str">
            <v>03097931</v>
          </cell>
          <cell r="K84">
            <v>44361</v>
          </cell>
          <cell r="L84" t="str">
            <v>UYE7 LKXZ</v>
          </cell>
          <cell r="M84" t="str">
            <v>3550308 - São Paulo - SP</v>
          </cell>
          <cell r="N84">
            <v>281.05</v>
          </cell>
        </row>
        <row r="85">
          <cell r="C85" t="str">
            <v>UPAE GARANHUNS</v>
          </cell>
          <cell r="E85" t="str">
            <v>5.17 - Manutenção de Software, Certificação Digital e Microfilmagem</v>
          </cell>
          <cell r="F85">
            <v>5020356000100</v>
          </cell>
          <cell r="G85" t="str">
            <v>BID COMERCIO E SERVICOS EM TECNOLOGIA DA INFORMACAO</v>
          </cell>
          <cell r="H85" t="str">
            <v>S</v>
          </cell>
          <cell r="I85" t="str">
            <v>S</v>
          </cell>
          <cell r="J85" t="str">
            <v>00003975</v>
          </cell>
          <cell r="K85">
            <v>44348</v>
          </cell>
          <cell r="L85" t="str">
            <v>T7WC SGCL</v>
          </cell>
          <cell r="M85" t="str">
            <v>2611606 - Recife - PE</v>
          </cell>
          <cell r="N85">
            <v>674.48</v>
          </cell>
        </row>
        <row r="86">
          <cell r="C86" t="str">
            <v>UPAE GARANHUNS</v>
          </cell>
          <cell r="E86" t="str">
            <v>5.17 - Manutenção de Software, Certificação Digital e Microfilmagem</v>
          </cell>
          <cell r="F86">
            <v>5620302000267</v>
          </cell>
          <cell r="G86" t="str">
            <v xml:space="preserve">GREEN PAPER FREE SOLUCOES SEM PAPEL LTDA ME </v>
          </cell>
          <cell r="H86" t="str">
            <v>S</v>
          </cell>
          <cell r="I86" t="str">
            <v>S</v>
          </cell>
          <cell r="J86" t="str">
            <v>00002438</v>
          </cell>
          <cell r="K86">
            <v>44355</v>
          </cell>
          <cell r="L86" t="str">
            <v>TCWD M1J2</v>
          </cell>
          <cell r="M86" t="str">
            <v>2602308 - Bonito - PE</v>
          </cell>
          <cell r="N86">
            <v>2550</v>
          </cell>
        </row>
        <row r="87">
          <cell r="C87" t="str">
            <v>UPAE GARANHUNS</v>
          </cell>
          <cell r="E87" t="str">
            <v>5.22 - Vigilância Ostensiva / Monitorada</v>
          </cell>
          <cell r="F87">
            <v>9212665000214</v>
          </cell>
          <cell r="G87" t="str">
            <v xml:space="preserve">SERVAL SERVICOS DE SEGURANCA LTDA </v>
          </cell>
          <cell r="H87" t="str">
            <v>S</v>
          </cell>
          <cell r="I87" t="str">
            <v>S</v>
          </cell>
          <cell r="J87" t="str">
            <v>000000029</v>
          </cell>
          <cell r="K87">
            <v>44370</v>
          </cell>
          <cell r="L87" t="str">
            <v>JDTU49289</v>
          </cell>
          <cell r="M87" t="str">
            <v>2609600 - Olinda - PE</v>
          </cell>
          <cell r="N87">
            <v>27537.45</v>
          </cell>
        </row>
        <row r="88">
          <cell r="C88" t="str">
            <v>UPAE GARANHUNS</v>
          </cell>
          <cell r="E88" t="str">
            <v>5.99 - Outros Serviços de Terceiros Pessoa Jurídica</v>
          </cell>
          <cell r="F88">
            <v>35521046000130</v>
          </cell>
          <cell r="G88" t="str">
            <v>TGI CONSULTORIAS E TREINAMENTOS</v>
          </cell>
          <cell r="H88" t="str">
            <v>S</v>
          </cell>
          <cell r="I88" t="str">
            <v>S</v>
          </cell>
          <cell r="J88" t="str">
            <v>00020177</v>
          </cell>
          <cell r="K88">
            <v>44354</v>
          </cell>
          <cell r="L88" t="str">
            <v>MKQJ D46S</v>
          </cell>
          <cell r="M88" t="str">
            <v>2611606 - Recife - PE</v>
          </cell>
          <cell r="N88">
            <v>3600</v>
          </cell>
        </row>
        <row r="89">
          <cell r="C89" t="str">
            <v>UPAE GARANHUNS</v>
          </cell>
          <cell r="E89" t="str">
            <v>5.10 - Detetização/Tratamento de Resíduos e Afins</v>
          </cell>
          <cell r="F89">
            <v>10333266000100</v>
          </cell>
          <cell r="G89" t="str">
            <v xml:space="preserve">CARLOS ANTONIO DE OLIVEIRA </v>
          </cell>
          <cell r="H89" t="str">
            <v>S</v>
          </cell>
          <cell r="I89" t="str">
            <v>S</v>
          </cell>
          <cell r="J89" t="str">
            <v>00008679</v>
          </cell>
          <cell r="K89">
            <v>44369</v>
          </cell>
          <cell r="L89" t="str">
            <v>ZVUT QHCZ</v>
          </cell>
          <cell r="M89" t="str">
            <v>2611606 - Recife - PE</v>
          </cell>
          <cell r="N89">
            <v>330</v>
          </cell>
        </row>
        <row r="90">
          <cell r="C90" t="str">
            <v>UPAE GARANHUNS</v>
          </cell>
          <cell r="E90" t="str">
            <v>5.23 - Limpeza e Conservação</v>
          </cell>
          <cell r="F90">
            <v>5419785000155</v>
          </cell>
          <cell r="G90" t="str">
            <v>SOLUNNI SERVICOS ESPECIALIZADOS EIRELI</v>
          </cell>
          <cell r="H90" t="str">
            <v>S</v>
          </cell>
          <cell r="I90" t="str">
            <v>S</v>
          </cell>
          <cell r="J90" t="str">
            <v>00000679</v>
          </cell>
          <cell r="K90">
            <v>44369</v>
          </cell>
          <cell r="L90" t="str">
            <v>HFMM KG64</v>
          </cell>
          <cell r="M90" t="str">
            <v>2611606 - Recife - PE</v>
          </cell>
          <cell r="N90">
            <v>65796.38</v>
          </cell>
        </row>
        <row r="91">
          <cell r="C91" t="str">
            <v>UPAE GARANHUNS</v>
          </cell>
          <cell r="E91" t="str">
            <v>5.99 - Outros Serviços de Terceiros Pessoa Jurídica</v>
          </cell>
          <cell r="F91">
            <v>2512303000119</v>
          </cell>
          <cell r="G91" t="str">
            <v>NOROES AZEVEDO SOCIEDADE DE ADVOGADOS</v>
          </cell>
          <cell r="H91" t="str">
            <v>S</v>
          </cell>
          <cell r="I91" t="str">
            <v>S</v>
          </cell>
          <cell r="J91" t="str">
            <v>00004981</v>
          </cell>
          <cell r="K91">
            <v>44351</v>
          </cell>
          <cell r="L91" t="str">
            <v>WEZE X6L4</v>
          </cell>
          <cell r="M91" t="str">
            <v>2611606 - Recife - PE</v>
          </cell>
          <cell r="N91">
            <v>2280</v>
          </cell>
        </row>
        <row r="92">
          <cell r="C92" t="str">
            <v>UPAE GARANHUNS</v>
          </cell>
          <cell r="E92" t="str">
            <v>5.99 - Outros Serviços de Terceiros Pessoa Jurídica</v>
          </cell>
          <cell r="F92">
            <v>2512303000119</v>
          </cell>
          <cell r="G92" t="str">
            <v>NOROES AZEVEDO SOCIEDADE DE ADVOGADOS</v>
          </cell>
          <cell r="H92" t="str">
            <v>S</v>
          </cell>
          <cell r="I92" t="str">
            <v>S</v>
          </cell>
          <cell r="J92" t="str">
            <v>00004983</v>
          </cell>
          <cell r="K92">
            <v>44351</v>
          </cell>
          <cell r="L92" t="str">
            <v>IUFX U7TC</v>
          </cell>
          <cell r="M92" t="str">
            <v>2611606 - Recife - PE</v>
          </cell>
          <cell r="N92">
            <v>5400</v>
          </cell>
        </row>
        <row r="93">
          <cell r="C93" t="str">
            <v>UPAE GARANHUNS</v>
          </cell>
          <cell r="E93" t="str">
            <v>5.99 - Outros Serviços de Terceiros Pessoa Jurídica</v>
          </cell>
          <cell r="F93">
            <v>17336915000175</v>
          </cell>
          <cell r="G93" t="str">
            <v>LEANDRO SILVA DA ROCHA</v>
          </cell>
          <cell r="H93" t="str">
            <v>S</v>
          </cell>
          <cell r="I93" t="str">
            <v>S</v>
          </cell>
          <cell r="J93" t="str">
            <v>000000123</v>
          </cell>
          <cell r="K93">
            <v>44390</v>
          </cell>
          <cell r="L93" t="str">
            <v>JSGI97057</v>
          </cell>
          <cell r="M93" t="str">
            <v>2606002 - Garanhuns - PE</v>
          </cell>
          <cell r="N93">
            <v>48.36</v>
          </cell>
        </row>
        <row r="94">
          <cell r="C94" t="str">
            <v>UPAE GARANHUNS</v>
          </cell>
          <cell r="E94" t="str">
            <v>5.99 - Outros Serviços de Terceiros Pessoa Jurídica</v>
          </cell>
          <cell r="F94">
            <v>18676958000162</v>
          </cell>
          <cell r="G94" t="str">
            <v>ADRICELIA MONTEIRO TEIXEIRA</v>
          </cell>
          <cell r="H94" t="str">
            <v>S</v>
          </cell>
          <cell r="I94" t="str">
            <v>S</v>
          </cell>
          <cell r="J94" t="str">
            <v>000000074</v>
          </cell>
          <cell r="K94">
            <v>44382</v>
          </cell>
          <cell r="L94" t="str">
            <v>EMVJ47764</v>
          </cell>
          <cell r="M94" t="str">
            <v>2606002 - Garanhuns - PE</v>
          </cell>
          <cell r="N94">
            <v>1100</v>
          </cell>
        </row>
        <row r="95">
          <cell r="C95" t="str">
            <v>UPAE GARANHUNS</v>
          </cell>
          <cell r="E95" t="str">
            <v>5.99 - Outros Serviços de Terceiros Pessoa Jurídica</v>
          </cell>
          <cell r="F95">
            <v>22940821000140</v>
          </cell>
          <cell r="G95" t="str">
            <v>MEDTRAB MEDICINA DO TRABALHO</v>
          </cell>
          <cell r="H95" t="str">
            <v>S</v>
          </cell>
          <cell r="I95" t="str">
            <v>S</v>
          </cell>
          <cell r="J95" t="str">
            <v>000000577</v>
          </cell>
          <cell r="K95">
            <v>44377</v>
          </cell>
          <cell r="L95" t="str">
            <v>WXVZ79641</v>
          </cell>
          <cell r="M95" t="str">
            <v>2606002 - Garanhuns - PE</v>
          </cell>
          <cell r="N95">
            <v>1515</v>
          </cell>
        </row>
        <row r="96">
          <cell r="C96" t="str">
            <v>UPAE GARANHUNS</v>
          </cell>
          <cell r="E96" t="str">
            <v>5.99 - Outros Serviços de Terceiros Pessoa Jurídica</v>
          </cell>
          <cell r="F96">
            <v>13409775000329</v>
          </cell>
          <cell r="G96" t="str">
            <v>LINUS LOG LTDA ME</v>
          </cell>
          <cell r="H96" t="str">
            <v>S</v>
          </cell>
          <cell r="I96" t="str">
            <v>S</v>
          </cell>
          <cell r="J96" t="str">
            <v>000001207</v>
          </cell>
          <cell r="K96">
            <v>44379</v>
          </cell>
          <cell r="L96" t="str">
            <v>RADP44249</v>
          </cell>
          <cell r="M96" t="str">
            <v>2607901 - Jaboatão dos Guararapes - PE</v>
          </cell>
          <cell r="N96">
            <v>469.03</v>
          </cell>
        </row>
        <row r="97">
          <cell r="C97" t="str">
            <v>UPAE GARANHUNS</v>
          </cell>
          <cell r="E97" t="str">
            <v>5.99 - Outros Serviços de Terceiros Pessoa Jurídica</v>
          </cell>
          <cell r="F97">
            <v>12008774000148</v>
          </cell>
          <cell r="G97" t="str">
            <v xml:space="preserve">CLODOALDO DA SILVA NEVES </v>
          </cell>
          <cell r="H97" t="str">
            <v>S</v>
          </cell>
          <cell r="I97" t="str">
            <v>S</v>
          </cell>
          <cell r="J97" t="str">
            <v>000000043</v>
          </cell>
          <cell r="K97">
            <v>44378</v>
          </cell>
          <cell r="L97" t="str">
            <v>JXHH93062</v>
          </cell>
          <cell r="M97" t="str">
            <v>2606002 - Garanhuns - PE</v>
          </cell>
          <cell r="N97">
            <v>185</v>
          </cell>
        </row>
        <row r="98">
          <cell r="C98" t="str">
            <v>UPAE GARANHUNS</v>
          </cell>
          <cell r="E98" t="str">
            <v>5.99 - Outros Serviços de Terceiros Pessoa Jurídica</v>
          </cell>
          <cell r="F98">
            <v>10998292000157</v>
          </cell>
          <cell r="G98" t="str">
            <v>CENTRO I E E PERNAMBUCO</v>
          </cell>
          <cell r="H98" t="str">
            <v>S</v>
          </cell>
          <cell r="I98" t="str">
            <v>N</v>
          </cell>
          <cell r="J98" t="str">
            <v>000287585</v>
          </cell>
          <cell r="K98">
            <v>44365</v>
          </cell>
          <cell r="N98">
            <v>640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1825600000151</v>
          </cell>
          <cell r="G99" t="str">
            <v xml:space="preserve">LAMEN LTDA ME </v>
          </cell>
          <cell r="H99" t="str">
            <v>S</v>
          </cell>
          <cell r="I99" t="str">
            <v>S</v>
          </cell>
          <cell r="J99" t="str">
            <v>000003840</v>
          </cell>
          <cell r="K99">
            <v>44364</v>
          </cell>
          <cell r="L99" t="str">
            <v>UANR77170</v>
          </cell>
          <cell r="M99" t="str">
            <v>2606002 - Garanhuns - PE</v>
          </cell>
          <cell r="N99">
            <v>240</v>
          </cell>
        </row>
        <row r="100">
          <cell r="C100" t="str">
            <v>UPAE GARANHUNS</v>
          </cell>
          <cell r="E100" t="str">
            <v>5.99 - Outros Serviços de Terceiros Pessoa Jurídica</v>
          </cell>
          <cell r="F100">
            <v>27814653000160</v>
          </cell>
          <cell r="G100" t="str">
            <v>LUMI CONSULTORIA E SERVICOS LTDA EPP</v>
          </cell>
          <cell r="H100" t="str">
            <v>S</v>
          </cell>
          <cell r="I100" t="str">
            <v>S</v>
          </cell>
          <cell r="J100" t="str">
            <v>00000563</v>
          </cell>
          <cell r="K100">
            <v>44364</v>
          </cell>
          <cell r="L100" t="str">
            <v>VMGE XDDS</v>
          </cell>
          <cell r="M100" t="str">
            <v>2611606 - Recife - PE</v>
          </cell>
          <cell r="N100">
            <v>1200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27814653000160</v>
          </cell>
          <cell r="G101" t="str">
            <v>LUMI CONSULTORIA E SERVICOS LTDA EPP</v>
          </cell>
          <cell r="H101" t="str">
            <v>S</v>
          </cell>
          <cell r="I101" t="str">
            <v>S</v>
          </cell>
          <cell r="J101" t="str">
            <v>00000570</v>
          </cell>
          <cell r="K101">
            <v>44372</v>
          </cell>
          <cell r="L101" t="str">
            <v>I9FD 8C7P</v>
          </cell>
          <cell r="M101" t="str">
            <v>2611606 - Recife - PE</v>
          </cell>
          <cell r="N101">
            <v>1900</v>
          </cell>
        </row>
        <row r="102">
          <cell r="C102" t="str">
            <v>UPAE GARANHUNS</v>
          </cell>
          <cell r="E102" t="str">
            <v>5.99 - Outros Serviços de Terceiros Pessoa Jurídica</v>
          </cell>
          <cell r="F102">
            <v>30491038000175</v>
          </cell>
          <cell r="G102" t="str">
            <v>EULINA GOMES TEIXEIRA</v>
          </cell>
          <cell r="H102" t="str">
            <v>S</v>
          </cell>
          <cell r="I102" t="str">
            <v>S</v>
          </cell>
          <cell r="J102" t="str">
            <v>000000094</v>
          </cell>
          <cell r="K102">
            <v>44383</v>
          </cell>
          <cell r="L102" t="str">
            <v>UXVG85484</v>
          </cell>
          <cell r="M102" t="str">
            <v>2609600 - Olinda - PE</v>
          </cell>
          <cell r="N102">
            <v>2400</v>
          </cell>
        </row>
        <row r="103">
          <cell r="C103" t="str">
            <v>UPAE GARANHUNS</v>
          </cell>
          <cell r="E103" t="str">
            <v>5.99 - Outros Serviços de Terceiros Pessoa Jurídica</v>
          </cell>
          <cell r="F103">
            <v>39993907000134</v>
          </cell>
          <cell r="G103" t="str">
            <v>JOSEVAL ALVES PIMENTEL</v>
          </cell>
          <cell r="H103" t="str">
            <v>S</v>
          </cell>
          <cell r="I103" t="str">
            <v>S</v>
          </cell>
          <cell r="J103" t="str">
            <v>000000039</v>
          </cell>
          <cell r="K103">
            <v>44369</v>
          </cell>
          <cell r="L103" t="str">
            <v>NDGQ46434</v>
          </cell>
          <cell r="M103" t="str">
            <v>2606002 - Garanhuns - PE</v>
          </cell>
          <cell r="N103">
            <v>750</v>
          </cell>
        </row>
        <row r="104">
          <cell r="C104" t="str">
            <v>UPAE GARANHUNS</v>
          </cell>
          <cell r="E104" t="str">
            <v>5.99 - Outros Serviços de Terceiros Pessoa Jurídica</v>
          </cell>
          <cell r="F104">
            <v>58921792000117</v>
          </cell>
          <cell r="G104" t="str">
            <v>PLANISA PLANEJAMENTO E ORGANIZAÇÃO DE INST DE SAUDE</v>
          </cell>
          <cell r="H104" t="str">
            <v>S</v>
          </cell>
          <cell r="I104" t="str">
            <v>S</v>
          </cell>
          <cell r="J104" t="str">
            <v>00024855</v>
          </cell>
          <cell r="K104">
            <v>44351</v>
          </cell>
          <cell r="L104" t="str">
            <v>ZZ3N VJVT</v>
          </cell>
          <cell r="M104" t="str">
            <v>3550308 - São Paulo - SP</v>
          </cell>
          <cell r="N104">
            <v>6450</v>
          </cell>
        </row>
        <row r="105">
          <cell r="C105" t="str">
            <v>UPAE GARANHUNS</v>
          </cell>
          <cell r="E105" t="str">
            <v>5.99 - Outros Serviços de Terceiros Pessoa Jurídica</v>
          </cell>
          <cell r="F105">
            <v>33681306000100</v>
          </cell>
          <cell r="G105" t="str">
            <v>S G S G AMORIM VIAGENS E TURISMO</v>
          </cell>
          <cell r="H105" t="str">
            <v>S</v>
          </cell>
          <cell r="I105" t="str">
            <v>S</v>
          </cell>
          <cell r="J105" t="str">
            <v>35</v>
          </cell>
          <cell r="K105">
            <v>44375</v>
          </cell>
          <cell r="L105" t="str">
            <v>86201762</v>
          </cell>
          <cell r="M105" t="str">
            <v>2611101 - Petrolina - PE</v>
          </cell>
          <cell r="N105">
            <v>1025.68</v>
          </cell>
        </row>
        <row r="106">
          <cell r="C106" t="str">
            <v>UPAE GARANHUNS</v>
          </cell>
          <cell r="E106" t="str">
            <v>5.99 - Outros Serviços de Terceiros Pessoa Jurídica</v>
          </cell>
          <cell r="F106">
            <v>37984335000100</v>
          </cell>
          <cell r="G106" t="str">
            <v>RAPIDO FIGUEIREDO</v>
          </cell>
          <cell r="H106" t="str">
            <v>S</v>
          </cell>
          <cell r="I106" t="str">
            <v>S</v>
          </cell>
          <cell r="J106" t="str">
            <v>57</v>
          </cell>
          <cell r="K106">
            <v>44376</v>
          </cell>
          <cell r="L106" t="str">
            <v>3521 0637 9843 3500 0100 5700 1000 0325 8210 1690 2735</v>
          </cell>
          <cell r="M106" t="str">
            <v>3550308 - São Paulo - SP</v>
          </cell>
          <cell r="N106">
            <v>733.33</v>
          </cell>
        </row>
        <row r="107">
          <cell r="C107" t="str">
            <v>UPAE GARANHUNS</v>
          </cell>
          <cell r="E107" t="str">
            <v>5.5 - Reparo e Manutenção de Máquinas e Equipamentos</v>
          </cell>
          <cell r="F107">
            <v>12626414000100</v>
          </cell>
          <cell r="G107" t="str">
            <v>MANTEQ H I LTDA ME</v>
          </cell>
          <cell r="H107" t="str">
            <v>S</v>
          </cell>
          <cell r="I107" t="str">
            <v>S</v>
          </cell>
          <cell r="J107" t="str">
            <v>000000693</v>
          </cell>
          <cell r="K107">
            <v>44362</v>
          </cell>
          <cell r="L107" t="str">
            <v>CPZZ51163</v>
          </cell>
          <cell r="M107" t="str">
            <v>2607901 - Jaboatão dos Guararapes - PE</v>
          </cell>
          <cell r="N107">
            <v>2600</v>
          </cell>
        </row>
        <row r="108">
          <cell r="C108" t="str">
            <v>UPAE GARANHUNS</v>
          </cell>
          <cell r="E108" t="str">
            <v>5.5 - Reparo e Manutenção de Máquinas e Equipamentos</v>
          </cell>
          <cell r="F108">
            <v>7146768000117</v>
          </cell>
          <cell r="G108" t="str">
            <v xml:space="preserve">SERV IMAGEM ASSISTENCIA TECNICA </v>
          </cell>
          <cell r="H108" t="str">
            <v>S</v>
          </cell>
          <cell r="I108" t="str">
            <v>S</v>
          </cell>
          <cell r="J108" t="str">
            <v>000004135</v>
          </cell>
          <cell r="K108">
            <v>44376</v>
          </cell>
          <cell r="L108" t="str">
            <v>ROQX60316</v>
          </cell>
          <cell r="M108" t="str">
            <v>2607901 - Jaboatão dos Guararapes - PE</v>
          </cell>
          <cell r="N108">
            <v>2420</v>
          </cell>
        </row>
        <row r="109">
          <cell r="C109" t="str">
            <v>UPAE GARANHUNS</v>
          </cell>
          <cell r="E109" t="str">
            <v>5.5 - Reparo e Manutenção de Máquinas e Equipamentos</v>
          </cell>
          <cell r="F109">
            <v>10645770000145</v>
          </cell>
          <cell r="G109" t="str">
            <v>AGUIAR SERV ELETRONICOS LTDA ME</v>
          </cell>
          <cell r="H109" t="str">
            <v>S</v>
          </cell>
          <cell r="I109" t="str">
            <v>S</v>
          </cell>
          <cell r="J109" t="str">
            <v>27</v>
          </cell>
          <cell r="K109">
            <v>44369</v>
          </cell>
          <cell r="L109" t="str">
            <v>YXJWHIVA8</v>
          </cell>
          <cell r="M109" t="str">
            <v>2604601 - Condado - PE</v>
          </cell>
          <cell r="N109">
            <v>1500</v>
          </cell>
        </row>
        <row r="110">
          <cell r="C110" t="str">
            <v>UPAE GARANHUNS</v>
          </cell>
          <cell r="E110" t="str">
            <v>5.5 - Reparo e Manutenção de Máquinas e Equipamentos</v>
          </cell>
          <cell r="F110">
            <v>24380578002041</v>
          </cell>
          <cell r="G110" t="str">
            <v xml:space="preserve">WHITE MARTINS GASES INDUSTRIAIS NE LTDA </v>
          </cell>
          <cell r="H110" t="str">
            <v>S</v>
          </cell>
          <cell r="I110" t="str">
            <v>S</v>
          </cell>
          <cell r="J110" t="str">
            <v>000011356</v>
          </cell>
          <cell r="K110">
            <v>44393</v>
          </cell>
          <cell r="L110" t="str">
            <v>TKSL16240</v>
          </cell>
          <cell r="M110" t="str">
            <v>2607901 - Jaboatão dos Guararapes - PE</v>
          </cell>
          <cell r="N110">
            <v>459.3</v>
          </cell>
        </row>
        <row r="111">
          <cell r="C111" t="str">
            <v>UPAE GARANHUNS</v>
          </cell>
          <cell r="E111" t="str">
            <v>5.5 - Reparo e Manutenção de Máquinas e Equipamentos</v>
          </cell>
          <cell r="F111">
            <v>24380578002041</v>
          </cell>
          <cell r="G111" t="str">
            <v xml:space="preserve">WHITE MARTINS GASES INDUSTRIAIS NE LTDA </v>
          </cell>
          <cell r="H111" t="str">
            <v>S</v>
          </cell>
          <cell r="I111" t="str">
            <v>S</v>
          </cell>
          <cell r="J111" t="str">
            <v>000011107</v>
          </cell>
          <cell r="K111">
            <v>44355</v>
          </cell>
          <cell r="L111" t="str">
            <v>UHUH57514</v>
          </cell>
          <cell r="M111" t="str">
            <v>2607901 - Jaboatão dos Guararapes - PE</v>
          </cell>
          <cell r="N111">
            <v>459.29</v>
          </cell>
        </row>
        <row r="112">
          <cell r="C112" t="str">
            <v>UPAE GARANHUNS</v>
          </cell>
          <cell r="E112" t="str">
            <v>5.5 - Reparo e Manutenção de Máquinas e Equipamentos</v>
          </cell>
          <cell r="F112">
            <v>3480539000183</v>
          </cell>
          <cell r="G112" t="str">
            <v xml:space="preserve">SL ENGENHARIA HOSPITALAR LTDA </v>
          </cell>
          <cell r="H112" t="str">
            <v>S</v>
          </cell>
          <cell r="I112" t="str">
            <v>S</v>
          </cell>
          <cell r="J112" t="str">
            <v>000007285</v>
          </cell>
          <cell r="K112">
            <v>44350</v>
          </cell>
          <cell r="L112" t="str">
            <v>PGWE26256</v>
          </cell>
          <cell r="M112" t="str">
            <v>2607901 - Jaboatão dos Guararapes - PE</v>
          </cell>
          <cell r="N112">
            <v>16073.38</v>
          </cell>
        </row>
        <row r="113">
          <cell r="C113" t="str">
            <v>UPAE GARANHUNS</v>
          </cell>
          <cell r="E113" t="str">
            <v>5.5 - Reparo e Manutenção de Máquinas e Equipamentos</v>
          </cell>
          <cell r="F113">
            <v>9014387000100</v>
          </cell>
          <cell r="G113" t="str">
            <v>COMPLETA SERV DE AR COND E LOCACAO LTDA EPP</v>
          </cell>
          <cell r="H113" t="str">
            <v>S</v>
          </cell>
          <cell r="I113" t="str">
            <v>S</v>
          </cell>
          <cell r="J113" t="str">
            <v>00001474</v>
          </cell>
          <cell r="K113">
            <v>44368</v>
          </cell>
          <cell r="L113" t="str">
            <v>VETB RJBH</v>
          </cell>
          <cell r="M113" t="str">
            <v>2611606 - Recife - PE</v>
          </cell>
          <cell r="N113">
            <v>14050</v>
          </cell>
        </row>
        <row r="114">
          <cell r="C114" t="str">
            <v>UPAE GARANHUNS</v>
          </cell>
          <cell r="E114" t="str">
            <v>5.5 - Reparo e Manutenção de Máquinas e Equipamentos</v>
          </cell>
          <cell r="F114">
            <v>12796424000193</v>
          </cell>
          <cell r="G114" t="str">
            <v xml:space="preserve">HLBF COM E SERV DE EQUIP MED HOSP LTDA </v>
          </cell>
          <cell r="H114" t="str">
            <v>S</v>
          </cell>
          <cell r="I114" t="str">
            <v>S</v>
          </cell>
          <cell r="J114" t="str">
            <v>00000450</v>
          </cell>
          <cell r="K114">
            <v>44365</v>
          </cell>
          <cell r="L114" t="str">
            <v>AAUL DURJ</v>
          </cell>
          <cell r="M114" t="str">
            <v>2611606 - Recife - PE</v>
          </cell>
          <cell r="N114">
            <v>630.6</v>
          </cell>
        </row>
        <row r="115">
          <cell r="C115" t="str">
            <v>UPAE GARANHUNS</v>
          </cell>
          <cell r="E115" t="str">
            <v>5.4 - Reparo e Manutenção de Bens Imóveis</v>
          </cell>
          <cell r="F115">
            <v>5419785000155</v>
          </cell>
          <cell r="G115" t="str">
            <v>SOLUNNI SERVICOS ESPECIALIZADOS EIRELI</v>
          </cell>
          <cell r="H115" t="str">
            <v>S</v>
          </cell>
          <cell r="I115" t="str">
            <v>S</v>
          </cell>
          <cell r="J115" t="str">
            <v>00000681</v>
          </cell>
          <cell r="K115">
            <v>44369</v>
          </cell>
          <cell r="L115" t="str">
            <v>8QTS MANX</v>
          </cell>
          <cell r="M115" t="str">
            <v>2611606 - Recife - PE</v>
          </cell>
          <cell r="N115">
            <v>807.44</v>
          </cell>
        </row>
        <row r="116">
          <cell r="C116" t="str">
            <v>UPAE GARANHUNS</v>
          </cell>
          <cell r="E116" t="str">
            <v>5.4 - Reparo e Manutenção de Bens Imóveis</v>
          </cell>
          <cell r="F116">
            <v>10645770000145</v>
          </cell>
          <cell r="G116" t="str">
            <v>AGUIAR SERV ELETRONICOS LTDA ME</v>
          </cell>
          <cell r="H116" t="str">
            <v>S</v>
          </cell>
          <cell r="I116" t="str">
            <v>S</v>
          </cell>
          <cell r="J116" t="str">
            <v>21</v>
          </cell>
          <cell r="K116">
            <v>44368</v>
          </cell>
          <cell r="L116" t="str">
            <v>BP5KW40LO</v>
          </cell>
          <cell r="M116" t="str">
            <v>2604601 - Condado - PE</v>
          </cell>
          <cell r="N116">
            <v>2400</v>
          </cell>
        </row>
        <row r="117">
          <cell r="C117" t="str">
            <v>UPAE GARANHUNS</v>
          </cell>
          <cell r="E117" t="str">
            <v>5.99 - Outros Serviços de Terceiros Pessoa Jurídica</v>
          </cell>
          <cell r="F117">
            <v>11735586000159</v>
          </cell>
          <cell r="G117" t="str">
            <v>FUNDACAO DE APOIO AO DESENVOLVIMENTO DA UFPE</v>
          </cell>
          <cell r="H117" t="str">
            <v>S</v>
          </cell>
          <cell r="I117" t="str">
            <v>S</v>
          </cell>
          <cell r="J117" t="str">
            <v>00062740</v>
          </cell>
          <cell r="K117">
            <v>44403</v>
          </cell>
          <cell r="L117" t="str">
            <v>SSLX NY81</v>
          </cell>
          <cell r="M117" t="str">
            <v>2611606 - Recife - PE</v>
          </cell>
          <cell r="N117">
            <v>275.60000000000002</v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C1" zoomScale="90" zoomScaleNormal="90" workbookViewId="0">
      <selection activeCell="D108" sqref="D108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000010710</v>
      </c>
      <c r="I2" s="6">
        <f>IF('[1]TCE - ANEXO IV - Preencher'!K11="","",'[1]TCE - ANEXO IV - Preencher'!K11)</f>
        <v>44351</v>
      </c>
      <c r="J2" s="5" t="str">
        <f>'[1]TCE - ANEXO IV - Preencher'!L11</f>
        <v>XWFI20969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3587.01</v>
      </c>
    </row>
    <row r="3" spans="1:12" s="8" customFormat="1" ht="19.5" customHeight="1">
      <c r="A3" s="3">
        <f>IFERROR(VLOOKUP(B3,'[1]DADOS (OCULTAR)'!$P$3:$R$56,3,0),"")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7553148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501.58</v>
      </c>
    </row>
    <row r="4" spans="1:12" s="8" customFormat="1" ht="19.5" customHeight="1">
      <c r="A4" s="3">
        <f>IFERROR(VLOOKUP(B4,'[1]DADOS (OCULTAR)'!$P$3:$R$56,3,0),"")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6481634407</v>
      </c>
      <c r="E4" s="5" t="str">
        <f>'[1]TCE - ANEXO IV - Preencher'!G13</f>
        <v>CATIANA SALES DE MELO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120</v>
      </c>
    </row>
    <row r="5" spans="1:12" s="8" customFormat="1" ht="19.5" customHeight="1">
      <c r="A5" s="3">
        <f>IFERROR(VLOOKUP(B5,'[1]DADOS (OCULTAR)'!$P$3:$R$56,3,0),"")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7788863440</v>
      </c>
      <c r="E5" s="5" t="str">
        <f>'[1]TCE - ANEXO IV - Preencher'!G14</f>
        <v>ANTONIO SOARES DE LIMA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320</v>
      </c>
    </row>
    <row r="6" spans="1:12" s="8" customFormat="1" ht="19.5" customHeight="1">
      <c r="A6" s="3">
        <f>IFERROR(VLOOKUP(B6,'[1]DADOS (OCULTAR)'!$P$3:$R$56,3,0),"")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11001655419</v>
      </c>
      <c r="E6" s="5" t="str">
        <f>'[1]TCE - ANEXO IV - Preencher'!G15</f>
        <v>MARIA VITORIA PEIXOTO VALDIVINO DA SILVA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148</v>
      </c>
    </row>
    <row r="7" spans="1:12" s="8" customFormat="1" ht="19.5" customHeight="1">
      <c r="A7" s="3">
        <f>IFERROR(VLOOKUP(B7,'[1]DADOS (OCULTAR)'!$P$3:$R$56,3,0),"")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WAGNER DE BARROS MELO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148</v>
      </c>
    </row>
    <row r="8" spans="1:12" s="8" customFormat="1" ht="19.5" customHeight="1">
      <c r="A8" s="3">
        <f>IFERROR(VLOOKUP(B8,'[1]DADOS (OCULTAR)'!$P$3:$R$56,3,0),"")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14037803828</v>
      </c>
      <c r="E8" s="5" t="str">
        <f>'[1]TCE - ANEXO IV - Preencher'!G17</f>
        <v>JEANETTE GOMES DE LIMA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220</v>
      </c>
    </row>
    <row r="9" spans="1:12" s="8" customFormat="1" ht="19.5" customHeight="1">
      <c r="A9" s="3">
        <f>IFERROR(VLOOKUP(B9,'[1]DADOS (OCULTAR)'!$P$3:$R$56,3,0),"")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2848680431</v>
      </c>
      <c r="E9" s="5" t="str">
        <f>'[1]TCE - ANEXO IV - Preencher'!G18</f>
        <v>JOSE NILTON DOS SANTOS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260</v>
      </c>
    </row>
    <row r="10" spans="1:12" s="8" customFormat="1" ht="19.5" customHeight="1">
      <c r="A10" s="3">
        <f>IFERROR(VLOOKUP(B10,'[1]DADOS (OCULTAR)'!$P$3:$R$56,3,0),"")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4365819496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156</v>
      </c>
    </row>
    <row r="11" spans="1:12" s="8" customFormat="1" ht="19.5" customHeight="1">
      <c r="A11" s="3">
        <f>IFERROR(VLOOKUP(B11,'[1]DADOS (OCULTAR)'!$P$3:$R$56,3,0),"")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9118597483</v>
      </c>
      <c r="E11" s="5" t="str">
        <f>'[1]TCE - ANEXO IV - Preencher'!G20</f>
        <v>KLECIA FABRICIA DIAS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120</v>
      </c>
    </row>
    <row r="12" spans="1:12" s="8" customFormat="1" ht="19.5" customHeight="1">
      <c r="A12" s="3">
        <f>IFERROR(VLOOKUP(B12,'[1]DADOS (OCULTAR)'!$P$3:$R$56,3,0),"")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10632326000195</v>
      </c>
      <c r="E12" s="5" t="str">
        <f>'[1]TCE - ANEXO IV - Preencher'!G21</f>
        <v>SERGIO RABELO TAVARES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000000104</v>
      </c>
      <c r="I12" s="6">
        <f>IF('[1]TCE - ANEXO IV - Preencher'!K21="","",'[1]TCE - ANEXO IV - Preencher'!K21)</f>
        <v>44377</v>
      </c>
      <c r="J12" s="5" t="str">
        <f>'[1]TCE - ANEXO IV - Preencher'!L21</f>
        <v>2621 0610 6323 2600 0195 5500 1000 0001 0410 0000 0109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27762</v>
      </c>
    </row>
    <row r="13" spans="1:12" s="8" customFormat="1" ht="19.5" customHeight="1">
      <c r="A13" s="3">
        <f>IFERROR(VLOOKUP(B13,'[1]DADOS (OCULTAR)'!$P$3:$R$56,3,0),"")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2102498000129</v>
      </c>
      <c r="E13" s="5" t="str">
        <f>'[1]TCE - ANEXO IV - Preencher'!G22</f>
        <v xml:space="preserve">METROPOLITAN LIFE SEGUROS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208.86</v>
      </c>
    </row>
    <row r="14" spans="1:12" s="8" customFormat="1" ht="19.5" customHeight="1">
      <c r="A14" s="3">
        <f>IFERROR(VLOOKUP(B14,'[1]DADOS (OCULTAR)'!$P$3:$R$56,3,0),"")</f>
        <v>9039744001409</v>
      </c>
      <c r="B14" s="4" t="str">
        <f>'[1]TCE - ANEXO IV - Preencher'!C23</f>
        <v>UPAE GARANHUNS</v>
      </c>
      <c r="C14" s="4" t="str">
        <f>'[1]TCE - ANEXO IV - Preencher'!E23</f>
        <v>3.12 - Material Hospitalar</v>
      </c>
      <c r="D14" s="3">
        <f>'[1]TCE - ANEXO IV - Preencher'!F23</f>
        <v>467942000184</v>
      </c>
      <c r="E14" s="5" t="str">
        <f>'[1]TCE - ANEXO IV - Preencher'!G23</f>
        <v xml:space="preserve">J M DA SILVA  E CIA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000000016</v>
      </c>
      <c r="I14" s="6">
        <f>IF('[1]TCE - ANEXO IV - Preencher'!K23="","",'[1]TCE - ANEXO IV - Preencher'!K23)</f>
        <v>44361</v>
      </c>
      <c r="J14" s="5" t="str">
        <f>'[1]TCE - ANEXO IV - Preencher'!L23</f>
        <v>2621 0600 4679 4200 0184 5500 1000 0000 1610 0000 0187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5878.8</v>
      </c>
    </row>
    <row r="15" spans="1:12" s="8" customFormat="1" ht="19.5" customHeight="1">
      <c r="A15" s="3">
        <f>IFERROR(VLOOKUP(B15,'[1]DADOS (OCULTAR)'!$P$3:$R$56,3,0),"")</f>
        <v>9039744001409</v>
      </c>
      <c r="B15" s="4" t="str">
        <f>'[1]TCE - ANEXO IV - Preencher'!C24</f>
        <v>UPAE GARANHUNS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89481</v>
      </c>
      <c r="I15" s="6">
        <f>IF('[1]TCE - ANEXO IV - Preencher'!K24="","",'[1]TCE - ANEXO IV - Preencher'!K24)</f>
        <v>44365</v>
      </c>
      <c r="J15" s="5" t="str">
        <f>'[1]TCE - ANEXO IV - Preencher'!L24</f>
        <v>2621 0624 4366 0200 0154 5500 1000 0894 8111 6450 8981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2103.29</v>
      </c>
    </row>
    <row r="16" spans="1:12" s="8" customFormat="1" ht="19.5" customHeight="1">
      <c r="A16" s="3">
        <f>IFERROR(VLOOKUP(B16,'[1]DADOS (OCULTAR)'!$P$3:$R$56,3,0),"")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 xml:space="preserve">MEDICAL MERCANTIL DE APARELHOS MEDICOS 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529089</v>
      </c>
      <c r="I16" s="6">
        <f>IF('[1]TCE - ANEXO IV - Preencher'!K25="","",'[1]TCE - ANEXO IV - Preencher'!K25)</f>
        <v>44368</v>
      </c>
      <c r="J16" s="5" t="str">
        <f>'[1]TCE - ANEXO IV - Preencher'!L25</f>
        <v>2621 0610 7798 3300 0156 5500 1000 5290 8911 4584 4274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734</v>
      </c>
    </row>
    <row r="17" spans="1:12" s="8" customFormat="1" ht="19.5" customHeight="1">
      <c r="A17" s="3">
        <f>IFERROR(VLOOKUP(B17,'[1]DADOS (OCULTAR)'!$P$3:$R$56,3,0),"")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000106152</v>
      </c>
      <c r="I17" s="6">
        <f>IF('[1]TCE - ANEXO IV - Preencher'!K26="","",'[1]TCE - ANEXO IV - Preencher'!K26)</f>
        <v>44365</v>
      </c>
      <c r="J17" s="5" t="str">
        <f>'[1]TCE - ANEXO IV - Preencher'!L26</f>
        <v>2621 0608 6747 5200 0140 5500 1000 1061 5217 8037 2631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1327.8</v>
      </c>
    </row>
    <row r="18" spans="1:12" s="8" customFormat="1" ht="19.5" customHeight="1">
      <c r="A18" s="3">
        <f>IFERROR(VLOOKUP(B18,'[1]DADOS (OCULTAR)'!$P$3:$R$56,3,0),"")</f>
        <v>9039744001409</v>
      </c>
      <c r="B18" s="4" t="str">
        <f>'[1]TCE - ANEXO IV - Preencher'!C27</f>
        <v>UPAE GARANHUNS</v>
      </c>
      <c r="C18" s="4" t="str">
        <f>'[1]TCE - ANEXO IV - Preencher'!E27</f>
        <v>3.4 - Material Farmacológico</v>
      </c>
      <c r="D18" s="3">
        <f>'[1]TCE - ANEXO IV - Preencher'!F27</f>
        <v>467942000184</v>
      </c>
      <c r="E18" s="5" t="str">
        <f>'[1]TCE - ANEXO IV - Preencher'!G27</f>
        <v xml:space="preserve">J M DA SILVA  E CIA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000000015</v>
      </c>
      <c r="I18" s="6">
        <f>IF('[1]TCE - ANEXO IV - Preencher'!K27="","",'[1]TCE - ANEXO IV - Preencher'!K27)</f>
        <v>44357</v>
      </c>
      <c r="J18" s="5" t="str">
        <f>'[1]TCE - ANEXO IV - Preencher'!L27</f>
        <v>2621 0600 4679 4200 0184 5500 1000 0000 1510 0000 0171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2282</v>
      </c>
    </row>
    <row r="19" spans="1:12" s="8" customFormat="1" ht="19.5" customHeight="1">
      <c r="A19" s="3">
        <f>IFERROR(VLOOKUP(B19,'[1]DADOS (OCULTAR)'!$P$3:$R$56,3,0),"")</f>
        <v>9039744001409</v>
      </c>
      <c r="B19" s="4" t="str">
        <f>'[1]TCE - ANEXO IV - Preencher'!C28</f>
        <v>UPAE GARANHUNS</v>
      </c>
      <c r="C19" s="4" t="str">
        <f>'[1]TCE - ANEXO IV - Preencher'!E28</f>
        <v>3.4 - Material Farmacológico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000105291</v>
      </c>
      <c r="I19" s="6">
        <f>IF('[1]TCE - ANEXO IV - Preencher'!K28="","",'[1]TCE - ANEXO IV - Preencher'!K28)</f>
        <v>44357</v>
      </c>
      <c r="J19" s="5" t="str">
        <f>'[1]TCE - ANEXO IV - Preencher'!L28</f>
        <v>2621 0608 6747 5200 0140 5500 1000 1052 9115 4160 7297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1275.8499999999999</v>
      </c>
    </row>
    <row r="20" spans="1:12" s="8" customFormat="1" ht="19.5" customHeight="1">
      <c r="A20" s="3">
        <f>IFERROR(VLOOKUP(B20,'[1]DADOS (OCULTAR)'!$P$3:$R$56,3,0),"")</f>
        <v>9039744001409</v>
      </c>
      <c r="B20" s="4" t="str">
        <f>'[1]TCE - ANEXO IV - Preencher'!C29</f>
        <v>UPAE GARANHUNS</v>
      </c>
      <c r="C20" s="4" t="str">
        <f>'[1]TCE - ANEXO IV - Preencher'!E29</f>
        <v>3.4 - Material Farmacológico</v>
      </c>
      <c r="D20" s="3">
        <f>'[1]TCE - ANEXO IV - Preencher'!F29</f>
        <v>5795285000118</v>
      </c>
      <c r="E20" s="5" t="str">
        <f>'[1]TCE - ANEXO IV - Preencher'!G29</f>
        <v xml:space="preserve">OPHTHALMED DISTRIBUIDORA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000032225</v>
      </c>
      <c r="I20" s="6">
        <f>IF('[1]TCE - ANEXO IV - Preencher'!K29="","",'[1]TCE - ANEXO IV - Preencher'!K29)</f>
        <v>44358</v>
      </c>
      <c r="J20" s="5" t="str">
        <f>'[1]TCE - ANEXO IV - Preencher'!L29</f>
        <v>4321 0605 7952 8500 0118 5500 0000 0322 2511 0203 0404</v>
      </c>
      <c r="K20" s="5" t="str">
        <f>IF(F20="B",LEFT('[1]TCE - ANEXO IV - Preencher'!M29,2),IF(F20="S",LEFT('[1]TCE - ANEXO IV - Preencher'!M29,7),IF('[1]TCE - ANEXO IV - Preencher'!H29="","")))</f>
        <v>43</v>
      </c>
      <c r="L20" s="7">
        <f>'[1]TCE - ANEXO IV - Preencher'!N29</f>
        <v>5277</v>
      </c>
    </row>
    <row r="21" spans="1:12" s="8" customFormat="1" ht="19.5" customHeight="1">
      <c r="A21" s="3">
        <f>IFERROR(VLOOKUP(B21,'[1]DADOS (OCULTAR)'!$P$3:$R$56,3,0),"")</f>
        <v>9039744001409</v>
      </c>
      <c r="B21" s="4" t="str">
        <f>'[1]TCE - ANEXO IV - Preencher'!C30</f>
        <v>UPAE GARANHUNS</v>
      </c>
      <c r="C21" s="4" t="str">
        <f>'[1]TCE - ANEXO IV - Preencher'!E30</f>
        <v>3.4 - Material Farmacológico</v>
      </c>
      <c r="D21" s="3">
        <f>'[1]TCE - ANEXO IV - Preencher'!F30</f>
        <v>6295811000143</v>
      </c>
      <c r="E21" s="5" t="str">
        <f>'[1]TCE - ANEXO IV - Preencher'!G30</f>
        <v xml:space="preserve">FARMACIA DE MANIPULACAO FORMULAR LTDA ME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000000193</v>
      </c>
      <c r="I21" s="6">
        <f>IF('[1]TCE - ANEXO IV - Preencher'!K30="","",'[1]TCE - ANEXO IV - Preencher'!K30)</f>
        <v>44375</v>
      </c>
      <c r="J21" s="5" t="str">
        <f>'[1]TCE - ANEXO IV - Preencher'!L30</f>
        <v>2621 0606 2958 1100 0143 5500 1000 0001 9317 8992 6801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112</v>
      </c>
    </row>
    <row r="22" spans="1:12" s="8" customFormat="1" ht="19.5" customHeight="1">
      <c r="A22" s="3">
        <f>IFERROR(VLOOKUP(B22,'[1]DADOS (OCULTAR)'!$P$3:$R$56,3,0),"")</f>
        <v>9039744001409</v>
      </c>
      <c r="B22" s="4" t="str">
        <f>'[1]TCE - ANEXO IV - Preencher'!C31</f>
        <v>UPAE GARANHUNS</v>
      </c>
      <c r="C22" s="4" t="str">
        <f>'[1]TCE - ANEXO IV - Preencher'!E31</f>
        <v>3.4 - Material Farmacológico</v>
      </c>
      <c r="D22" s="3">
        <f>'[1]TCE - ANEXO IV - Preencher'!F31</f>
        <v>6295811000143</v>
      </c>
      <c r="E22" s="5" t="str">
        <f>'[1]TCE - ANEXO IV - Preencher'!G31</f>
        <v xml:space="preserve">FARMACIA DE MANIPULACAO FORMULAR LTDA ME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000000192</v>
      </c>
      <c r="I22" s="6">
        <f>IF('[1]TCE - ANEXO IV - Preencher'!K31="","",'[1]TCE - ANEXO IV - Preencher'!K31)</f>
        <v>44358</v>
      </c>
      <c r="J22" s="5" t="str">
        <f>'[1]TCE - ANEXO IV - Preencher'!L31</f>
        <v>2621 0606 2958 1100 0143 5500 1000 0001 9216 5732 6214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137</v>
      </c>
    </row>
    <row r="23" spans="1:12" s="8" customFormat="1" ht="19.5" customHeight="1">
      <c r="A23" s="3">
        <f>IFERROR(VLOOKUP(B23,'[1]DADOS (OCULTAR)'!$P$3:$R$56,3,0),"")</f>
        <v>9039744001409</v>
      </c>
      <c r="B23" s="4" t="str">
        <f>'[1]TCE - ANEXO IV - Preencher'!C32</f>
        <v>UPAE GARANHUNS</v>
      </c>
      <c r="C23" s="4" t="str">
        <f>'[1]TCE - ANEXO IV - Preencher'!E32</f>
        <v>3.4 - Material Farmacológico</v>
      </c>
      <c r="D23" s="3">
        <f>'[1]TCE - ANEXO IV - Preencher'!F32</f>
        <v>6295811000143</v>
      </c>
      <c r="E23" s="5" t="str">
        <f>'[1]TCE - ANEXO IV - Preencher'!G32</f>
        <v xml:space="preserve">FARMACIA DE MANIPULACAO FORMULAR LTDA ME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000000193</v>
      </c>
      <c r="I23" s="6">
        <f>IF('[1]TCE - ANEXO IV - Preencher'!K32="","",'[1]TCE - ANEXO IV - Preencher'!K32)</f>
        <v>44375</v>
      </c>
      <c r="J23" s="5" t="str">
        <f>'[1]TCE - ANEXO IV - Preencher'!L32</f>
        <v>2621 0606 2958 1100 0143 5500 1000 0001 9317 8992 6801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26.5</v>
      </c>
    </row>
    <row r="24" spans="1:12" s="8" customFormat="1" ht="19.5" customHeight="1">
      <c r="A24" s="3">
        <f>IFERROR(VLOOKUP(B24,'[1]DADOS (OCULTAR)'!$P$3:$R$56,3,0),"")</f>
        <v>9039744001409</v>
      </c>
      <c r="B24" s="4" t="str">
        <f>'[1]TCE - ANEXO IV - Preencher'!C33</f>
        <v>UPAE GARANHUNS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33732</v>
      </c>
      <c r="I24" s="6">
        <f>IF('[1]TCE - ANEXO IV - Preencher'!K33="","",'[1]TCE - ANEXO IV - Preencher'!K33)</f>
        <v>44347</v>
      </c>
      <c r="J24" s="5" t="str">
        <f>'[1]TCE - ANEXO IV - Preencher'!L33</f>
        <v>2621 0524 3805 7800 2041 5504 2000 0337 3218 3870 8982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419.37</v>
      </c>
    </row>
    <row r="25" spans="1:12" s="8" customFormat="1" ht="19.5" customHeight="1">
      <c r="A25" s="3">
        <f>IFERROR(VLOOKUP(B25,'[1]DADOS (OCULTAR)'!$P$3:$R$56,3,0),"")</f>
        <v>9039744001409</v>
      </c>
      <c r="B25" s="4" t="str">
        <f>'[1]TCE - ANEXO IV - Preencher'!C34</f>
        <v>UPAE GARANHUNS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33789</v>
      </c>
      <c r="I25" s="6">
        <f>IF('[1]TCE - ANEXO IV - Preencher'!K34="","",'[1]TCE - ANEXO IV - Preencher'!K34)</f>
        <v>44358</v>
      </c>
      <c r="J25" s="5" t="str">
        <f>'[1]TCE - ANEXO IV - Preencher'!L34</f>
        <v>2621 0624 3805 7800 2041 5504 2000 0337 8918 4026 0817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419.37</v>
      </c>
    </row>
    <row r="26" spans="1:12" s="8" customFormat="1" ht="19.5" customHeight="1">
      <c r="A26" s="3">
        <f>IFERROR(VLOOKUP(B26,'[1]DADOS (OCULTAR)'!$P$3:$R$56,3,0),"")</f>
        <v>9039744001409</v>
      </c>
      <c r="B26" s="4" t="str">
        <f>'[1]TCE - ANEXO IV - Preencher'!C35</f>
        <v>UPAE GARANHUNS</v>
      </c>
      <c r="C26" s="4" t="str">
        <f>'[1]TCE - ANEXO IV - Preencher'!E35</f>
        <v>3.11 - Material Laboratorial</v>
      </c>
      <c r="D26" s="3">
        <f>'[1]TCE - ANEXO IV - Preencher'!F35</f>
        <v>2975570000122</v>
      </c>
      <c r="E26" s="5" t="str">
        <f>'[1]TCE - ANEXO IV - Preencher'!G35</f>
        <v xml:space="preserve">DIET FOOD NUTRICAO LTDA ME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11297</v>
      </c>
      <c r="I26" s="6">
        <f>IF('[1]TCE - ANEXO IV - Preencher'!K35="","",'[1]TCE - ANEXO IV - Preencher'!K35)</f>
        <v>44376</v>
      </c>
      <c r="J26" s="5" t="str">
        <f>'[1]TCE - ANEXO IV - Preencher'!L35</f>
        <v>2621 0602 9755 7000 0122 5500 1000 0112 9711 1261 8389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10120</v>
      </c>
    </row>
    <row r="27" spans="1:12" s="8" customFormat="1" ht="19.5" customHeight="1">
      <c r="A27" s="3">
        <f>IFERROR(VLOOKUP(B27,'[1]DADOS (OCULTAR)'!$P$3:$R$56,3,0),"")</f>
        <v>9039744001409</v>
      </c>
      <c r="B27" s="4" t="str">
        <f>'[1]TCE - ANEXO IV - Preencher'!C36</f>
        <v>UPAE GARANHUNS</v>
      </c>
      <c r="C27" s="4" t="str">
        <f>'[1]TCE - ANEXO IV - Preencher'!E36</f>
        <v>3.99 - Outras despesas com Material de Consumo</v>
      </c>
      <c r="D27" s="3">
        <f>'[1]TCE - ANEXO IV - Preencher'!F36</f>
        <v>29372000302</v>
      </c>
      <c r="E27" s="5" t="str">
        <f>'[1]TCE - ANEXO IV - Preencher'!G36</f>
        <v xml:space="preserve">GE HEALTHCARE DO BRASIL COM E SERV P EQ MED E HOSP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958436</v>
      </c>
      <c r="I27" s="6">
        <f>IF('[1]TCE - ANEXO IV - Preencher'!K36="","",'[1]TCE - ANEXO IV - Preencher'!K36)</f>
        <v>44363</v>
      </c>
      <c r="J27" s="5" t="str">
        <f>'[1]TCE - ANEXO IV - Preencher'!L36</f>
        <v xml:space="preserve">3521 0600 0293 7200 0302 5500 1000 9584 3611 0029 6611 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41326.01</v>
      </c>
    </row>
    <row r="28" spans="1:12" s="8" customFormat="1" ht="19.5" customHeight="1">
      <c r="A28" s="3">
        <f>IFERROR(VLOOKUP(B28,'[1]DADOS (OCULTAR)'!$P$3:$R$56,3,0),"")</f>
        <v>9039744001409</v>
      </c>
      <c r="B28" s="4" t="str">
        <f>'[1]TCE - ANEXO IV - Preencher'!C37</f>
        <v>UPAE GARANHUNS</v>
      </c>
      <c r="C28" s="4" t="str">
        <f>'[1]TCE - ANEXO IV - Preencher'!E37</f>
        <v>3.7 - Material de Limpeza e Produtos de Hgienização</v>
      </c>
      <c r="D28" s="3">
        <f>'[1]TCE - ANEXO IV - Preencher'!F37</f>
        <v>9079298000141</v>
      </c>
      <c r="E28" s="5" t="str">
        <f>'[1]TCE - ANEXO IV - Preencher'!G37</f>
        <v>FAGMED COMERCIO DE PRODUTOS HOSPITALARES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016144</v>
      </c>
      <c r="I28" s="6">
        <f>IF('[1]TCE - ANEXO IV - Preencher'!K37="","",'[1]TCE - ANEXO IV - Preencher'!K37)</f>
        <v>44347</v>
      </c>
      <c r="J28" s="5" t="str">
        <f>'[1]TCE - ANEXO IV - Preencher'!L37</f>
        <v>2621 0509 0792 9800 0141 5500 0000 0161 4411 1101 1015 4203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1020</v>
      </c>
    </row>
    <row r="29" spans="1:12" s="8" customFormat="1" ht="19.5" customHeight="1">
      <c r="A29" s="3">
        <f>IFERROR(VLOOKUP(B29,'[1]DADOS (OCULTAR)'!$P$3:$R$56,3,0),"")</f>
        <v>9039744001409</v>
      </c>
      <c r="B29" s="4" t="str">
        <f>'[1]TCE - ANEXO IV - Preencher'!C38</f>
        <v>UPAE GARANHUNS</v>
      </c>
      <c r="C29" s="4" t="str">
        <f>'[1]TCE - ANEXO IV - Preencher'!E38</f>
        <v>3.7 - Material de Limpeza e Produtos de Hgienização</v>
      </c>
      <c r="D29" s="3">
        <f>'[1]TCE - ANEXO IV - Preencher'!F38</f>
        <v>69938462000150</v>
      </c>
      <c r="E29" s="5" t="str">
        <f>'[1]TCE - ANEXO IV - Preencher'!G38</f>
        <v xml:space="preserve">MARIA BETANIA SIMAO LIMA ME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000006666</v>
      </c>
      <c r="I29" s="6">
        <f>IF('[1]TCE - ANEXO IV - Preencher'!K38="","",'[1]TCE - ANEXO IV - Preencher'!K38)</f>
        <v>44354</v>
      </c>
      <c r="J29" s="5" t="str">
        <f>'[1]TCE - ANEXO IV - Preencher'!L38</f>
        <v>2621 0669 9384 6200 0150 6500 1000 0065 6610 0006 5678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200</v>
      </c>
    </row>
    <row r="30" spans="1:12" s="8" customFormat="1" ht="19.5" customHeight="1">
      <c r="A30" s="3">
        <f>IFERROR(VLOOKUP(B30,'[1]DADOS (OCULTAR)'!$P$3:$R$56,3,0),"")</f>
        <v>9039744001409</v>
      </c>
      <c r="B30" s="4" t="str">
        <f>'[1]TCE - ANEXO IV - Preencher'!C39</f>
        <v>UPAE GARANHUNS</v>
      </c>
      <c r="C30" s="4" t="str">
        <f>'[1]TCE - ANEXO IV - Preencher'!E39</f>
        <v>3.7 - Material de Limpeza e Produtos de Hgienização</v>
      </c>
      <c r="D30" s="3">
        <f>'[1]TCE - ANEXO IV - Preencher'!F39</f>
        <v>21162778000177</v>
      </c>
      <c r="E30" s="5" t="str">
        <f>'[1]TCE - ANEXO IV - Preencher'!G39</f>
        <v>ERLANIA VIEIRA DA SILVA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000002261</v>
      </c>
      <c r="I30" s="6">
        <f>IF('[1]TCE - ANEXO IV - Preencher'!K39="","",'[1]TCE - ANEXO IV - Preencher'!K39)</f>
        <v>44357</v>
      </c>
      <c r="J30" s="5" t="str">
        <f>'[1]TCE - ANEXO IV - Preencher'!L39</f>
        <v>2621 0621 1627 7800 0177 5500 1000 0022 6110 0004 5222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546</v>
      </c>
    </row>
    <row r="31" spans="1:12" s="8" customFormat="1" ht="19.5" customHeight="1">
      <c r="A31" s="3">
        <f>IFERROR(VLOOKUP(B31,'[1]DADOS (OCULTAR)'!$P$3:$R$56,3,0),"")</f>
        <v>9039744001409</v>
      </c>
      <c r="B31" s="4" t="str">
        <f>'[1]TCE - ANEXO IV - Preencher'!C40</f>
        <v>UPAE GARANHUNS</v>
      </c>
      <c r="C31" s="4" t="str">
        <f>'[1]TCE - ANEXO IV - Preencher'!E40</f>
        <v>3.7 - Material de Limpeza e Produtos de Hgienização</v>
      </c>
      <c r="D31" s="3">
        <f>'[1]TCE - ANEXO IV - Preencher'!F40</f>
        <v>21162778000177</v>
      </c>
      <c r="E31" s="5" t="str">
        <f>'[1]TCE - ANEXO IV - Preencher'!G40</f>
        <v>ERLANIA VIEIRA DA SILVA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000002263</v>
      </c>
      <c r="I31" s="6">
        <f>IF('[1]TCE - ANEXO IV - Preencher'!K40="","",'[1]TCE - ANEXO IV - Preencher'!K40)</f>
        <v>44361</v>
      </c>
      <c r="J31" s="5" t="str">
        <f>'[1]TCE - ANEXO IV - Preencher'!L40</f>
        <v>2621 0621 1627 7800 0177 5500 1000 0022 6310 0004 5260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256</v>
      </c>
    </row>
    <row r="32" spans="1:12" s="8" customFormat="1" ht="19.5" customHeight="1">
      <c r="A32" s="3">
        <f>IFERROR(VLOOKUP(B32,'[1]DADOS (OCULTAR)'!$P$3:$R$56,3,0),"")</f>
        <v>9039744001409</v>
      </c>
      <c r="B32" s="4" t="str">
        <f>'[1]TCE - ANEXO IV - Preencher'!C41</f>
        <v>UPAE GARANHUNS</v>
      </c>
      <c r="C32" s="4" t="str">
        <f>'[1]TCE - ANEXO IV - Preencher'!E41</f>
        <v>3.14 - Alimentação Preparada</v>
      </c>
      <c r="D32" s="3">
        <f>'[1]TCE - ANEXO IV - Preencher'!F41</f>
        <v>617141000158</v>
      </c>
      <c r="E32" s="5" t="str">
        <f>'[1]TCE - ANEXO IV - Preencher'!G41</f>
        <v xml:space="preserve">MZA FABRICACAO DE AGUA MINERAL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000015054</v>
      </c>
      <c r="I32" s="6">
        <f>IF('[1]TCE - ANEXO IV - Preencher'!K41="","",'[1]TCE - ANEXO IV - Preencher'!K41)</f>
        <v>44354</v>
      </c>
      <c r="J32" s="5" t="str">
        <f>'[1]TCE - ANEXO IV - Preencher'!L41</f>
        <v>2621 0600 6171 4100 0158 5500 1000 0150 5410 0001 7002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495.3</v>
      </c>
    </row>
    <row r="33" spans="1:12" s="8" customFormat="1" ht="19.5" customHeight="1">
      <c r="A33" s="3">
        <f>IFERROR(VLOOKUP(B33,'[1]DADOS (OCULTAR)'!$P$3:$R$56,3,0),"")</f>
        <v>9039744001409</v>
      </c>
      <c r="B33" s="4" t="str">
        <f>'[1]TCE - ANEXO IV - Preencher'!C42</f>
        <v>UPAE GARANHUNS</v>
      </c>
      <c r="C33" s="4" t="str">
        <f>'[1]TCE - ANEXO IV - Preencher'!E42</f>
        <v>3.14 - Alimentação Preparada</v>
      </c>
      <c r="D33" s="3">
        <f>'[1]TCE - ANEXO IV - Preencher'!F42</f>
        <v>9650143000113</v>
      </c>
      <c r="E33" s="5" t="str">
        <f>'[1]TCE - ANEXO IV - Preencher'!G42</f>
        <v xml:space="preserve">JOSANA E RICARDO COMERCIO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000002142</v>
      </c>
      <c r="I33" s="6">
        <f>IF('[1]TCE - ANEXO IV - Preencher'!K42="","",'[1]TCE - ANEXO IV - Preencher'!K42)</f>
        <v>44351</v>
      </c>
      <c r="J33" s="5" t="str">
        <f>'[1]TCE - ANEXO IV - Preencher'!L42</f>
        <v>2621 0609 6501 4300 0113 5500 1000 0021 4210 0000 0022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930.9</v>
      </c>
    </row>
    <row r="34" spans="1:12" s="8" customFormat="1" ht="19.5" customHeight="1">
      <c r="A34" s="3">
        <f>IFERROR(VLOOKUP(B34,'[1]DADOS (OCULTAR)'!$P$3:$R$56,3,0),"")</f>
        <v>9039744001409</v>
      </c>
      <c r="B34" s="4" t="str">
        <f>'[1]TCE - ANEXO IV - Preencher'!C43</f>
        <v>UPAE GARANHUNS</v>
      </c>
      <c r="C34" s="4" t="str">
        <f>'[1]TCE - ANEXO IV - Preencher'!E43</f>
        <v>3.14 - Alimentação Preparada</v>
      </c>
      <c r="D34" s="3">
        <f>'[1]TCE - ANEXO IV - Preencher'!F43</f>
        <v>7235471000128</v>
      </c>
      <c r="E34" s="5" t="str">
        <f>'[1]TCE - ANEXO IV - Preencher'!G43</f>
        <v xml:space="preserve">NAT E NAY COMERCIO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000004503</v>
      </c>
      <c r="I34" s="6">
        <f>IF('[1]TCE - ANEXO IV - Preencher'!K43="","",'[1]TCE - ANEXO IV - Preencher'!K43)</f>
        <v>44356</v>
      </c>
      <c r="J34" s="5" t="str">
        <f>'[1]TCE - ANEXO IV - Preencher'!L43</f>
        <v>2621 0607 2354 7100 0128 5500 1000 0045 0310 0004 9680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254.9</v>
      </c>
    </row>
    <row r="35" spans="1:12" s="8" customFormat="1" ht="19.5" customHeight="1">
      <c r="A35" s="3">
        <f>IFERROR(VLOOKUP(B35,'[1]DADOS (OCULTAR)'!$P$3:$R$56,3,0),"")</f>
        <v>9039744001409</v>
      </c>
      <c r="B35" s="4" t="str">
        <f>'[1]TCE - ANEXO IV - Preencher'!C44</f>
        <v>UPAE GARANHUNS</v>
      </c>
      <c r="C35" s="4" t="str">
        <f>'[1]TCE - ANEXO IV - Preencher'!E44</f>
        <v>3.14 - Alimentação Preparada</v>
      </c>
      <c r="D35" s="3">
        <f>'[1]TCE - ANEXO IV - Preencher'!F44</f>
        <v>9650143000113</v>
      </c>
      <c r="E35" s="5" t="str">
        <f>'[1]TCE - ANEXO IV - Preencher'!G44</f>
        <v xml:space="preserve">JOSANA E RICARDO COMERCIO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000002163</v>
      </c>
      <c r="I35" s="6">
        <f>IF('[1]TCE - ANEXO IV - Preencher'!K44="","",'[1]TCE - ANEXO IV - Preencher'!K44)</f>
        <v>44375</v>
      </c>
      <c r="J35" s="5" t="str">
        <f>'[1]TCE - ANEXO IV - Preencher'!L44</f>
        <v>2621 0609 6501 4300 0113 5500 1000 0021 6310 0000 0308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516</v>
      </c>
    </row>
    <row r="36" spans="1:12" s="8" customFormat="1" ht="19.5" customHeight="1">
      <c r="A36" s="3">
        <f>IFERROR(VLOOKUP(B36,'[1]DADOS (OCULTAR)'!$P$3:$R$56,3,0),"")</f>
        <v>9039744001409</v>
      </c>
      <c r="B36" s="4" t="str">
        <f>'[1]TCE - ANEXO IV - Preencher'!C45</f>
        <v>UPAE GARANHUNS</v>
      </c>
      <c r="C36" s="4" t="str">
        <f>'[1]TCE - ANEXO IV - Preencher'!E45</f>
        <v>3.14 - Alimentação Preparada</v>
      </c>
      <c r="D36" s="3">
        <f>'[1]TCE - ANEXO IV - Preencher'!F45</f>
        <v>10632326000195</v>
      </c>
      <c r="E36" s="5" t="str">
        <f>'[1]TCE - ANEXO IV - Preencher'!G45</f>
        <v>SERGIO RABELO TAVARES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000000104</v>
      </c>
      <c r="I36" s="6">
        <f>IF('[1]TCE - ANEXO IV - Preencher'!K45="","",'[1]TCE - ANEXO IV - Preencher'!K45)</f>
        <v>44377</v>
      </c>
      <c r="J36" s="5" t="str">
        <f>'[1]TCE - ANEXO IV - Preencher'!L45</f>
        <v>2621 0610 6323 2600 0195 5500 1000 0001 0410 0000 0109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27972</v>
      </c>
    </row>
    <row r="37" spans="1:12" s="8" customFormat="1" ht="19.5" customHeight="1">
      <c r="A37" s="3">
        <f>IFERROR(VLOOKUP(B37,'[1]DADOS (OCULTAR)'!$P$3:$R$56,3,0),"")</f>
        <v>9039744001409</v>
      </c>
      <c r="B37" s="4" t="str">
        <f>'[1]TCE - ANEXO IV - Preencher'!C46</f>
        <v>UPAE GARANHUNS</v>
      </c>
      <c r="C37" s="4" t="str">
        <f>'[1]TCE - ANEXO IV - Preencher'!E46</f>
        <v>3.6 - Material de Expediente</v>
      </c>
      <c r="D37" s="3">
        <f>'[1]TCE - ANEXO IV - Preencher'!F46</f>
        <v>21162778000177</v>
      </c>
      <c r="E37" s="5" t="str">
        <f>'[1]TCE - ANEXO IV - Preencher'!G46</f>
        <v>ERLANIA VIEIRA DA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000002260</v>
      </c>
      <c r="I37" s="6">
        <f>IF('[1]TCE - ANEXO IV - Preencher'!K46="","",'[1]TCE - ANEXO IV - Preencher'!K46)</f>
        <v>44357</v>
      </c>
      <c r="J37" s="5" t="str">
        <f>'[1]TCE - ANEXO IV - Preencher'!L46</f>
        <v xml:space="preserve">2621 0621 1627 7800 0177 5500 1000 0022 6010 0004 5209 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88.7</v>
      </c>
    </row>
    <row r="38" spans="1:12" s="8" customFormat="1" ht="19.5" customHeight="1">
      <c r="A38" s="3">
        <f>IFERROR(VLOOKUP(B38,'[1]DADOS (OCULTAR)'!$P$3:$R$56,3,0),"")</f>
        <v>9039744001409</v>
      </c>
      <c r="B38" s="4" t="str">
        <f>'[1]TCE - ANEXO IV - Preencher'!C47</f>
        <v>UPAE GARANHUNS</v>
      </c>
      <c r="C38" s="4" t="str">
        <f>'[1]TCE - ANEXO IV - Preencher'!E47</f>
        <v>3.6 - Material de Expediente</v>
      </c>
      <c r="D38" s="3">
        <f>'[1]TCE - ANEXO IV - Preencher'!F47</f>
        <v>21162778000177</v>
      </c>
      <c r="E38" s="5" t="str">
        <f>'[1]TCE - ANEXO IV - Preencher'!G47</f>
        <v>ERLANIA VIEIRA DA SILVA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000002265</v>
      </c>
      <c r="I38" s="6">
        <f>IF('[1]TCE - ANEXO IV - Preencher'!K47="","",'[1]TCE - ANEXO IV - Preencher'!K47)</f>
        <v>44361</v>
      </c>
      <c r="J38" s="5" t="str">
        <f>'[1]TCE - ANEXO IV - Preencher'!L47</f>
        <v>2621 0621 1627 7800 0177 5500 1000 0022 6510 0004 5302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621.02</v>
      </c>
    </row>
    <row r="39" spans="1:12" s="8" customFormat="1" ht="19.5" customHeight="1">
      <c r="A39" s="3">
        <f>IFERROR(VLOOKUP(B39,'[1]DADOS (OCULTAR)'!$P$3:$R$56,3,0),"")</f>
        <v>9039744001409</v>
      </c>
      <c r="B39" s="4" t="str">
        <f>'[1]TCE - ANEXO IV - Preencher'!C48</f>
        <v>UPAE GARANHUNS</v>
      </c>
      <c r="C39" s="4" t="str">
        <f>'[1]TCE - ANEXO IV - Preencher'!E48</f>
        <v>3.6 - Material de Expediente</v>
      </c>
      <c r="D39" s="3">
        <f>'[1]TCE - ANEXO IV - Preencher'!F48</f>
        <v>21162778000177</v>
      </c>
      <c r="E39" s="5" t="str">
        <f>'[1]TCE - ANEXO IV - Preencher'!G48</f>
        <v>ERLANIA VIEIRA DA SILVA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000002262</v>
      </c>
      <c r="I39" s="6">
        <f>IF('[1]TCE - ANEXO IV - Preencher'!K48="","",'[1]TCE - ANEXO IV - Preencher'!K48)</f>
        <v>44357</v>
      </c>
      <c r="J39" s="5" t="str">
        <f>'[1]TCE - ANEXO IV - Preencher'!L48</f>
        <v>2621 0621 1627 7800 0177 5500 1000 0022 6210 0004 5246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8103</v>
      </c>
    </row>
    <row r="40" spans="1:12" s="8" customFormat="1" ht="19.5" customHeight="1">
      <c r="A40" s="3">
        <f>IFERROR(VLOOKUP(B40,'[1]DADOS (OCULTAR)'!$P$3:$R$56,3,0),"")</f>
        <v>9039744001409</v>
      </c>
      <c r="B40" s="4" t="str">
        <f>'[1]TCE - ANEXO IV - Preencher'!C49</f>
        <v>UPAE GARANHUNS</v>
      </c>
      <c r="C40" s="4" t="str">
        <f>'[1]TCE - ANEXO IV - Preencher'!E49</f>
        <v>3.6 - Material de Expediente</v>
      </c>
      <c r="D40" s="3">
        <f>'[1]TCE - ANEXO IV - Preencher'!F49</f>
        <v>21162778000177</v>
      </c>
      <c r="E40" s="5" t="str">
        <f>'[1]TCE - ANEXO IV - Preencher'!G49</f>
        <v>ERLANIA VIEIRA DA SILVA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000002264</v>
      </c>
      <c r="I40" s="6">
        <f>IF('[1]TCE - ANEXO IV - Preencher'!K49="","",'[1]TCE - ANEXO IV - Preencher'!K49)</f>
        <v>44361</v>
      </c>
      <c r="J40" s="5" t="str">
        <f>'[1]TCE - ANEXO IV - Preencher'!L49</f>
        <v>2621 0621 1627 7800 0177 5500 1000 0022 6410 0004 5283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200.2</v>
      </c>
    </row>
    <row r="41" spans="1:12" s="8" customFormat="1" ht="19.5" customHeight="1">
      <c r="A41" s="3">
        <f>IFERROR(VLOOKUP(B41,'[1]DADOS (OCULTAR)'!$P$3:$R$56,3,0),"")</f>
        <v>9039744001409</v>
      </c>
      <c r="B41" s="4" t="str">
        <f>'[1]TCE - ANEXO IV - Preencher'!C50</f>
        <v>UPAE GARANHUNS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12796424000193</v>
      </c>
      <c r="E41" s="5" t="str">
        <f>'[1]TCE - ANEXO IV - Preencher'!G50</f>
        <v xml:space="preserve">HLBF COM E SERV DE EQUIP MED HOSP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000000350</v>
      </c>
      <c r="I41" s="6">
        <f>IF('[1]TCE - ANEXO IV - Preencher'!K50="","",'[1]TCE - ANEXO IV - Preencher'!K50)</f>
        <v>44355</v>
      </c>
      <c r="J41" s="5" t="str">
        <f>'[1]TCE - ANEXO IV - Preencher'!L50</f>
        <v>2621 0612 7964 2400 0193 5500 1000 0003 5012 5746 1530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3641.22</v>
      </c>
    </row>
    <row r="42" spans="1:12" s="8" customFormat="1" ht="19.5" customHeight="1">
      <c r="A42" s="3">
        <f>IFERROR(VLOOKUP(B42,'[1]DADOS (OCULTAR)'!$P$3:$R$56,3,0),"")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9570284000126</v>
      </c>
      <c r="E42" s="5" t="str">
        <f>'[1]TCE - ANEXO IV - Preencher'!G51</f>
        <v>CAMPOS FRIO REFRIGERACAO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000027084</v>
      </c>
      <c r="I42" s="6">
        <f>IF('[1]TCE - ANEXO IV - Preencher'!K51="","",'[1]TCE - ANEXO IV - Preencher'!K51)</f>
        <v>44375</v>
      </c>
      <c r="J42" s="5" t="str">
        <f>'[1]TCE - ANEXO IV - Preencher'!L51</f>
        <v>2621 0609 5702 8400 0126 5500 1000 0270 8410 0103 2508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145</v>
      </c>
    </row>
    <row r="43" spans="1:12" s="8" customFormat="1" ht="19.5" customHeight="1">
      <c r="A43" s="3">
        <f>IFERROR(VLOOKUP(B43,'[1]DADOS (OCULTAR)'!$P$3:$R$56,3,0),"")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12796424000193</v>
      </c>
      <c r="E43" s="5" t="str">
        <f>'[1]TCE - ANEXO IV - Preencher'!G52</f>
        <v xml:space="preserve">HLBF COM E SERV DE EQUIP MED HOSP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000000355</v>
      </c>
      <c r="I43" s="6">
        <f>IF('[1]TCE - ANEXO IV - Preencher'!K52="","",'[1]TCE - ANEXO IV - Preencher'!K52)</f>
        <v>44365</v>
      </c>
      <c r="J43" s="5" t="str">
        <f>'[1]TCE - ANEXO IV - Preencher'!L52</f>
        <v>2621 0612 7964 2400 0193 5500 1000 0003 5512 5778 9214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2588.5</v>
      </c>
    </row>
    <row r="44" spans="1:12" s="8" customFormat="1" ht="19.5" customHeight="1">
      <c r="A44" s="3">
        <f>IFERROR(VLOOKUP(B44,'[1]DADOS (OCULTAR)'!$P$3:$R$56,3,0),"")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43837483000196</v>
      </c>
      <c r="E44" s="5" t="str">
        <f>'[1]TCE - ANEXO IV - Preencher'!G53</f>
        <v xml:space="preserve">JCL FERRAGENS PARA CONSTRUÇÕES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3702</v>
      </c>
      <c r="I44" s="6">
        <f>IF('[1]TCE - ANEXO IV - Preencher'!K53="","",'[1]TCE - ANEXO IV - Preencher'!K53)</f>
        <v>44376</v>
      </c>
      <c r="J44" s="5" t="str">
        <f>'[1]TCE - ANEXO IV - Preencher'!L53</f>
        <v>3521 0643 8374 8300 0196 5500 1000 0037 0217 02000030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1302</v>
      </c>
    </row>
    <row r="45" spans="1:12" s="8" customFormat="1" ht="19.5" customHeight="1">
      <c r="A45" s="3">
        <f>IFERROR(VLOOKUP(B45,'[1]DADOS (OCULTAR)'!$P$3:$R$56,3,0),"")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21162778000177</v>
      </c>
      <c r="E45" s="5" t="str">
        <f>'[1]TCE - ANEXO IV - Preencher'!G54</f>
        <v>ERLANIA VIEIRA DA SILVA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000002260</v>
      </c>
      <c r="I45" s="6">
        <f>IF('[1]TCE - ANEXO IV - Preencher'!K54="","",'[1]TCE - ANEXO IV - Preencher'!K54)</f>
        <v>44357</v>
      </c>
      <c r="J45" s="5" t="str">
        <f>'[1]TCE - ANEXO IV - Preencher'!L54</f>
        <v>2621 0621 1627 7800 0177 5500 1000 0022 6010 0004 5209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227.8</v>
      </c>
    </row>
    <row r="46" spans="1:12" s="8" customFormat="1" ht="19.5" customHeight="1">
      <c r="A46" s="3">
        <f>IFERROR(VLOOKUP(B46,'[1]DADOS (OCULTAR)'!$P$3:$R$56,3,0),"")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21162778000177</v>
      </c>
      <c r="E46" s="5" t="str">
        <f>'[1]TCE - ANEXO IV - Preencher'!G55</f>
        <v>ERLANIA VIEIRA DA SILVA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000002281</v>
      </c>
      <c r="I46" s="6">
        <f>IF('[1]TCE - ANEXO IV - Preencher'!K55="","",'[1]TCE - ANEXO IV - Preencher'!K55)</f>
        <v>44369</v>
      </c>
      <c r="J46" s="5" t="str">
        <f>'[1]TCE - ANEXO IV - Preencher'!L55</f>
        <v>2621 0621 1627 7800 0177 5500 1000 0022 8110 0004 5624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273</v>
      </c>
    </row>
    <row r="47" spans="1:12" s="8" customFormat="1" ht="19.5" customHeight="1">
      <c r="A47" s="3">
        <f>IFERROR(VLOOKUP(B47,'[1]DADOS (OCULTAR)'!$P$3:$R$56,3,0),"")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3.8 - Uniformes, Tecidos e Aviamentos 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89120</v>
      </c>
      <c r="I47" s="6">
        <f>IF('[1]TCE - ANEXO IV - Preencher'!K56="","",'[1]TCE - ANEXO IV - Preencher'!K56)</f>
        <v>44351</v>
      </c>
      <c r="J47" s="5" t="str">
        <f>'[1]TCE - ANEXO IV - Preencher'!L56</f>
        <v>2621 0624 4366 0200 0154 5500 1000 0891 2010 9221 5175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1699.9</v>
      </c>
    </row>
    <row r="48" spans="1:12" s="8" customFormat="1" ht="19.5" customHeight="1">
      <c r="A48" s="3">
        <f>IFERROR(VLOOKUP(B48,'[1]DADOS (OCULTAR)'!$P$3:$R$56,3,0),"")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3.8 - Uniformes, Tecidos e Aviamentos </v>
      </c>
      <c r="D48" s="3">
        <f>'[1]TCE - ANEXO IV - Preencher'!F57</f>
        <v>12498712000161</v>
      </c>
      <c r="E48" s="5" t="str">
        <f>'[1]TCE - ANEXO IV - Preencher'!G57</f>
        <v>VICKANE FARDAMENTOS LTDA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000000637</v>
      </c>
      <c r="I48" s="6">
        <f>IF('[1]TCE - ANEXO IV - Preencher'!K57="","",'[1]TCE - ANEXO IV - Preencher'!K57)</f>
        <v>44349</v>
      </c>
      <c r="J48" s="5" t="str">
        <f>'[1]TCE - ANEXO IV - Preencher'!L57</f>
        <v>2621 0612 4987 1200 0161 5500 1000 0006 3716 0458 5401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3651.6</v>
      </c>
    </row>
    <row r="49" spans="1:12" s="8" customFormat="1" ht="19.5" customHeight="1">
      <c r="A49" s="3">
        <f>IFERROR(VLOOKUP(B49,'[1]DADOS (OCULTAR)'!$P$3:$R$56,3,0),"")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3.8 - Uniformes, Tecidos e Aviamentos </v>
      </c>
      <c r="D49" s="3">
        <f>'[1]TCE - ANEXO IV - Preencher'!F58</f>
        <v>12498712000161</v>
      </c>
      <c r="E49" s="5" t="str">
        <f>'[1]TCE - ANEXO IV - Preencher'!G58</f>
        <v>VICKANE FARDAMENTOS LTDA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638</v>
      </c>
      <c r="I49" s="6">
        <f>IF('[1]TCE - ANEXO IV - Preencher'!K58="","",'[1]TCE - ANEXO IV - Preencher'!K58)</f>
        <v>44349</v>
      </c>
      <c r="J49" s="5" t="str">
        <f>'[1]TCE - ANEXO IV - Preencher'!L58</f>
        <v>2621 0612 4987 1200 0161 5500 1000 0006 3818 5979 3880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1816.9</v>
      </c>
    </row>
    <row r="50" spans="1:12" s="8" customFormat="1" ht="19.5" customHeight="1">
      <c r="A50" s="3">
        <f>IFERROR(VLOOKUP(B50,'[1]DADOS (OCULTAR)'!$P$3:$R$56,3,0),"")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3.8 - Uniformes, Tecidos e Aviamentos </v>
      </c>
      <c r="D50" s="3">
        <f>'[1]TCE - ANEXO IV - Preencher'!F59</f>
        <v>7676809000187</v>
      </c>
      <c r="E50" s="5" t="str">
        <f>'[1]TCE - ANEXO IV - Preencher'!G59</f>
        <v xml:space="preserve">SERVICE COM DE MAT DE SEGURANCA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006181</v>
      </c>
      <c r="I50" s="6">
        <f>IF('[1]TCE - ANEXO IV - Preencher'!K59="","",'[1]TCE - ANEXO IV - Preencher'!K59)</f>
        <v>44362</v>
      </c>
      <c r="J50" s="5" t="str">
        <f>'[1]TCE - ANEXO IV - Preencher'!L59</f>
        <v>2621 0607 6768 0900 0187 5500 0000 0061 8111 1006 8200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560</v>
      </c>
    </row>
    <row r="51" spans="1:12" s="8" customFormat="1" ht="19.5" customHeight="1">
      <c r="A51" s="3">
        <f>IFERROR(VLOOKUP(B51,'[1]DADOS (OCULTAR)'!$P$3:$R$56,3,0),"")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5.21 - Seguros em geral </v>
      </c>
      <c r="D51" s="3">
        <f>'[1]TCE - ANEXO IV - Preencher'!F60</f>
        <v>33054826000192</v>
      </c>
      <c r="E51" s="5" t="str">
        <f>'[1]TCE - ANEXO IV - Preencher'!G60</f>
        <v xml:space="preserve">COMPANHIA EXCELSIOR SEGUROS 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478.11</v>
      </c>
    </row>
    <row r="52" spans="1:12" s="8" customFormat="1" ht="19.5" customHeight="1">
      <c r="A52" s="3">
        <f>IFERROR(VLOOKUP(B52,'[1]DADOS (OCULTAR)'!$P$3:$R$56,3,0),"")</f>
        <v>9039744001409</v>
      </c>
      <c r="B52" s="4" t="str">
        <f>'[1]TCE - ANEXO IV - Preencher'!C61</f>
        <v>UPAE GARANHUNS</v>
      </c>
      <c r="C52" s="4" t="str">
        <f>'[1]TCE - ANEXO IV - Preencher'!E61</f>
        <v>5.99 - Outros Serviços de Terceiros Pessoa Jurídica</v>
      </c>
      <c r="D52" s="3">
        <f>'[1]TCE - ANEXO IV - Preencher'!F61</f>
        <v>11303906000100</v>
      </c>
      <c r="E52" s="5" t="str">
        <f>'[1]TCE - ANEXO IV - Preencher'!G61</f>
        <v>TAXA REF EMISSAO GUIA ISS PMG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5.6</v>
      </c>
    </row>
    <row r="53" spans="1:12" s="8" customFormat="1" ht="19.5" customHeight="1">
      <c r="A53" s="3">
        <f>IFERROR(VLOOKUP(B53,'[1]DADOS (OCULTAR)'!$P$3:$R$56,3,0),"")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5.25 - Serviços Bancários </v>
      </c>
      <c r="D53" s="3">
        <f>'[1]TCE - ANEXO IV - Preencher'!F62</f>
        <v>360305349000</v>
      </c>
      <c r="E53" s="5" t="str">
        <f>'[1]TCE - ANEXO IV - Preencher'!G62</f>
        <v>CAIXA ECONOMICA FEDERAL - MANUT CTA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508</v>
      </c>
    </row>
    <row r="54" spans="1:12" s="8" customFormat="1" ht="19.5" customHeight="1">
      <c r="A54" s="3">
        <f>IFERROR(VLOOKUP(B54,'[1]DADOS (OCULTAR)'!$P$3:$R$56,3,0),"")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5.25 - Serviços Bancários </v>
      </c>
      <c r="D54" s="3">
        <f>'[1]TCE - ANEXO IV - Preencher'!F63</f>
        <v>60746948691786</v>
      </c>
      <c r="E54" s="5" t="str">
        <f>'[1]TCE - ANEXO IV - Preencher'!G63</f>
        <v>BRADESCO S A - TARIFAS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186.17</v>
      </c>
    </row>
    <row r="55" spans="1:12" s="8" customFormat="1" ht="19.5" customHeight="1">
      <c r="A55" s="3">
        <f>IFERROR(VLOOKUP(B55,'[1]DADOS (OCULTAR)'!$P$3:$R$56,3,0),"")</f>
        <v>9039744001409</v>
      </c>
      <c r="B55" s="4" t="str">
        <f>'[1]TCE - ANEXO IV - Preencher'!C64</f>
        <v>UPAE GARANHUNS</v>
      </c>
      <c r="C55" s="4" t="str">
        <f>'[1]TCE - ANEXO IV - Preencher'!E64</f>
        <v>5.9 - Telefonia Móvel</v>
      </c>
      <c r="D55" s="3">
        <f>'[1]TCE - ANEXO IV - Preencher'!F64</f>
        <v>2421421001355</v>
      </c>
      <c r="E55" s="5" t="str">
        <f>'[1]TCE - ANEXO IV - Preencher'!G64</f>
        <v xml:space="preserve">TIM S A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492.49</v>
      </c>
    </row>
    <row r="56" spans="1:12" s="8" customFormat="1" ht="19.5" customHeight="1">
      <c r="A56" s="3">
        <f>IFERROR(VLOOKUP(B56,'[1]DADOS (OCULTAR)'!$P$3:$R$56,3,0),"")</f>
        <v>9039744001409</v>
      </c>
      <c r="B56" s="4" t="str">
        <f>'[1]TCE - ANEXO IV - Preencher'!C65</f>
        <v>UPAE GARANHUNS</v>
      </c>
      <c r="C56" s="4" t="str">
        <f>'[1]TCE - ANEXO IV - Preencher'!E65</f>
        <v>5.18 - Teledonia Fixa</v>
      </c>
      <c r="D56" s="3">
        <f>'[1]TCE - ANEXO IV - Preencher'!F65</f>
        <v>3423730000193</v>
      </c>
      <c r="E56" s="5" t="str">
        <f>'[1]TCE - ANEXO IV - Preencher'!G65</f>
        <v>SMART LTDA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358022619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1450</v>
      </c>
    </row>
    <row r="57" spans="1:12" s="8" customFormat="1" ht="19.5" customHeight="1">
      <c r="A57" s="3">
        <f>IFERROR(VLOOKUP(B57,'[1]DADOS (OCULTAR)'!$P$3:$R$56,3,0),"")</f>
        <v>9039744001409</v>
      </c>
      <c r="B57" s="4" t="str">
        <f>'[1]TCE - ANEXO IV - Preencher'!C66</f>
        <v>UPAE GARANHUNS</v>
      </c>
      <c r="C57" s="4" t="str">
        <f>'[1]TCE - ANEXO IV - Preencher'!E66</f>
        <v>5.13 - Água e Esgoto</v>
      </c>
      <c r="D57" s="3">
        <f>'[1]TCE - ANEXO IV - Preencher'!F66</f>
        <v>9769035000164</v>
      </c>
      <c r="E57" s="5" t="str">
        <f>'[1]TCE - ANEXO IV - Preencher'!G66</f>
        <v>COMPESA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1776.65</v>
      </c>
    </row>
    <row r="58" spans="1:12" s="8" customFormat="1" ht="19.5" customHeight="1">
      <c r="A58" s="3">
        <f>IFERROR(VLOOKUP(B58,'[1]DADOS (OCULTAR)'!$P$3:$R$56,3,0),"")</f>
        <v>9039744001409</v>
      </c>
      <c r="B58" s="4" t="str">
        <f>'[1]TCE - ANEXO IV - Preencher'!C67</f>
        <v>UPAE GARANHUNS</v>
      </c>
      <c r="C58" s="4" t="str">
        <f>'[1]TCE - ANEXO IV - Preencher'!E67</f>
        <v>5.12 - Energia Elétrica</v>
      </c>
      <c r="D58" s="3">
        <f>'[1]TCE - ANEXO IV - Preencher'!F67</f>
        <v>10835932000108</v>
      </c>
      <c r="E58" s="5" t="str">
        <f>'[1]TCE - ANEXO IV - Preencher'!G67</f>
        <v>CELPE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162479394</v>
      </c>
      <c r="I58" s="6">
        <f>IF('[1]TCE - ANEXO IV - Preencher'!K67="","",'[1]TCE - ANEXO IV - Preencher'!K67)</f>
        <v>44378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18500.98</v>
      </c>
    </row>
    <row r="59" spans="1:12" s="8" customFormat="1" ht="19.5" customHeight="1">
      <c r="A59" s="3">
        <f>IFERROR(VLOOKUP(B59,'[1]DADOS (OCULTAR)'!$P$3:$R$56,3,0),"")</f>
        <v>9039744001409</v>
      </c>
      <c r="B59" s="4" t="str">
        <f>'[1]TCE - ANEXO IV - Preencher'!C68</f>
        <v>UPAE GARANHUNS</v>
      </c>
      <c r="C59" s="4" t="str">
        <f>'[1]TCE - ANEXO IV - Preencher'!E68</f>
        <v>5.3 - Locação de Máquinas e Equipamentos</v>
      </c>
      <c r="D59" s="3">
        <f>'[1]TCE - ANEXO IV - Preencher'!F68</f>
        <v>24380578002041</v>
      </c>
      <c r="E59" s="5" t="str">
        <f>'[1]TCE - ANEXO IV - Preencher'!G68</f>
        <v>WHITE MARTINS GASES INDUSTRIAIS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132821</v>
      </c>
      <c r="I59" s="6">
        <f>IF('[1]TCE - ANEXO IV - Preencher'!K68="","",'[1]TCE - ANEXO IV - Preencher'!K68)</f>
        <v>44355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7947.95</v>
      </c>
    </row>
    <row r="60" spans="1:12" s="8" customFormat="1" ht="19.5" customHeight="1">
      <c r="A60" s="3">
        <f>IFERROR(VLOOKUP(B60,'[1]DADOS (OCULTAR)'!$P$3:$R$56,3,0),"")</f>
        <v>9039744001409</v>
      </c>
      <c r="B60" s="4" t="str">
        <f>'[1]TCE - ANEXO IV - Preencher'!C69</f>
        <v>UPAE GARANHUNS</v>
      </c>
      <c r="C60" s="4" t="str">
        <f>'[1]TCE - ANEXO IV - Preencher'!E69</f>
        <v>5.3 - Locação de Máquinas e Equipamentos</v>
      </c>
      <c r="D60" s="3">
        <f>'[1]TCE - ANEXO IV - Preencher'!F69</f>
        <v>10279299000119</v>
      </c>
      <c r="E60" s="5" t="str">
        <f>'[1]TCE - ANEXO IV - Preencher'!G69</f>
        <v>RGRAPH  COMERCIO E SERVICOS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04056</v>
      </c>
      <c r="I60" s="6">
        <f>IF('[1]TCE - ANEXO IV - Preencher'!K69="","",'[1]TCE - ANEXO IV - Preencher'!K69)</f>
        <v>44385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2354.6</v>
      </c>
    </row>
    <row r="61" spans="1:12" s="8" customFormat="1" ht="19.5" customHeight="1">
      <c r="A61" s="3">
        <f>IFERROR(VLOOKUP(B61,'[1]DADOS (OCULTAR)'!$P$3:$R$56,3,0),"")</f>
        <v>9039744001409</v>
      </c>
      <c r="B61" s="4" t="str">
        <f>'[1]TCE - ANEXO IV - Preencher'!C70</f>
        <v>UPAE GARANHUNS</v>
      </c>
      <c r="C61" s="4" t="str">
        <f>'[1]TCE - ANEXO IV - Preencher'!E70</f>
        <v>5.3 - Locação de Máquinas e Equipamentos</v>
      </c>
      <c r="D61" s="3">
        <f>'[1]TCE - ANEXO IV - Preencher'!F70</f>
        <v>20021640000195</v>
      </c>
      <c r="E61" s="5" t="str">
        <f>'[1]TCE - ANEXO IV - Preencher'!G70</f>
        <v>RONALDO ANSELMO ONOFRE DE ANDRADE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000000262</v>
      </c>
      <c r="I61" s="6">
        <f>IF('[1]TCE - ANEXO IV - Preencher'!K70="","",'[1]TCE - ANEXO IV - Preencher'!K70)</f>
        <v>44377</v>
      </c>
      <c r="J61" s="5" t="str">
        <f>'[1]TCE - ANEXO IV - Preencher'!L70</f>
        <v>UXFL64554</v>
      </c>
      <c r="K61" s="5" t="str">
        <f>IF(F61="B",LEFT('[1]TCE - ANEXO IV - Preencher'!M70,2),IF(F61="S",LEFT('[1]TCE - ANEXO IV - Preencher'!M70,7),IF('[1]TCE - ANEXO IV - Preencher'!H70="","")))</f>
        <v>2606002</v>
      </c>
      <c r="L61" s="7">
        <f>'[1]TCE - ANEXO IV - Preencher'!N70</f>
        <v>1100</v>
      </c>
    </row>
    <row r="62" spans="1:12" s="8" customFormat="1" ht="19.5" customHeight="1">
      <c r="A62" s="3">
        <f>IFERROR(VLOOKUP(B62,'[1]DADOS (OCULTAR)'!$P$3:$R$56,3,0),"")</f>
        <v>9039744001409</v>
      </c>
      <c r="B62" s="4" t="str">
        <f>'[1]TCE - ANEXO IV - Preencher'!C71</f>
        <v>UPAE GARANHUNS</v>
      </c>
      <c r="C62" s="4" t="str">
        <f>'[1]TCE - ANEXO IV - Preencher'!E71</f>
        <v>5.3 - Locação de Máquinas e Equipamentos</v>
      </c>
      <c r="D62" s="3">
        <f>'[1]TCE - ANEXO IV - Preencher'!F71</f>
        <v>13230571000164</v>
      </c>
      <c r="E62" s="5" t="str">
        <f>'[1]TCE - ANEXO IV - Preencher'!G71</f>
        <v>DJAIR DE BARROS VALENCA LTDA EPP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000001717</v>
      </c>
      <c r="I62" s="6">
        <f>IF('[1]TCE - ANEXO IV - Preencher'!K71="","",'[1]TCE - ANEXO IV - Preencher'!K71)</f>
        <v>44396</v>
      </c>
      <c r="J62" s="5" t="str">
        <f>'[1]TCE - ANEXO IV - Preencher'!L71</f>
        <v>OKVG41538</v>
      </c>
      <c r="K62" s="5" t="str">
        <f>IF(F62="B",LEFT('[1]TCE - ANEXO IV - Preencher'!M71,2),IF(F62="S",LEFT('[1]TCE - ANEXO IV - Preencher'!M71,7),IF('[1]TCE - ANEXO IV - Preencher'!H71="","")))</f>
        <v>2606002</v>
      </c>
      <c r="L62" s="7">
        <f>'[1]TCE - ANEXO IV - Preencher'!N71</f>
        <v>1400</v>
      </c>
    </row>
    <row r="63" spans="1:12" s="8" customFormat="1" ht="19.5" customHeight="1">
      <c r="A63" s="3">
        <f>IFERROR(VLOOKUP(B63,'[1]DADOS (OCULTAR)'!$P$3:$R$56,3,0),"")</f>
        <v>9039744001409</v>
      </c>
      <c r="B63" s="4" t="str">
        <f>'[1]TCE - ANEXO IV - Preencher'!C72</f>
        <v>UPAE GARANHUNS</v>
      </c>
      <c r="C63" s="4" t="str">
        <f>'[1]TCE - ANEXO IV - Preencher'!E72</f>
        <v>5.99 - Outros Serviços de Terceiros Pessoa Jurídica</v>
      </c>
      <c r="D63" s="3">
        <f>'[1]TCE - ANEXO IV - Preencher'!F72</f>
        <v>9039744001409</v>
      </c>
      <c r="E63" s="5" t="str">
        <f>'[1]TCE - ANEXO IV - Preencher'!G72</f>
        <v>FUNDACAO PROFESSOR MART. FERNANDES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10.199999999999999</v>
      </c>
    </row>
    <row r="64" spans="1:12" s="8" customFormat="1" ht="19.5" customHeight="1">
      <c r="A64" s="3">
        <f>IFERROR(VLOOKUP(B64,'[1]DADOS (OCULTAR)'!$P$3:$R$56,3,0),"")</f>
        <v>9039744001409</v>
      </c>
      <c r="B64" s="4" t="str">
        <f>'[1]TCE - ANEXO IV - Preencher'!C73</f>
        <v>UPAE GARANHUNS</v>
      </c>
      <c r="C64" s="4" t="str">
        <f>'[1]TCE - ANEXO IV - Preencher'!E73</f>
        <v>5.99 - Outros Serviços de Terceiros Pessoa Jurídica</v>
      </c>
      <c r="D64" s="3">
        <f>'[1]TCE - ANEXO IV - Preencher'!F73</f>
        <v>9039744000194</v>
      </c>
      <c r="E64" s="5" t="str">
        <f>'[1]TCE - ANEXO IV - Preencher'!G73</f>
        <v xml:space="preserve">JUROS REF INSS RESC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6.21</v>
      </c>
    </row>
    <row r="65" spans="1:12" s="8" customFormat="1" ht="19.5" customHeight="1">
      <c r="A65" s="3">
        <f>IFERROR(VLOOKUP(B65,'[1]DADOS (OCULTAR)'!$P$3:$R$56,3,0),"")</f>
        <v>9039744001409</v>
      </c>
      <c r="B65" s="4" t="str">
        <f>'[1]TCE - ANEXO IV - Preencher'!C74</f>
        <v>UPAE GARANHUNS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27.946.470/0001-07</v>
      </c>
      <c r="E65" s="5" t="str">
        <f>'[1]TCE - ANEXO IV - Preencher'!G74</f>
        <v xml:space="preserve">HOSPMED SERVICOS EM SAUDE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68</v>
      </c>
      <c r="I65" s="6">
        <f>IF('[1]TCE - ANEXO IV - Preencher'!K74="","",'[1]TCE - ANEXO IV - Preencher'!K74)</f>
        <v>44398</v>
      </c>
      <c r="J65" s="5" t="str">
        <f>'[1]TCE - ANEXO IV - Preencher'!L74</f>
        <v>YJ3TKC7RN</v>
      </c>
      <c r="K65" s="5" t="str">
        <f>IF(F65="B",LEFT('[1]TCE - ANEXO IV - Preencher'!M74,2),IF(F65="S",LEFT('[1]TCE - ANEXO IV - Preencher'!M74,7),IF('[1]TCE - ANEXO IV - Preencher'!H74="","")))</f>
        <v>2704302</v>
      </c>
      <c r="L65" s="7">
        <f>'[1]TCE - ANEXO IV - Preencher'!N74</f>
        <v>179335.67</v>
      </c>
    </row>
    <row r="66" spans="1:12" s="8" customFormat="1" ht="19.5" customHeight="1">
      <c r="A66" s="3">
        <f>IFERROR(VLOOKUP(B66,'[1]DADOS (OCULTAR)'!$P$3:$R$56,3,0),"")</f>
        <v>9039744001409</v>
      </c>
      <c r="B66" s="4" t="str">
        <f>'[1]TCE - ANEXO IV - Preencher'!C75</f>
        <v>UPAE GARANHUNS</v>
      </c>
      <c r="C66" s="4" t="str">
        <f>'[1]TCE - ANEXO IV - Preencher'!E75</f>
        <v>5.16 - Serviços Médico-Hospitalares, Odotonlogia e Laboratoriais</v>
      </c>
      <c r="D66" s="3">
        <f>'[1]TCE - ANEXO IV - Preencher'!F75</f>
        <v>27798213000167</v>
      </c>
      <c r="E66" s="5" t="str">
        <f>'[1]TCE - ANEXO IV - Preencher'!G75</f>
        <v>MULTIMED SERVICOS EM SAUDE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62</v>
      </c>
      <c r="I66" s="6">
        <f>IF('[1]TCE - ANEXO IV - Preencher'!K75="","",'[1]TCE - ANEXO IV - Preencher'!K75)</f>
        <v>44398</v>
      </c>
      <c r="J66" s="5" t="str">
        <f>'[1]TCE - ANEXO IV - Preencher'!L75</f>
        <v>43QXAMT3L</v>
      </c>
      <c r="K66" s="5" t="str">
        <f>IF(F66="B",LEFT('[1]TCE - ANEXO IV - Preencher'!M75,2),IF(F66="S",LEFT('[1]TCE - ANEXO IV - Preencher'!M75,7),IF('[1]TCE - ANEXO IV - Preencher'!H75="","")))</f>
        <v>2704302</v>
      </c>
      <c r="L66" s="7">
        <f>'[1]TCE - ANEXO IV - Preencher'!N75</f>
        <v>216921.59</v>
      </c>
    </row>
    <row r="67" spans="1:12" s="8" customFormat="1" ht="19.5" customHeight="1">
      <c r="A67" s="3">
        <f>IFERROR(VLOOKUP(B67,'[1]DADOS (OCULTAR)'!$P$3:$R$56,3,0),"")</f>
        <v>9039744001409</v>
      </c>
      <c r="B67" s="4" t="str">
        <f>'[1]TCE - ANEXO IV - Preencher'!C76</f>
        <v>UPAE GARANHUNS</v>
      </c>
      <c r="C67" s="4" t="str">
        <f>'[1]TCE - ANEXO IV - Preencher'!E76</f>
        <v>5.16 - Serviços Médico-Hospitalares, Odotonlogia e Laboratoriais</v>
      </c>
      <c r="D67" s="3">
        <f>'[1]TCE - ANEXO IV - Preencher'!F76</f>
        <v>27718657000145</v>
      </c>
      <c r="E67" s="5" t="str">
        <f>'[1]TCE - ANEXO IV - Preencher'!G76</f>
        <v>ULTRAHOSP SERVICOS EM SAUDE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152</v>
      </c>
      <c r="I67" s="6">
        <f>IF('[1]TCE - ANEXO IV - Preencher'!K76="","",'[1]TCE - ANEXO IV - Preencher'!K76)</f>
        <v>44398</v>
      </c>
      <c r="J67" s="5" t="str">
        <f>'[1]TCE - ANEXO IV - Preencher'!L76</f>
        <v>XDYSSMC15</v>
      </c>
      <c r="K67" s="5" t="str">
        <f>IF(F67="B",LEFT('[1]TCE - ANEXO IV - Preencher'!M76,2),IF(F67="S",LEFT('[1]TCE - ANEXO IV - Preencher'!M76,7),IF('[1]TCE - ANEXO IV - Preencher'!H76="","")))</f>
        <v>2704302</v>
      </c>
      <c r="L67" s="7">
        <f>'[1]TCE - ANEXO IV - Preencher'!N76</f>
        <v>205976.2</v>
      </c>
    </row>
    <row r="68" spans="1:12" s="8" customFormat="1" ht="19.5" customHeight="1">
      <c r="A68" s="3">
        <f>IFERROR(VLOOKUP(B68,'[1]DADOS (OCULTAR)'!$P$3:$R$56,3,0),"")</f>
        <v>9039744001409</v>
      </c>
      <c r="B68" s="4" t="str">
        <f>'[1]TCE - ANEXO IV - Preencher'!C77</f>
        <v>UPAE GARANHUNS</v>
      </c>
      <c r="C68" s="4" t="str">
        <f>'[1]TCE - ANEXO IV - Preencher'!E77</f>
        <v>5.16 - Serviços Médico-Hospitalares, Odotonlogia e Laboratoriais</v>
      </c>
      <c r="D68" s="3">
        <f>'[1]TCE - ANEXO IV - Preencher'!F77</f>
        <v>4539279017374</v>
      </c>
      <c r="E68" s="5" t="str">
        <f>'[1]TCE - ANEXO IV - Preencher'!G77</f>
        <v>CIENTIFICALAB PROD LAB E SISTEMAS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00000117</v>
      </c>
      <c r="I68" s="6">
        <f>IF('[1]TCE - ANEXO IV - Preencher'!K77="","",'[1]TCE - ANEXO IV - Preencher'!K77)</f>
        <v>44377</v>
      </c>
      <c r="J68" s="5" t="str">
        <f>'[1]TCE - ANEXO IV - Preencher'!L77</f>
        <v>3BQ3QYJL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48546.45</v>
      </c>
    </row>
    <row r="69" spans="1:12" s="8" customFormat="1" ht="19.5" customHeight="1">
      <c r="A69" s="3">
        <f>IFERROR(VLOOKUP(B69,'[1]DADOS (OCULTAR)'!$P$3:$R$56,3,0),"")</f>
        <v>9039744001409</v>
      </c>
      <c r="B69" s="4" t="str">
        <f>'[1]TCE - ANEXO IV - Preencher'!C78</f>
        <v>UPAE GARANHUNS</v>
      </c>
      <c r="C69" s="4" t="str">
        <f>'[1]TCE - ANEXO IV - Preencher'!E78</f>
        <v>5.15 - Serviços Domésticos</v>
      </c>
      <c r="D69" s="3">
        <f>'[1]TCE - ANEXO IV - Preencher'!F78</f>
        <v>6272575004803</v>
      </c>
      <c r="E69" s="5" t="str">
        <f>'[1]TCE - ANEXO IV - Preencher'!G78</f>
        <v xml:space="preserve">LAVEBRAS GESTAO DE TEXTEIS S 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000004112</v>
      </c>
      <c r="I69" s="6">
        <f>IF('[1]TCE - ANEXO IV - Preencher'!K78="","",'[1]TCE - ANEXO IV - Preencher'!K78)</f>
        <v>44377</v>
      </c>
      <c r="J69" s="5" t="str">
        <f>'[1]TCE - ANEXO IV - Preencher'!L78</f>
        <v>PRSC48431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4647.6499999999996</v>
      </c>
    </row>
    <row r="70" spans="1:12" s="8" customFormat="1" ht="19.5" customHeight="1">
      <c r="A70" s="3">
        <f>IFERROR(VLOOKUP(B70,'[1]DADOS (OCULTAR)'!$P$3:$R$56,3,0),"")</f>
        <v>9039744001409</v>
      </c>
      <c r="B70" s="4" t="str">
        <f>'[1]TCE - ANEXO IV - Preencher'!C79</f>
        <v>UPAE GARANHUNS</v>
      </c>
      <c r="C70" s="4" t="str">
        <f>'[1]TCE - ANEXO IV - Preencher'!E79</f>
        <v>5.10 - Detetização/Tratamento de Resíduos e Afins</v>
      </c>
      <c r="D70" s="3">
        <f>'[1]TCE - ANEXO IV - Preencher'!F79</f>
        <v>11863530000180</v>
      </c>
      <c r="E70" s="5" t="str">
        <f>'[1]TCE - ANEXO IV - Preencher'!G79</f>
        <v xml:space="preserve">BRASCON GESTAO AMBIENTAL LTDA 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00079062</v>
      </c>
      <c r="I70" s="6">
        <f>IF('[1]TCE - ANEXO IV - Preencher'!K79="","",'[1]TCE - ANEXO IV - Preencher'!K79)</f>
        <v>44378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2611309</v>
      </c>
      <c r="L70" s="7">
        <f>'[1]TCE - ANEXO IV - Preencher'!N79</f>
        <v>360.94</v>
      </c>
    </row>
    <row r="71" spans="1:12" s="8" customFormat="1" ht="19.5" customHeight="1">
      <c r="A71" s="3">
        <f>IFERROR(VLOOKUP(B71,'[1]DADOS (OCULTAR)'!$P$3:$R$56,3,0),"")</f>
        <v>9039744001409</v>
      </c>
      <c r="B71" s="4" t="str">
        <f>'[1]TCE - ANEXO IV - Preencher'!C80</f>
        <v>UPAE GARANHUNS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16783034000130</v>
      </c>
      <c r="E71" s="5" t="str">
        <f>'[1]TCE - ANEXO IV - Preencher'!G80</f>
        <v>SINTESE LICENCIAMENTO DE PROG PARA COMPRAS ON LINE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00014570</v>
      </c>
      <c r="I71" s="6">
        <f>IF('[1]TCE - ANEXO IV - Preencher'!K80="","",'[1]TCE - ANEXO IV - Preencher'!K80)</f>
        <v>44378</v>
      </c>
      <c r="J71" s="5" t="str">
        <f>'[1]TCE - ANEXO IV - Preencher'!L80</f>
        <v>ZPAZ N5NU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1000</v>
      </c>
    </row>
    <row r="72" spans="1:12" s="8" customFormat="1" ht="19.5" customHeight="1">
      <c r="A72" s="3">
        <f>IFERROR(VLOOKUP(B72,'[1]DADOS (OCULTAR)'!$P$3:$R$56,3,0),"")</f>
        <v>9039744001409</v>
      </c>
      <c r="B72" s="4" t="str">
        <f>'[1]TCE - ANEXO IV - Preencher'!C81</f>
        <v>UPAE GARANHUNS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92306257000780</v>
      </c>
      <c r="E72" s="5" t="str">
        <f>'[1]TCE - ANEXO IV - Preencher'!G81</f>
        <v xml:space="preserve">MV INFORMATICA NORDESTE LTDA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00025403</v>
      </c>
      <c r="I72" s="6">
        <f>IF('[1]TCE - ANEXO IV - Preencher'!K81="","",'[1]TCE - ANEXO IV - Preencher'!K81)</f>
        <v>44355</v>
      </c>
      <c r="J72" s="5" t="str">
        <f>'[1]TCE - ANEXO IV - Preencher'!L81</f>
        <v>KBCW VH7G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10227.06</v>
      </c>
    </row>
    <row r="73" spans="1:12" s="8" customFormat="1" ht="19.5" customHeight="1">
      <c r="A73" s="3">
        <f>IFERROR(VLOOKUP(B73,'[1]DADOS (OCULTAR)'!$P$3:$R$56,3,0),"")</f>
        <v>9039744001409</v>
      </c>
      <c r="B73" s="4" t="str">
        <f>'[1]TCE - ANEXO IV - Preencher'!C82</f>
        <v>UPAE GARANHUNS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53113791001285</v>
      </c>
      <c r="E73" s="5" t="str">
        <f>'[1]TCE - ANEXO IV - Preencher'!G82</f>
        <v xml:space="preserve">TOTVS S 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40825</v>
      </c>
      <c r="I73" s="6">
        <f>IF('[1]TCE - ANEXO IV - Preencher'!K82="","",'[1]TCE - ANEXO IV - Preencher'!K82)</f>
        <v>44348</v>
      </c>
      <c r="J73" s="5" t="str">
        <f>'[1]TCE - ANEXO IV - Preencher'!L82</f>
        <v>23EF97B5</v>
      </c>
      <c r="K73" s="5" t="str">
        <f>IF(F73="B",LEFT('[1]TCE - ANEXO IV - Preencher'!M82,2),IF(F73="S",LEFT('[1]TCE - ANEXO IV - Preencher'!M82,7),IF('[1]TCE - ANEXO IV - Preencher'!H82="","")))</f>
        <v>3106200</v>
      </c>
      <c r="L73" s="7">
        <f>'[1]TCE - ANEXO IV - Preencher'!N82</f>
        <v>687.69</v>
      </c>
    </row>
    <row r="74" spans="1:12" s="8" customFormat="1" ht="19.5" customHeight="1">
      <c r="A74" s="3">
        <f>IFERROR(VLOOKUP(B74,'[1]DADOS (OCULTAR)'!$P$3:$R$56,3,0),"")</f>
        <v>9039744001409</v>
      </c>
      <c r="B74" s="4" t="str">
        <f>'[1]TCE - ANEXO IV - Preencher'!C83</f>
        <v>UPAE GARANHUNS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53113791001285</v>
      </c>
      <c r="E74" s="5" t="str">
        <f>'[1]TCE - ANEXO IV - Preencher'!G83</f>
        <v xml:space="preserve">TOTVS S 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40824</v>
      </c>
      <c r="I74" s="6">
        <f>IF('[1]TCE - ANEXO IV - Preencher'!K83="","",'[1]TCE - ANEXO IV - Preencher'!K83)</f>
        <v>44349</v>
      </c>
      <c r="J74" s="5" t="str">
        <f>'[1]TCE - ANEXO IV - Preencher'!L83</f>
        <v>EF095C74</v>
      </c>
      <c r="K74" s="5" t="str">
        <f>IF(F74="B",LEFT('[1]TCE - ANEXO IV - Preencher'!M83,2),IF(F74="S",LEFT('[1]TCE - ANEXO IV - Preencher'!M83,7),IF('[1]TCE - ANEXO IV - Preencher'!H83="","")))</f>
        <v>3106200</v>
      </c>
      <c r="L74" s="7">
        <f>'[1]TCE - ANEXO IV - Preencher'!N83</f>
        <v>98.37</v>
      </c>
    </row>
    <row r="75" spans="1:12" s="8" customFormat="1" ht="19.5" customHeight="1">
      <c r="A75" s="3">
        <f>IFERROR(VLOOKUP(B75,'[1]DADOS (OCULTAR)'!$P$3:$R$56,3,0),"")</f>
        <v>9039744001409</v>
      </c>
      <c r="B75" s="4" t="str">
        <f>'[1]TCE - ANEXO IV - Preencher'!C84</f>
        <v>UPAE GARANHUNS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53113791000122</v>
      </c>
      <c r="E75" s="5" t="str">
        <f>'[1]TCE - ANEXO IV - Preencher'!G84</f>
        <v xml:space="preserve">TOTVS S 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03097931</v>
      </c>
      <c r="I75" s="6">
        <f>IF('[1]TCE - ANEXO IV - Preencher'!K84="","",'[1]TCE - ANEXO IV - Preencher'!K84)</f>
        <v>44361</v>
      </c>
      <c r="J75" s="5" t="str">
        <f>'[1]TCE - ANEXO IV - Preencher'!L84</f>
        <v>UYE7 LKXZ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281.05</v>
      </c>
    </row>
    <row r="76" spans="1:12" s="8" customFormat="1" ht="19.5" customHeight="1">
      <c r="A76" s="3">
        <f>IFERROR(VLOOKUP(B76,'[1]DADOS (OCULTAR)'!$P$3:$R$56,3,0),"")</f>
        <v>9039744001409</v>
      </c>
      <c r="B76" s="4" t="str">
        <f>'[1]TCE - ANEXO IV - Preencher'!C85</f>
        <v>UPAE GARANHUNS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5020356000100</v>
      </c>
      <c r="E76" s="5" t="str">
        <f>'[1]TCE - ANEXO IV - Preencher'!G85</f>
        <v>BID COMERCIO E SERVICOS EM TECNOLOGIA DA INFORMACAO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00003975</v>
      </c>
      <c r="I76" s="6">
        <f>IF('[1]TCE - ANEXO IV - Preencher'!K85="","",'[1]TCE - ANEXO IV - Preencher'!K85)</f>
        <v>44348</v>
      </c>
      <c r="J76" s="5" t="str">
        <f>'[1]TCE - ANEXO IV - Preencher'!L85</f>
        <v>T7WC SGCL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674.48</v>
      </c>
    </row>
    <row r="77" spans="1:12" s="8" customFormat="1" ht="19.5" customHeight="1">
      <c r="A77" s="3">
        <f>IFERROR(VLOOKUP(B77,'[1]DADOS (OCULTAR)'!$P$3:$R$56,3,0),"")</f>
        <v>9039744001409</v>
      </c>
      <c r="B77" s="4" t="str">
        <f>'[1]TCE - ANEXO IV - Preencher'!C86</f>
        <v>UPAE GARANHUNS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5620302000267</v>
      </c>
      <c r="E77" s="5" t="str">
        <f>'[1]TCE - ANEXO IV - Preencher'!G86</f>
        <v xml:space="preserve">GREEN PAPER FREE SOLUCOES SEM PAPEL LTDA ME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00002438</v>
      </c>
      <c r="I77" s="6">
        <f>IF('[1]TCE - ANEXO IV - Preencher'!K86="","",'[1]TCE - ANEXO IV - Preencher'!K86)</f>
        <v>44355</v>
      </c>
      <c r="J77" s="5" t="str">
        <f>'[1]TCE - ANEXO IV - Preencher'!L86</f>
        <v>TCWD M1J2</v>
      </c>
      <c r="K77" s="5" t="str">
        <f>IF(F77="B",LEFT('[1]TCE - ANEXO IV - Preencher'!M86,2),IF(F77="S",LEFT('[1]TCE - ANEXO IV - Preencher'!M86,7),IF('[1]TCE - ANEXO IV - Preencher'!H86="","")))</f>
        <v>2602308</v>
      </c>
      <c r="L77" s="7">
        <f>'[1]TCE - ANEXO IV - Preencher'!N86</f>
        <v>2550</v>
      </c>
    </row>
    <row r="78" spans="1:12" s="8" customFormat="1" ht="19.5" customHeight="1">
      <c r="A78" s="3">
        <f>IFERROR(VLOOKUP(B78,'[1]DADOS (OCULTAR)'!$P$3:$R$56,3,0),"")</f>
        <v>9039744001409</v>
      </c>
      <c r="B78" s="4" t="str">
        <f>'[1]TCE - ANEXO IV - Preencher'!C87</f>
        <v>UPAE GARANHUNS</v>
      </c>
      <c r="C78" s="4" t="str">
        <f>'[1]TCE - ANEXO IV - Preencher'!E87</f>
        <v>5.22 - Vigilância Ostensiva / Monitorada</v>
      </c>
      <c r="D78" s="3">
        <f>'[1]TCE - ANEXO IV - Preencher'!F87</f>
        <v>9212665000214</v>
      </c>
      <c r="E78" s="5" t="str">
        <f>'[1]TCE - ANEXO IV - Preencher'!G87</f>
        <v xml:space="preserve">SERVAL SERVICOS DE SEGURANCA LTDA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000000029</v>
      </c>
      <c r="I78" s="6">
        <f>IF('[1]TCE - ANEXO IV - Preencher'!K87="","",'[1]TCE - ANEXO IV - Preencher'!K87)</f>
        <v>44370</v>
      </c>
      <c r="J78" s="5" t="str">
        <f>'[1]TCE - ANEXO IV - Preencher'!L87</f>
        <v>JDTU49289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27537.45</v>
      </c>
    </row>
    <row r="79" spans="1:12" s="8" customFormat="1" ht="19.5" customHeight="1">
      <c r="A79" s="3">
        <f>IFERROR(VLOOKUP(B79,'[1]DADOS (OCULTAR)'!$P$3:$R$56,3,0),"")</f>
        <v>9039744001409</v>
      </c>
      <c r="B79" s="4" t="str">
        <f>'[1]TCE - ANEXO IV - Preencher'!C88</f>
        <v>UPAE GARANHUNS</v>
      </c>
      <c r="C79" s="4" t="str">
        <f>'[1]TCE - ANEXO IV - Preencher'!E88</f>
        <v>5.99 - Outros Serviços de Terceiros Pessoa Jurídica</v>
      </c>
      <c r="D79" s="3">
        <f>'[1]TCE - ANEXO IV - Preencher'!F88</f>
        <v>35521046000130</v>
      </c>
      <c r="E79" s="5" t="str">
        <f>'[1]TCE - ANEXO IV - Preencher'!G88</f>
        <v>TGI CONSULTORIAS E TREINAMENTOS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00020177</v>
      </c>
      <c r="I79" s="6">
        <f>IF('[1]TCE - ANEXO IV - Preencher'!K88="","",'[1]TCE - ANEXO IV - Preencher'!K88)</f>
        <v>44354</v>
      </c>
      <c r="J79" s="5" t="str">
        <f>'[1]TCE - ANEXO IV - Preencher'!L88</f>
        <v>MKQJ D46S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3600</v>
      </c>
    </row>
    <row r="80" spans="1:12" s="8" customFormat="1" ht="19.5" customHeight="1">
      <c r="A80" s="3">
        <f>IFERROR(VLOOKUP(B80,'[1]DADOS (OCULTAR)'!$P$3:$R$56,3,0),"")</f>
        <v>9039744001409</v>
      </c>
      <c r="B80" s="4" t="str">
        <f>'[1]TCE - ANEXO IV - Preencher'!C89</f>
        <v>UPAE GARANHUNS</v>
      </c>
      <c r="C80" s="4" t="str">
        <f>'[1]TCE - ANEXO IV - Preencher'!E89</f>
        <v>5.10 - Detetização/Tratamento de Resíduos e Afins</v>
      </c>
      <c r="D80" s="3">
        <f>'[1]TCE - ANEXO IV - Preencher'!F89</f>
        <v>10333266000100</v>
      </c>
      <c r="E80" s="5" t="str">
        <f>'[1]TCE - ANEXO IV - Preencher'!G89</f>
        <v xml:space="preserve">CARLOS ANTONIO DE OLIVEIRA 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00008679</v>
      </c>
      <c r="I80" s="6">
        <f>IF('[1]TCE - ANEXO IV - Preencher'!K89="","",'[1]TCE - ANEXO IV - Preencher'!K89)</f>
        <v>44369</v>
      </c>
      <c r="J80" s="5" t="str">
        <f>'[1]TCE - ANEXO IV - Preencher'!L89</f>
        <v>ZVUT QHCZ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330</v>
      </c>
    </row>
    <row r="81" spans="1:12" s="8" customFormat="1" ht="19.5" customHeight="1">
      <c r="A81" s="3">
        <f>IFERROR(VLOOKUP(B81,'[1]DADOS (OCULTAR)'!$P$3:$R$56,3,0),"")</f>
        <v>9039744001409</v>
      </c>
      <c r="B81" s="4" t="str">
        <f>'[1]TCE - ANEXO IV - Preencher'!C90</f>
        <v>UPAE GARANHUNS</v>
      </c>
      <c r="C81" s="4" t="str">
        <f>'[1]TCE - ANEXO IV - Preencher'!E90</f>
        <v>5.23 - Limpeza e Conservação</v>
      </c>
      <c r="D81" s="3">
        <f>'[1]TCE - ANEXO IV - Preencher'!F90</f>
        <v>5419785000155</v>
      </c>
      <c r="E81" s="5" t="str">
        <f>'[1]TCE - ANEXO IV - Preencher'!G90</f>
        <v>SOLUNNI SERVICOS ESPECIALIZADOS EIRELI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00000679</v>
      </c>
      <c r="I81" s="6">
        <f>IF('[1]TCE - ANEXO IV - Preencher'!K90="","",'[1]TCE - ANEXO IV - Preencher'!K90)</f>
        <v>44369</v>
      </c>
      <c r="J81" s="5" t="str">
        <f>'[1]TCE - ANEXO IV - Preencher'!L90</f>
        <v>HFMM KG64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65796.38</v>
      </c>
    </row>
    <row r="82" spans="1:12" s="8" customFormat="1" ht="19.5" customHeight="1">
      <c r="A82" s="3">
        <f>IFERROR(VLOOKUP(B82,'[1]DADOS (OCULTAR)'!$P$3:$R$56,3,0),"")</f>
        <v>9039744001409</v>
      </c>
      <c r="B82" s="4" t="str">
        <f>'[1]TCE - ANEXO IV - Preencher'!C91</f>
        <v>UPAE GARANHUNS</v>
      </c>
      <c r="C82" s="4" t="str">
        <f>'[1]TCE - ANEXO IV - Preencher'!E91</f>
        <v>5.99 - Outros Serviços de Terceiros Pessoa Jurídica</v>
      </c>
      <c r="D82" s="3">
        <f>'[1]TCE - ANEXO IV - Preencher'!F91</f>
        <v>2512303000119</v>
      </c>
      <c r="E82" s="5" t="str">
        <f>'[1]TCE - ANEXO IV - Preencher'!G91</f>
        <v>NOROES AZEVEDO SOCIEDADE DE ADVOGADOS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00004981</v>
      </c>
      <c r="I82" s="6">
        <f>IF('[1]TCE - ANEXO IV - Preencher'!K91="","",'[1]TCE - ANEXO IV - Preencher'!K91)</f>
        <v>44351</v>
      </c>
      <c r="J82" s="5" t="str">
        <f>'[1]TCE - ANEXO IV - Preencher'!L91</f>
        <v>WEZE X6L4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2280</v>
      </c>
    </row>
    <row r="83" spans="1:12" s="8" customFormat="1" ht="19.5" customHeight="1">
      <c r="A83" s="3">
        <f>IFERROR(VLOOKUP(B83,'[1]DADOS (OCULTAR)'!$P$3:$R$56,3,0),"")</f>
        <v>9039744001409</v>
      </c>
      <c r="B83" s="4" t="str">
        <f>'[1]TCE - ANEXO IV - Preencher'!C92</f>
        <v>UPAE GARANHUNS</v>
      </c>
      <c r="C83" s="4" t="str">
        <f>'[1]TCE - ANEXO IV - Preencher'!E92</f>
        <v>5.99 - Outros Serviços de Terceiros Pessoa Jurídica</v>
      </c>
      <c r="D83" s="3">
        <f>'[1]TCE - ANEXO IV - Preencher'!F92</f>
        <v>2512303000119</v>
      </c>
      <c r="E83" s="5" t="str">
        <f>'[1]TCE - ANEXO IV - Preencher'!G92</f>
        <v>NOROES AZEVEDO SOCIEDADE DE ADVOGADOS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00004983</v>
      </c>
      <c r="I83" s="6">
        <f>IF('[1]TCE - ANEXO IV - Preencher'!K92="","",'[1]TCE - ANEXO IV - Preencher'!K92)</f>
        <v>44351</v>
      </c>
      <c r="J83" s="5" t="str">
        <f>'[1]TCE - ANEXO IV - Preencher'!L92</f>
        <v>IUFX U7TC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5400</v>
      </c>
    </row>
    <row r="84" spans="1:12" s="8" customFormat="1" ht="19.5" customHeight="1">
      <c r="A84" s="3">
        <f>IFERROR(VLOOKUP(B84,'[1]DADOS (OCULTAR)'!$P$3:$R$56,3,0),"")</f>
        <v>9039744001409</v>
      </c>
      <c r="B84" s="4" t="str">
        <f>'[1]TCE - ANEXO IV - Preencher'!C93</f>
        <v>UPAE GARANHUNS</v>
      </c>
      <c r="C84" s="4" t="str">
        <f>'[1]TCE - ANEXO IV - Preencher'!E93</f>
        <v>5.99 - Outros Serviços de Terceiros Pessoa Jurídica</v>
      </c>
      <c r="D84" s="3">
        <f>'[1]TCE - ANEXO IV - Preencher'!F93</f>
        <v>17336915000175</v>
      </c>
      <c r="E84" s="5" t="str">
        <f>'[1]TCE - ANEXO IV - Preencher'!G93</f>
        <v>LEANDRO SILVA DA ROCHA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000000123</v>
      </c>
      <c r="I84" s="6">
        <f>IF('[1]TCE - ANEXO IV - Preencher'!K93="","",'[1]TCE - ANEXO IV - Preencher'!K93)</f>
        <v>44390</v>
      </c>
      <c r="J84" s="5" t="str">
        <f>'[1]TCE - ANEXO IV - Preencher'!L93</f>
        <v>JSGI97057</v>
      </c>
      <c r="K84" s="5" t="str">
        <f>IF(F84="B",LEFT('[1]TCE - ANEXO IV - Preencher'!M93,2),IF(F84="S",LEFT('[1]TCE - ANEXO IV - Preencher'!M93,7),IF('[1]TCE - ANEXO IV - Preencher'!H93="","")))</f>
        <v>2606002</v>
      </c>
      <c r="L84" s="7">
        <f>'[1]TCE - ANEXO IV - Preencher'!N93</f>
        <v>48.36</v>
      </c>
    </row>
    <row r="85" spans="1:12" s="8" customFormat="1" ht="19.5" customHeight="1">
      <c r="A85" s="3">
        <f>IFERROR(VLOOKUP(B85,'[1]DADOS (OCULTAR)'!$P$3:$R$56,3,0),"")</f>
        <v>9039744001409</v>
      </c>
      <c r="B85" s="4" t="str">
        <f>'[1]TCE - ANEXO IV - Preencher'!C94</f>
        <v>UPAE GARANHUNS</v>
      </c>
      <c r="C85" s="4" t="str">
        <f>'[1]TCE - ANEXO IV - Preencher'!E94</f>
        <v>5.99 - Outros Serviços de Terceiros Pessoa Jurídica</v>
      </c>
      <c r="D85" s="3">
        <f>'[1]TCE - ANEXO IV - Preencher'!F94</f>
        <v>18676958000162</v>
      </c>
      <c r="E85" s="5" t="str">
        <f>'[1]TCE - ANEXO IV - Preencher'!G94</f>
        <v>ADRICELIA MONTEIRO TEIXEIRA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000000074</v>
      </c>
      <c r="I85" s="6">
        <f>IF('[1]TCE - ANEXO IV - Preencher'!K94="","",'[1]TCE - ANEXO IV - Preencher'!K94)</f>
        <v>44382</v>
      </c>
      <c r="J85" s="5" t="str">
        <f>'[1]TCE - ANEXO IV - Preencher'!L94</f>
        <v>EMVJ47764</v>
      </c>
      <c r="K85" s="5" t="str">
        <f>IF(F85="B",LEFT('[1]TCE - ANEXO IV - Preencher'!M94,2),IF(F85="S",LEFT('[1]TCE - ANEXO IV - Preencher'!M94,7),IF('[1]TCE - ANEXO IV - Preencher'!H94="","")))</f>
        <v>2606002</v>
      </c>
      <c r="L85" s="7">
        <f>'[1]TCE - ANEXO IV - Preencher'!N94</f>
        <v>1100</v>
      </c>
    </row>
    <row r="86" spans="1:12" s="8" customFormat="1" ht="19.5" customHeight="1">
      <c r="A86" s="3">
        <f>IFERROR(VLOOKUP(B86,'[1]DADOS (OCULTAR)'!$P$3:$R$56,3,0),"")</f>
        <v>9039744001409</v>
      </c>
      <c r="B86" s="4" t="str">
        <f>'[1]TCE - ANEXO IV - Preencher'!C95</f>
        <v>UPAE GARANHUNS</v>
      </c>
      <c r="C86" s="4" t="str">
        <f>'[1]TCE - ANEXO IV - Preencher'!E95</f>
        <v>5.99 - Outros Serviços de Terceiros Pessoa Jurídica</v>
      </c>
      <c r="D86" s="3">
        <f>'[1]TCE - ANEXO IV - Preencher'!F95</f>
        <v>22940821000140</v>
      </c>
      <c r="E86" s="5" t="str">
        <f>'[1]TCE - ANEXO IV - Preencher'!G95</f>
        <v>MEDTRAB MEDICINA DO TRABALHO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000000577</v>
      </c>
      <c r="I86" s="6">
        <f>IF('[1]TCE - ANEXO IV - Preencher'!K95="","",'[1]TCE - ANEXO IV - Preencher'!K95)</f>
        <v>44377</v>
      </c>
      <c r="J86" s="5" t="str">
        <f>'[1]TCE - ANEXO IV - Preencher'!L95</f>
        <v>WXVZ79641</v>
      </c>
      <c r="K86" s="5" t="str">
        <f>IF(F86="B",LEFT('[1]TCE - ANEXO IV - Preencher'!M95,2),IF(F86="S",LEFT('[1]TCE - ANEXO IV - Preencher'!M95,7),IF('[1]TCE - ANEXO IV - Preencher'!H95="","")))</f>
        <v>2606002</v>
      </c>
      <c r="L86" s="7">
        <f>'[1]TCE - ANEXO IV - Preencher'!N95</f>
        <v>1515</v>
      </c>
    </row>
    <row r="87" spans="1:12" s="8" customFormat="1" ht="19.5" customHeight="1">
      <c r="A87" s="3">
        <f>IFERROR(VLOOKUP(B87,'[1]DADOS (OCULTAR)'!$P$3:$R$56,3,0),"")</f>
        <v>9039744001409</v>
      </c>
      <c r="B87" s="4" t="str">
        <f>'[1]TCE - ANEXO IV - Preencher'!C96</f>
        <v>UPAE GARANHUNS</v>
      </c>
      <c r="C87" s="4" t="str">
        <f>'[1]TCE - ANEXO IV - Preencher'!E96</f>
        <v>5.99 - Outros Serviços de Terceiros Pessoa Jurídica</v>
      </c>
      <c r="D87" s="3">
        <f>'[1]TCE - ANEXO IV - Preencher'!F96</f>
        <v>13409775000329</v>
      </c>
      <c r="E87" s="5" t="str">
        <f>'[1]TCE - ANEXO IV - Preencher'!G96</f>
        <v>LINUS LOG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000001207</v>
      </c>
      <c r="I87" s="6">
        <f>IF('[1]TCE - ANEXO IV - Preencher'!K96="","",'[1]TCE - ANEXO IV - Preencher'!K96)</f>
        <v>44379</v>
      </c>
      <c r="J87" s="5" t="str">
        <f>'[1]TCE - ANEXO IV - Preencher'!L96</f>
        <v>RADP44249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469.03</v>
      </c>
    </row>
    <row r="88" spans="1:12" s="8" customFormat="1" ht="19.5" customHeight="1">
      <c r="A88" s="3">
        <f>IFERROR(VLOOKUP(B88,'[1]DADOS (OCULTAR)'!$P$3:$R$56,3,0),"")</f>
        <v>9039744001409</v>
      </c>
      <c r="B88" s="4" t="str">
        <f>'[1]TCE - ANEXO IV - Preencher'!C97</f>
        <v>UPAE GARANHUNS</v>
      </c>
      <c r="C88" s="4" t="str">
        <f>'[1]TCE - ANEXO IV - Preencher'!E97</f>
        <v>5.99 - Outros Serviços de Terceiros Pessoa Jurídica</v>
      </c>
      <c r="D88" s="3">
        <f>'[1]TCE - ANEXO IV - Preencher'!F97</f>
        <v>12008774000148</v>
      </c>
      <c r="E88" s="5" t="str">
        <f>'[1]TCE - ANEXO IV - Preencher'!G97</f>
        <v xml:space="preserve">CLODOALDO DA SILVA NEVES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000000043</v>
      </c>
      <c r="I88" s="6">
        <f>IF('[1]TCE - ANEXO IV - Preencher'!K97="","",'[1]TCE - ANEXO IV - Preencher'!K97)</f>
        <v>44378</v>
      </c>
      <c r="J88" s="5" t="str">
        <f>'[1]TCE - ANEXO IV - Preencher'!L97</f>
        <v>JXHH93062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185</v>
      </c>
    </row>
    <row r="89" spans="1:12" s="8" customFormat="1" ht="19.5" customHeight="1">
      <c r="A89" s="3">
        <f>IFERROR(VLOOKUP(B89,'[1]DADOS (OCULTAR)'!$P$3:$R$56,3,0),"")</f>
        <v>9039744001409</v>
      </c>
      <c r="B89" s="4" t="str">
        <f>'[1]TCE - ANEXO IV - Preencher'!C98</f>
        <v>UPAE GARANHUNS</v>
      </c>
      <c r="C89" s="4" t="str">
        <f>'[1]TCE - ANEXO IV - Preencher'!E98</f>
        <v>5.99 - Outros Serviços de Terceiros Pessoa Jurídica</v>
      </c>
      <c r="D89" s="3">
        <f>'[1]TCE - ANEXO IV - Preencher'!F98</f>
        <v>10998292000157</v>
      </c>
      <c r="E89" s="5" t="str">
        <f>'[1]TCE - ANEXO IV - Preencher'!G98</f>
        <v>CENTRO I E E PERNAMBUCO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000287585</v>
      </c>
      <c r="I89" s="6">
        <f>IF('[1]TCE - ANEXO IV - Preencher'!K98="","",'[1]TCE - ANEXO IV - Preencher'!K98)</f>
        <v>44365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640</v>
      </c>
    </row>
    <row r="90" spans="1:12" s="8" customFormat="1" ht="19.5" customHeight="1">
      <c r="A90" s="3">
        <f>IFERROR(VLOOKUP(B90,'[1]DADOS (OCULTAR)'!$P$3:$R$56,3,0),"")</f>
        <v>9039744001409</v>
      </c>
      <c r="B90" s="4" t="str">
        <f>'[1]TCE - ANEXO IV - Preencher'!C99</f>
        <v>UPAE GARANHUNS</v>
      </c>
      <c r="C90" s="4" t="str">
        <f>'[1]TCE - ANEXO IV - Preencher'!E99</f>
        <v>5.99 - Outros Serviços de Terceiros Pessoa Jurídica</v>
      </c>
      <c r="D90" s="3">
        <f>'[1]TCE - ANEXO IV - Preencher'!F99</f>
        <v>1825600000151</v>
      </c>
      <c r="E90" s="5" t="str">
        <f>'[1]TCE - ANEXO IV - Preencher'!G99</f>
        <v xml:space="preserve">LAMEN LTDA ME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000003840</v>
      </c>
      <c r="I90" s="6">
        <f>IF('[1]TCE - ANEXO IV - Preencher'!K99="","",'[1]TCE - ANEXO IV - Preencher'!K99)</f>
        <v>44364</v>
      </c>
      <c r="J90" s="5" t="str">
        <f>'[1]TCE - ANEXO IV - Preencher'!L99</f>
        <v>UANR77170</v>
      </c>
      <c r="K90" s="5" t="str">
        <f>IF(F90="B",LEFT('[1]TCE - ANEXO IV - Preencher'!M99,2),IF(F90="S",LEFT('[1]TCE - ANEXO IV - Preencher'!M99,7),IF('[1]TCE - ANEXO IV - Preencher'!H99="","")))</f>
        <v>2606002</v>
      </c>
      <c r="L90" s="7">
        <f>'[1]TCE - ANEXO IV - Preencher'!N99</f>
        <v>240</v>
      </c>
    </row>
    <row r="91" spans="1:12" s="8" customFormat="1" ht="19.5" customHeight="1">
      <c r="A91" s="3">
        <f>IFERROR(VLOOKUP(B91,'[1]DADOS (OCULTAR)'!$P$3:$R$56,3,0),"")</f>
        <v>9039744001409</v>
      </c>
      <c r="B91" s="4" t="str">
        <f>'[1]TCE - ANEXO IV - Preencher'!C100</f>
        <v>UPAE GARANHUNS</v>
      </c>
      <c r="C91" s="4" t="str">
        <f>'[1]TCE - ANEXO IV - Preencher'!E100</f>
        <v>5.99 - Outros Serviços de Terceiros Pessoa Jurídica</v>
      </c>
      <c r="D91" s="3">
        <f>'[1]TCE - ANEXO IV - Preencher'!F100</f>
        <v>27814653000160</v>
      </c>
      <c r="E91" s="5" t="str">
        <f>'[1]TCE - ANEXO IV - Preencher'!G100</f>
        <v>LUMI CONSULTORIA E SERVICOS LTDA EPP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00000563</v>
      </c>
      <c r="I91" s="6">
        <f>IF('[1]TCE - ANEXO IV - Preencher'!K100="","",'[1]TCE - ANEXO IV - Preencher'!K100)</f>
        <v>44364</v>
      </c>
      <c r="J91" s="5" t="str">
        <f>'[1]TCE - ANEXO IV - Preencher'!L100</f>
        <v>VMGE XDDS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1200</v>
      </c>
    </row>
    <row r="92" spans="1:12" s="8" customFormat="1" ht="19.5" customHeight="1">
      <c r="A92" s="3">
        <f>IFERROR(VLOOKUP(B92,'[1]DADOS (OCULTAR)'!$P$3:$R$56,3,0),"")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27814653000160</v>
      </c>
      <c r="E92" s="5" t="str">
        <f>'[1]TCE - ANEXO IV - Preencher'!G101</f>
        <v>LUMI CONSULTORIA E SERVICOS LTDA EPP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00000570</v>
      </c>
      <c r="I92" s="6">
        <f>IF('[1]TCE - ANEXO IV - Preencher'!K101="","",'[1]TCE - ANEXO IV - Preencher'!K101)</f>
        <v>44372</v>
      </c>
      <c r="J92" s="5" t="str">
        <f>'[1]TCE - ANEXO IV - Preencher'!L101</f>
        <v>I9FD 8C7P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1900</v>
      </c>
    </row>
    <row r="93" spans="1:12" s="8" customFormat="1" ht="19.5" customHeight="1">
      <c r="A93" s="3">
        <f>IFERROR(VLOOKUP(B93,'[1]DADOS (OCULTAR)'!$P$3:$R$56,3,0),"")</f>
        <v>9039744001409</v>
      </c>
      <c r="B93" s="4" t="str">
        <f>'[1]TCE - ANEXO IV - Preencher'!C102</f>
        <v>UPAE GARANHUNS</v>
      </c>
      <c r="C93" s="4" t="str">
        <f>'[1]TCE - ANEXO IV - Preencher'!E102</f>
        <v>5.99 - Outros Serviços de Terceiros Pessoa Jurídica</v>
      </c>
      <c r="D93" s="3">
        <f>'[1]TCE - ANEXO IV - Preencher'!F102</f>
        <v>30491038000175</v>
      </c>
      <c r="E93" s="5" t="str">
        <f>'[1]TCE - ANEXO IV - Preencher'!G102</f>
        <v>EULINA GOMES TEIXEIRA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000000094</v>
      </c>
      <c r="I93" s="6">
        <f>IF('[1]TCE - ANEXO IV - Preencher'!K102="","",'[1]TCE - ANEXO IV - Preencher'!K102)</f>
        <v>44383</v>
      </c>
      <c r="J93" s="5" t="str">
        <f>'[1]TCE - ANEXO IV - Preencher'!L102</f>
        <v>UXVG85484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2400</v>
      </c>
    </row>
    <row r="94" spans="1:12" s="8" customFormat="1" ht="19.5" customHeight="1">
      <c r="A94" s="3">
        <f>IFERROR(VLOOKUP(B94,'[1]DADOS (OCULTAR)'!$P$3:$R$56,3,0),"")</f>
        <v>9039744001409</v>
      </c>
      <c r="B94" s="4" t="str">
        <f>'[1]TCE - ANEXO IV - Preencher'!C103</f>
        <v>UPAE GARANHUNS</v>
      </c>
      <c r="C94" s="4" t="str">
        <f>'[1]TCE - ANEXO IV - Preencher'!E103</f>
        <v>5.99 - Outros Serviços de Terceiros Pessoa Jurídica</v>
      </c>
      <c r="D94" s="3">
        <f>'[1]TCE - ANEXO IV - Preencher'!F103</f>
        <v>39993907000134</v>
      </c>
      <c r="E94" s="5" t="str">
        <f>'[1]TCE - ANEXO IV - Preencher'!G103</f>
        <v>JOSEVAL ALVES PIMENTEL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000000039</v>
      </c>
      <c r="I94" s="6">
        <f>IF('[1]TCE - ANEXO IV - Preencher'!K103="","",'[1]TCE - ANEXO IV - Preencher'!K103)</f>
        <v>44369</v>
      </c>
      <c r="J94" s="5" t="str">
        <f>'[1]TCE - ANEXO IV - Preencher'!L103</f>
        <v>NDGQ46434</v>
      </c>
      <c r="K94" s="5" t="str">
        <f>IF(F94="B",LEFT('[1]TCE - ANEXO IV - Preencher'!M103,2),IF(F94="S",LEFT('[1]TCE - ANEXO IV - Preencher'!M103,7),IF('[1]TCE - ANEXO IV - Preencher'!H103="","")))</f>
        <v>2606002</v>
      </c>
      <c r="L94" s="7">
        <f>'[1]TCE - ANEXO IV - Preencher'!N103</f>
        <v>750</v>
      </c>
    </row>
    <row r="95" spans="1:12" s="8" customFormat="1" ht="19.5" customHeight="1">
      <c r="A95" s="3">
        <f>IFERROR(VLOOKUP(B95,'[1]DADOS (OCULTAR)'!$P$3:$R$56,3,0),"")</f>
        <v>9039744001409</v>
      </c>
      <c r="B95" s="4" t="str">
        <f>'[1]TCE - ANEXO IV - Preencher'!C104</f>
        <v>UPAE GARANHUNS</v>
      </c>
      <c r="C95" s="4" t="str">
        <f>'[1]TCE - ANEXO IV - Preencher'!E104</f>
        <v>5.99 - Outros Serviços de Terceiros Pessoa Jurídica</v>
      </c>
      <c r="D95" s="3">
        <f>'[1]TCE - ANEXO IV - Preencher'!F104</f>
        <v>58921792000117</v>
      </c>
      <c r="E95" s="5" t="str">
        <f>'[1]TCE - ANEXO IV - Preencher'!G104</f>
        <v>PLANISA PLANEJAMENTO E ORGANIZAÇÃO DE INST DE SAUDE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00024855</v>
      </c>
      <c r="I95" s="6">
        <f>IF('[1]TCE - ANEXO IV - Preencher'!K104="","",'[1]TCE - ANEXO IV - Preencher'!K104)</f>
        <v>44351</v>
      </c>
      <c r="J95" s="5" t="str">
        <f>'[1]TCE - ANEXO IV - Preencher'!L104</f>
        <v>ZZ3N VJVT</v>
      </c>
      <c r="K95" s="5" t="str">
        <f>IF(F95="B",LEFT('[1]TCE - ANEXO IV - Preencher'!M104,2),IF(F95="S",LEFT('[1]TCE - ANEXO IV - Preencher'!M104,7),IF('[1]TCE - ANEXO IV - Preencher'!H104="","")))</f>
        <v>3550308</v>
      </c>
      <c r="L95" s="7">
        <f>'[1]TCE - ANEXO IV - Preencher'!N104</f>
        <v>6450</v>
      </c>
    </row>
    <row r="96" spans="1:12" s="8" customFormat="1" ht="19.5" customHeight="1">
      <c r="A96" s="3">
        <f>IFERROR(VLOOKUP(B96,'[1]DADOS (OCULTAR)'!$P$3:$R$56,3,0),"")</f>
        <v>9039744001409</v>
      </c>
      <c r="B96" s="4" t="str">
        <f>'[1]TCE - ANEXO IV - Preencher'!C105</f>
        <v>UPAE GARANHUNS</v>
      </c>
      <c r="C96" s="4" t="str">
        <f>'[1]TCE - ANEXO IV - Preencher'!E105</f>
        <v>5.99 - Outros Serviços de Terceiros Pessoa Jurídica</v>
      </c>
      <c r="D96" s="3">
        <f>'[1]TCE - ANEXO IV - Preencher'!F105</f>
        <v>33681306000100</v>
      </c>
      <c r="E96" s="5" t="str">
        <f>'[1]TCE - ANEXO IV - Preencher'!G105</f>
        <v>S G S G AMORIM VIAGENS E TURISMO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35</v>
      </c>
      <c r="I96" s="6">
        <f>IF('[1]TCE - ANEXO IV - Preencher'!K105="","",'[1]TCE - ANEXO IV - Preencher'!K105)</f>
        <v>44375</v>
      </c>
      <c r="J96" s="5" t="str">
        <f>'[1]TCE - ANEXO IV - Preencher'!L105</f>
        <v>86201762</v>
      </c>
      <c r="K96" s="5" t="str">
        <f>IF(F96="B",LEFT('[1]TCE - ANEXO IV - Preencher'!M105,2),IF(F96="S",LEFT('[1]TCE - ANEXO IV - Preencher'!M105,7),IF('[1]TCE - ANEXO IV - Preencher'!H105="","")))</f>
        <v>2611101</v>
      </c>
      <c r="L96" s="7">
        <f>'[1]TCE - ANEXO IV - Preencher'!N105</f>
        <v>1025.68</v>
      </c>
    </row>
    <row r="97" spans="1:12" s="8" customFormat="1" ht="19.5" customHeight="1">
      <c r="A97" s="3">
        <f>IFERROR(VLOOKUP(B97,'[1]DADOS (OCULTAR)'!$P$3:$R$56,3,0),"")</f>
        <v>9039744001409</v>
      </c>
      <c r="B97" s="4" t="str">
        <f>'[1]TCE - ANEXO IV - Preencher'!C106</f>
        <v>UPAE GARANHUNS</v>
      </c>
      <c r="C97" s="4" t="str">
        <f>'[1]TCE - ANEXO IV - Preencher'!E106</f>
        <v>5.99 - Outros Serviços de Terceiros Pessoa Jurídica</v>
      </c>
      <c r="D97" s="3">
        <f>'[1]TCE - ANEXO IV - Preencher'!F106</f>
        <v>37984335000100</v>
      </c>
      <c r="E97" s="5" t="str">
        <f>'[1]TCE - ANEXO IV - Preencher'!G106</f>
        <v>RAPIDO FIGUEIREDO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57</v>
      </c>
      <c r="I97" s="6">
        <f>IF('[1]TCE - ANEXO IV - Preencher'!K106="","",'[1]TCE - ANEXO IV - Preencher'!K106)</f>
        <v>44376</v>
      </c>
      <c r="J97" s="5" t="str">
        <f>'[1]TCE - ANEXO IV - Preencher'!L106</f>
        <v>3521 0637 9843 3500 0100 5700 1000 0325 8210 1690 2735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733.33</v>
      </c>
    </row>
    <row r="98" spans="1:12" s="8" customFormat="1" ht="19.5" customHeight="1">
      <c r="A98" s="3">
        <f>IFERROR(VLOOKUP(B98,'[1]DADOS (OCULTAR)'!$P$3:$R$56,3,0),"")</f>
        <v>9039744001409</v>
      </c>
      <c r="B98" s="4" t="str">
        <f>'[1]TCE - ANEXO IV - Preencher'!C107</f>
        <v>UPAE GARANHUNS</v>
      </c>
      <c r="C98" s="4" t="str">
        <f>'[1]TCE - ANEXO IV - Preencher'!E107</f>
        <v>5.5 - Reparo e Manutenção de Máquinas e Equipamentos</v>
      </c>
      <c r="D98" s="3">
        <f>'[1]TCE - ANEXO IV - Preencher'!F107</f>
        <v>12626414000100</v>
      </c>
      <c r="E98" s="5" t="str">
        <f>'[1]TCE - ANEXO IV - Preencher'!G107</f>
        <v>MANTEQ H I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000000693</v>
      </c>
      <c r="I98" s="6">
        <f>IF('[1]TCE - ANEXO IV - Preencher'!K107="","",'[1]TCE - ANEXO IV - Preencher'!K107)</f>
        <v>44362</v>
      </c>
      <c r="J98" s="5" t="str">
        <f>'[1]TCE - ANEXO IV - Preencher'!L107</f>
        <v>CPZZ51163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2600</v>
      </c>
    </row>
    <row r="99" spans="1:12" s="8" customFormat="1" ht="19.5" customHeight="1">
      <c r="A99" s="3">
        <f>IFERROR(VLOOKUP(B99,'[1]DADOS (OCULTAR)'!$P$3:$R$56,3,0),"")</f>
        <v>9039744001409</v>
      </c>
      <c r="B99" s="4" t="str">
        <f>'[1]TCE - ANEXO IV - Preencher'!C108</f>
        <v>UPAE GARANHUNS</v>
      </c>
      <c r="C99" s="4" t="str">
        <f>'[1]TCE - ANEXO IV - Preencher'!E108</f>
        <v>5.5 - Reparo e Manutenção de Máquinas e Equipamentos</v>
      </c>
      <c r="D99" s="3">
        <f>'[1]TCE - ANEXO IV - Preencher'!F108</f>
        <v>7146768000117</v>
      </c>
      <c r="E99" s="5" t="str">
        <f>'[1]TCE - ANEXO IV - Preencher'!G108</f>
        <v xml:space="preserve">SERV IMAGEM ASSISTENCIA TECNICA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000004135</v>
      </c>
      <c r="I99" s="6">
        <f>IF('[1]TCE - ANEXO IV - Preencher'!K108="","",'[1]TCE - ANEXO IV - Preencher'!K108)</f>
        <v>44376</v>
      </c>
      <c r="J99" s="5" t="str">
        <f>'[1]TCE - ANEXO IV - Preencher'!L108</f>
        <v>ROQX60316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2420</v>
      </c>
    </row>
    <row r="100" spans="1:12" s="8" customFormat="1" ht="19.5" customHeight="1">
      <c r="A100" s="3">
        <f>IFERROR(VLOOKUP(B100,'[1]DADOS (OCULTAR)'!$P$3:$R$56,3,0),"")</f>
        <v>9039744001409</v>
      </c>
      <c r="B100" s="4" t="str">
        <f>'[1]TCE - ANEXO IV - Preencher'!C109</f>
        <v>UPAE GARANHUNS</v>
      </c>
      <c r="C100" s="4" t="str">
        <f>'[1]TCE - ANEXO IV - Preencher'!E109</f>
        <v>5.5 - Reparo e Manutenção de Máquinas e Equipamentos</v>
      </c>
      <c r="D100" s="3">
        <f>'[1]TCE - ANEXO IV - Preencher'!F109</f>
        <v>10645770000145</v>
      </c>
      <c r="E100" s="5" t="str">
        <f>'[1]TCE - ANEXO IV - Preencher'!G109</f>
        <v>AGUIAR SERV ELETRONICOS LTDA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27</v>
      </c>
      <c r="I100" s="6">
        <f>IF('[1]TCE - ANEXO IV - Preencher'!K109="","",'[1]TCE - ANEXO IV - Preencher'!K109)</f>
        <v>44369</v>
      </c>
      <c r="J100" s="5" t="str">
        <f>'[1]TCE - ANEXO IV - Preencher'!L109</f>
        <v>YXJWHIVA8</v>
      </c>
      <c r="K100" s="5" t="str">
        <f>IF(F100="B",LEFT('[1]TCE - ANEXO IV - Preencher'!M109,2),IF(F100="S",LEFT('[1]TCE - ANEXO IV - Preencher'!M109,7),IF('[1]TCE - ANEXO IV - Preencher'!H109="","")))</f>
        <v>2604601</v>
      </c>
      <c r="L100" s="7">
        <f>'[1]TCE - ANEXO IV - Preencher'!N109</f>
        <v>1500</v>
      </c>
    </row>
    <row r="101" spans="1:12" s="8" customFormat="1" ht="19.5" customHeight="1">
      <c r="A101" s="3">
        <f>IFERROR(VLOOKUP(B101,'[1]DADOS (OCULTAR)'!$P$3:$R$56,3,0),"")</f>
        <v>9039744001409</v>
      </c>
      <c r="B101" s="4" t="str">
        <f>'[1]TCE - ANEXO IV - Preencher'!C110</f>
        <v>UPAE GARANHUNS</v>
      </c>
      <c r="C101" s="4" t="str">
        <f>'[1]TCE - ANEXO IV - Preencher'!E110</f>
        <v>5.5 - Reparo e Manutenção de Máquinas e Equipamentos</v>
      </c>
      <c r="D101" s="3">
        <f>'[1]TCE - ANEXO IV - Preencher'!F110</f>
        <v>24380578002041</v>
      </c>
      <c r="E101" s="5" t="str">
        <f>'[1]TCE - ANEXO IV - Preencher'!G110</f>
        <v xml:space="preserve">WHITE MARTINS GASES INDUSTRIAIS NE LTDA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000011356</v>
      </c>
      <c r="I101" s="6">
        <f>IF('[1]TCE - ANEXO IV - Preencher'!K110="","",'[1]TCE - ANEXO IV - Preencher'!K110)</f>
        <v>44393</v>
      </c>
      <c r="J101" s="5" t="str">
        <f>'[1]TCE - ANEXO IV - Preencher'!L110</f>
        <v>TKSL16240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459.3</v>
      </c>
    </row>
    <row r="102" spans="1:12" s="8" customFormat="1" ht="19.5" customHeight="1">
      <c r="A102" s="3">
        <f>IFERROR(VLOOKUP(B102,'[1]DADOS (OCULTAR)'!$P$3:$R$56,3,0),"")</f>
        <v>9039744001409</v>
      </c>
      <c r="B102" s="4" t="str">
        <f>'[1]TCE - ANEXO IV - Preencher'!C111</f>
        <v>UPAE GARANHUNS</v>
      </c>
      <c r="C102" s="4" t="str">
        <f>'[1]TCE - ANEXO IV - Preencher'!E111</f>
        <v>5.5 - Reparo e Manutenção de Máquinas e Equipamentos</v>
      </c>
      <c r="D102" s="3">
        <f>'[1]TCE - ANEXO IV - Preencher'!F111</f>
        <v>24380578002041</v>
      </c>
      <c r="E102" s="5" t="str">
        <f>'[1]TCE - ANEXO IV - Preencher'!G111</f>
        <v xml:space="preserve">WHITE MARTINS GASES INDUSTRIAIS NE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000011107</v>
      </c>
      <c r="I102" s="6">
        <f>IF('[1]TCE - ANEXO IV - Preencher'!K111="","",'[1]TCE - ANEXO IV - Preencher'!K111)</f>
        <v>44355</v>
      </c>
      <c r="J102" s="5" t="str">
        <f>'[1]TCE - ANEXO IV - Preencher'!L111</f>
        <v>UHUH57514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459.29</v>
      </c>
    </row>
    <row r="103" spans="1:12" s="8" customFormat="1" ht="19.5" customHeight="1">
      <c r="A103" s="3">
        <f>IFERROR(VLOOKUP(B103,'[1]DADOS (OCULTAR)'!$P$3:$R$56,3,0),"")</f>
        <v>9039744001409</v>
      </c>
      <c r="B103" s="4" t="str">
        <f>'[1]TCE - ANEXO IV - Preencher'!C112</f>
        <v>UPAE GARANHUNS</v>
      </c>
      <c r="C103" s="4" t="str">
        <f>'[1]TCE - ANEXO IV - Preencher'!E112</f>
        <v>5.5 - Reparo e Manutenção de Máquinas e Equipamentos</v>
      </c>
      <c r="D103" s="3">
        <f>'[1]TCE - ANEXO IV - Preencher'!F112</f>
        <v>3480539000183</v>
      </c>
      <c r="E103" s="5" t="str">
        <f>'[1]TCE - ANEXO IV - Preencher'!G112</f>
        <v xml:space="preserve">SL ENGENHARIA HOSPITALAR LTDA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000007285</v>
      </c>
      <c r="I103" s="6">
        <f>IF('[1]TCE - ANEXO IV - Preencher'!K112="","",'[1]TCE - ANEXO IV - Preencher'!K112)</f>
        <v>44350</v>
      </c>
      <c r="J103" s="5" t="str">
        <f>'[1]TCE - ANEXO IV - Preencher'!L112</f>
        <v>PGWE26256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16073.38</v>
      </c>
    </row>
    <row r="104" spans="1:12" s="8" customFormat="1" ht="19.5" customHeight="1">
      <c r="A104" s="3">
        <f>IFERROR(VLOOKUP(B104,'[1]DADOS (OCULTAR)'!$P$3:$R$56,3,0),"")</f>
        <v>9039744001409</v>
      </c>
      <c r="B104" s="4" t="str">
        <f>'[1]TCE - ANEXO IV - Preencher'!C113</f>
        <v>UPAE GARANHUNS</v>
      </c>
      <c r="C104" s="4" t="str">
        <f>'[1]TCE - ANEXO IV - Preencher'!E113</f>
        <v>5.5 - Reparo e Manutenção de Máquinas e Equipamentos</v>
      </c>
      <c r="D104" s="3">
        <f>'[1]TCE - ANEXO IV - Preencher'!F113</f>
        <v>9014387000100</v>
      </c>
      <c r="E104" s="5" t="str">
        <f>'[1]TCE - ANEXO IV - Preencher'!G113</f>
        <v>COMPLETA SERV DE AR COND E LOCACAO LTDA EPP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00001474</v>
      </c>
      <c r="I104" s="6">
        <f>IF('[1]TCE - ANEXO IV - Preencher'!K113="","",'[1]TCE - ANEXO IV - Preencher'!K113)</f>
        <v>44368</v>
      </c>
      <c r="J104" s="5" t="str">
        <f>'[1]TCE - ANEXO IV - Preencher'!L113</f>
        <v>VETB RJBH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14050</v>
      </c>
    </row>
    <row r="105" spans="1:12" s="8" customFormat="1" ht="19.5" customHeight="1">
      <c r="A105" s="3">
        <f>IFERROR(VLOOKUP(B105,'[1]DADOS (OCULTAR)'!$P$3:$R$56,3,0),"")</f>
        <v>9039744001409</v>
      </c>
      <c r="B105" s="4" t="str">
        <f>'[1]TCE - ANEXO IV - Preencher'!C114</f>
        <v>UPAE GARANHUNS</v>
      </c>
      <c r="C105" s="4" t="str">
        <f>'[1]TCE - ANEXO IV - Preencher'!E114</f>
        <v>5.5 - Reparo e Manutenção de Máquinas e Equipamentos</v>
      </c>
      <c r="D105" s="3">
        <f>'[1]TCE - ANEXO IV - Preencher'!F114</f>
        <v>12796424000193</v>
      </c>
      <c r="E105" s="5" t="str">
        <f>'[1]TCE - ANEXO IV - Preencher'!G114</f>
        <v xml:space="preserve">HLBF COM E SERV DE EQUIP MED HOSP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00000450</v>
      </c>
      <c r="I105" s="6">
        <f>IF('[1]TCE - ANEXO IV - Preencher'!K114="","",'[1]TCE - ANEXO IV - Preencher'!K114)</f>
        <v>44365</v>
      </c>
      <c r="J105" s="5" t="str">
        <f>'[1]TCE - ANEXO IV - Preencher'!L114</f>
        <v>AAUL DURJ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630.6</v>
      </c>
    </row>
    <row r="106" spans="1:12" s="8" customFormat="1" ht="19.5" customHeight="1">
      <c r="A106" s="3">
        <f>IFERROR(VLOOKUP(B106,'[1]DADOS (OCULTAR)'!$P$3:$R$56,3,0),"")</f>
        <v>9039744001409</v>
      </c>
      <c r="B106" s="4" t="str">
        <f>'[1]TCE - ANEXO IV - Preencher'!C115</f>
        <v>UPAE GARANHUNS</v>
      </c>
      <c r="C106" s="4" t="str">
        <f>'[1]TCE - ANEXO IV - Preencher'!E115</f>
        <v>5.4 - Reparo e Manutenção de Bens Imóveis</v>
      </c>
      <c r="D106" s="3">
        <f>'[1]TCE - ANEXO IV - Preencher'!F115</f>
        <v>5419785000155</v>
      </c>
      <c r="E106" s="5" t="str">
        <f>'[1]TCE - ANEXO IV - Preencher'!G115</f>
        <v>SOLUNNI SERVICOS ESPECIALIZADOS EIRELI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00000681</v>
      </c>
      <c r="I106" s="6">
        <f>IF('[1]TCE - ANEXO IV - Preencher'!K115="","",'[1]TCE - ANEXO IV - Preencher'!K115)</f>
        <v>44369</v>
      </c>
      <c r="J106" s="5" t="str">
        <f>'[1]TCE - ANEXO IV - Preencher'!L115</f>
        <v>8QTS MANX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807.44</v>
      </c>
    </row>
    <row r="107" spans="1:12" s="8" customFormat="1" ht="19.5" customHeight="1">
      <c r="A107" s="3">
        <f>IFERROR(VLOOKUP(B107,'[1]DADOS (OCULTAR)'!$P$3:$R$56,3,0),"")</f>
        <v>9039744001409</v>
      </c>
      <c r="B107" s="4" t="str">
        <f>'[1]TCE - ANEXO IV - Preencher'!C116</f>
        <v>UPAE GARANHUNS</v>
      </c>
      <c r="C107" s="4" t="str">
        <f>'[1]TCE - ANEXO IV - Preencher'!E116</f>
        <v>5.4 - Reparo e Manutenção de Bens Imóveis</v>
      </c>
      <c r="D107" s="3">
        <f>'[1]TCE - ANEXO IV - Preencher'!F116</f>
        <v>10645770000145</v>
      </c>
      <c r="E107" s="5" t="str">
        <f>'[1]TCE - ANEXO IV - Preencher'!G116</f>
        <v>AGUIAR SERV ELETRONICOS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21</v>
      </c>
      <c r="I107" s="6">
        <f>IF('[1]TCE - ANEXO IV - Preencher'!K116="","",'[1]TCE - ANEXO IV - Preencher'!K116)</f>
        <v>44368</v>
      </c>
      <c r="J107" s="5" t="str">
        <f>'[1]TCE - ANEXO IV - Preencher'!L116</f>
        <v>BP5KW40LO</v>
      </c>
      <c r="K107" s="5" t="str">
        <f>IF(F107="B",LEFT('[1]TCE - ANEXO IV - Preencher'!M116,2),IF(F107="S",LEFT('[1]TCE - ANEXO IV - Preencher'!M116,7),IF('[1]TCE - ANEXO IV - Preencher'!H116="","")))</f>
        <v>2604601</v>
      </c>
      <c r="L107" s="7">
        <f>'[1]TCE - ANEXO IV - Preencher'!N116</f>
        <v>2400</v>
      </c>
    </row>
    <row r="108" spans="1:12" s="8" customFormat="1" ht="19.5" customHeight="1">
      <c r="A108" s="3">
        <f>IFERROR(VLOOKUP(B108,'[1]DADOS (OCULTAR)'!$P$3:$R$56,3,0),"")</f>
        <v>9039744001409</v>
      </c>
      <c r="B108" s="4" t="str">
        <f>'[1]TCE - ANEXO IV - Preencher'!C117</f>
        <v>UPAE GARANHUNS</v>
      </c>
      <c r="C108" s="4" t="str">
        <f>'[1]TCE - ANEXO IV - Preencher'!E117</f>
        <v>5.99 - Outros Serviços de Terceiros Pessoa Jurídica</v>
      </c>
      <c r="D108" s="3">
        <f>'[1]TCE - ANEXO IV - Preencher'!F117</f>
        <v>11735586000159</v>
      </c>
      <c r="E108" s="5" t="str">
        <f>'[1]TCE - ANEXO IV - Preencher'!G117</f>
        <v>FUNDACAO DE APOIO AO DESENVOLVIMENTO DA UFPE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00062740</v>
      </c>
      <c r="I108" s="6">
        <f>IF('[1]TCE - ANEXO IV - Preencher'!K117="","",'[1]TCE - ANEXO IV - Preencher'!K117)</f>
        <v>44403</v>
      </c>
      <c r="J108" s="5" t="str">
        <f>'[1]TCE - ANEXO IV - Preencher'!L117</f>
        <v>SSLX NY81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275.60000000000002</v>
      </c>
    </row>
    <row r="109" spans="1:12" s="8" customFormat="1" ht="19.5" customHeight="1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2021-08-05T14:42:37Z</dcterms:created>
  <dcterms:modified xsi:type="dcterms:W3CDTF">2021-08-05T14:43:06Z</dcterms:modified>
</cp:coreProperties>
</file>