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H32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<sst xmlns="http://schemas.openxmlformats.org/spreadsheetml/2006/main" count="131" uniqueCount="71">
  <si>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</si>
  <si>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</si>
  <si>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</si>
  <si>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</si>
  <si>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</si>
  <si>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</si>
  <si>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</si>
  <si>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</si>
  <si>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</si>
  <si>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CARUARU</t>
  </si>
  <si>
    <t>ABS TRANSPORTE E TURISMO LTDA</t>
  </si>
  <si>
    <t>1º</t>
  </si>
  <si>
    <t>http://hcpgestao.org.br/transparencia/unidades/upae-caruaru/contrat-fornecedores/PJ/abs/1aditivo.pdf</t>
  </si>
  <si>
    <t>ALEXSANDRA DE GUSMÃO NERES</t>
  </si>
  <si>
    <t>http://hcpgestao-portal.hcpgestao.org.br/storage/contratos/upae-crr/aditivos/1-2%C2%BA%20T.A%20-%20CL%C3%89VIA%20-%20UPAE%20CARUARU.pdf</t>
  </si>
  <si>
    <t>COOPAGRESTE – COOPERATIVA DOS MÉDICOS ANESTESIOLOGISTAS DO INTERIOR DE PERNAMBUCO</t>
  </si>
  <si>
    <t>http://hcpgestao.org.br/transparencia/unidades/upae-caruaru/contrat-fornecedores/PJ/coopagreste/1aditivo.pdf</t>
  </si>
  <si>
    <t>CLEAN HIGIENIZAÇAO DE TEXTEIS EIRELI - ME</t>
  </si>
  <si>
    <t>http://hcpgestao.org.br/transparencia/unidades/upae-caruaru/contrat-fornecedores/PJ/clean/1aditivo.pdf</t>
  </si>
  <si>
    <t>F. GENES &amp; CIA LTDA</t>
  </si>
  <si>
    <t>http://hcpgestao.org.br/transparencia/unidades/upae-caruaru/contrat-fornecedores/PJ/fgenes/1aditivo.pdf</t>
  </si>
  <si>
    <t>MÁXIMA ASSESSORIA E COMSULTORIA EM SAÚDE E MEDICINA</t>
  </si>
  <si>
    <t>http://hcpgestao.org.br/transparencia/unidades/upae-caruaru/contrat-fornecedores/PJ/maxima/1aditivo.pdf</t>
  </si>
  <si>
    <t>QUALITEK TECNOLOGIA LTDA - EPP</t>
  </si>
  <si>
    <t>http://hcpgestao.org.br/transparencia/unidades/upae-caruaru/contrat-fornecedores/PJ/qualitek/aditivo01052019.pdf</t>
  </si>
  <si>
    <t>SINTESE LICENCIAMENTO DE PROGRAMA PARA COMPRAS</t>
  </si>
  <si>
    <t>http://hcpgestao.org.br/transparencia/unidades/upae-caruaru/contrat-fornecedores/PJ/sintese/2aditivo.pdf</t>
  </si>
  <si>
    <t>M.A DE O. MENEZES EIRELI ME (ARMAZÉM DA GULA)</t>
  </si>
  <si>
    <t>2º</t>
  </si>
  <si>
    <t>http://hcpgestao.org.br/transparencia/unidades/upae-caruaru/contrat-fornecedores/PJ/ma/2aditivo.pdf</t>
  </si>
  <si>
    <t>SL ENGENHARIA HOSPITALAR LTDA</t>
  </si>
  <si>
    <t>http://hcpgestao-portal.hcpgestao.org.br/storage/contratos/upae-crr/aditivos/1-1%C2%BA%20T.A%20-%20SL%20ENGENHARIA%20-%20UPAE%20CARUARU.pdf</t>
  </si>
  <si>
    <t>WHITE MARTINS GASES INDUSTRIAIS NE LTDA</t>
  </si>
  <si>
    <t>4º</t>
  </si>
  <si>
    <t>http://hcpgestao.org.br/transparencia/unidades/upae-caruaru/contrat-fornecedores/PJ/white/4aditivo.pdf</t>
  </si>
  <si>
    <t>SERVHOST INTERNET LTDA</t>
  </si>
  <si>
    <t>http://hcpgestao-portal.hcpgestao.org.br/storage/contratos/upae-crr/aditivos/1-1%C2%BA%20T.A%20-%20SERVHOST%20-%20UPAE%20CARUARU.pdf</t>
  </si>
  <si>
    <t>SEQUENCE INFORMATICA LTDA</t>
  </si>
  <si>
    <t>https://www.hcp.org.br/index.php/hcp-gestao/portal-da-transparencia/upae-caruaru</t>
  </si>
  <si>
    <t>MV INFORMATICA NORDESTE LTDA</t>
  </si>
  <si>
    <t>http://hcpgestao.org.br/transparencia/unidades/upae-caruaru/contrat-fornecedores/PJ/mv/proposta2.pdf</t>
  </si>
  <si>
    <t>TKS SEGURANÇA PRIVADA</t>
  </si>
  <si>
    <t>http://hcpgestao-portal.hcpgestao.org.br/storage/contratos/upae-crr/aditivos/1-2%C2%BA%20T.A%20-%20TKS%20-%20UPAE%20CARUARU.pdf</t>
  </si>
  <si>
    <t>21.216.498/0001-02</t>
  </si>
  <si>
    <t>VIDON &amp; CORREIA ADVOGADOS ASSOCIADOS</t>
  </si>
  <si>
    <t>http://hcpgestao.org.br/transparencia/unidades/upae-caruaru/contrat-fornecedores/PJ/vidon/1aditivo.pdf</t>
  </si>
  <si>
    <t>ADRIANO RODRIGUES DA SILVA REFRIGERAÇAO</t>
  </si>
  <si>
    <t>http://hcpgestao-portal.hcpgestao.org.br/storage/contratos/upae-crr/aditivos/1-1%C2%BA%20T.A%20-%20ADRIANO%20RODRIGUES%20-%20UPAE%20CARUARU.pdf</t>
  </si>
  <si>
    <t>http://hcpgestao-portal.hcpgestao.org.br/storage/contratos/upae-crr/aditivos/1-1%C2%BA%20T.A%20-%20CL%C3%89VIA%20-%20UPAE%20CARUARU.pdf</t>
  </si>
  <si>
    <t>SEQUENCE INFORMATICA LTDA EPP</t>
  </si>
  <si>
    <t>http://hcpgestao-portal.hcpgestao.org.br/storage/contratos/upae-crr/aditivos/0-Upae%20Caruaru.pdf</t>
  </si>
  <si>
    <t>GIGAVIDA TECNOLOGIA E SERVIÇO HOSPITALAR LTDA ME</t>
  </si>
  <si>
    <t>http://hcpgestao.org.br/transparencia/unidades/upae-caruaru/contrat-fornecedores/PJ/giga/1%C2%BA%20T.A%20-%20GIGAVIDA%20-%20UPAE%20CARUARU.pdf</t>
  </si>
  <si>
    <t>3º</t>
  </si>
  <si>
    <t>http://hcpgestao-portal.hcpgestao.org.br/storage/contratos/upae-crr/aditivos/1-3%C2%BA%20T.A%20-%20SEQUENCE%20-%20UPAE%20CARUARU.pdf</t>
  </si>
  <si>
    <t>http://hcpgestao.org.br/transparencia/unidades/upae-caruaru/contrat-fornecedores/PJ/clean/CLEAN-HIGIENIZA%C3%87%C3%83O-CONTRATO.pdf</t>
  </si>
  <si>
    <t>BRASCON GESTAO AMBIENTAL LTDA</t>
  </si>
  <si>
    <t>http://hcpgestao-portal.hcpgestao.org.br/storage/contratos/upae-crr/aditivos/1-3%C2%BA%20T.A%20-%20BRASCON%20-%20UPAE%20CARUARU%20(1).pdf</t>
  </si>
  <si>
    <t>NEONET</t>
  </si>
  <si>
    <t>http://hcpgestao-portal.hcpgestao.org.br/storage/contratos/upae-crr/aditivos/1-1%C2%BA%20T.A%20-%20NEONET%20-%20UPAE%20CARUARU.pdf</t>
  </si>
  <si>
    <t>http://hcpgestao-portal.hcpgestao.org.br/storage/contratos/upae-crr/aditivos/1-3%C2%BA%20T.A%20-%20GIGAVIDA%20-%20UPAE%20CARUARU.pdf</t>
  </si>
  <si>
    <t>http://hcpgestao-portal.hcpgestao.org.br/storage/contratos/upae-crr/aditivos/1-2%C2%BA%20ADITIVO%20VIDON%20-%20UPAE%20CARUARU.pdf</t>
  </si>
  <si>
    <t>http://hcpgestao-portal.hcpgestao.org.br/storage/contratos/upae-crr/aditivos/1-terceiro%20aditivo%20-%20upae%20ca%20x%20tks%20(1).763.pdf</t>
  </si>
  <si>
    <t>GMAC COMERCIO E SERVIÇOS - AS INFORMATICA</t>
  </si>
  <si>
    <t>http://hcpgestao-portal.hcpgestao.org.br/storage/contratos/upae-crr/aditivos/1-ADITIVO%20GMAC%20-%20UPAE%20CARUARU.pdf</t>
  </si>
  <si>
    <t>FUNDAÇAO DE APOIO AO DESENVOLVIMENTO DA UNIVERSIDADE FEDERAL DE PERNAMBUCO - FADE</t>
  </si>
  <si>
    <t>http://hcpgestao-portal.hcpgestao.org.br/storage/contratos/upae-crr/aditivos/0-UPAE%20CARUARU%20-%20CONTRATO%20FADE.pdf</t>
  </si>
  <si>
    <t>6º</t>
  </si>
  <si>
    <t>https://hcpgestao-portal.hcpgestao.org.br/storage/contratos/upae-crr/aditivos/1-WHITE%20MARTINS%20-%20HSS_CARUARU_BJ_ARCO%20(1)%20-%20assinado.pdf</t>
  </si>
  <si>
    <t>CLINICA DE OLHOS DR MELLO MOTTA LTDA</t>
  </si>
  <si>
    <t>https://hcpgestao-portal.hcpgestao.org.br/storage/contratos/upae-crr/aditivos/1-Clinica%20Dr%20melo%20motta.pdf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</si>
</sst>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  <xf numFmtId="0" fontId="9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  <cellStyle name="Vírgula 4 2 2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7%20-%20UPAE%20CARUARU/1.%20PRESTA&#199;&#195;O%20DE%20CONTAS/2021/8.%20AGOSTO/PRESTA&#199;AO%20ESCANEADA/13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991"/>
  <sheetViews>
    <sheetView showGridLines="0" tabSelected="1" topLeftCell="D1" zoomScale="90" zoomScaleNormal="90" workbookViewId="0">
      <selection activeCell="E36" sqref="E36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(OCULTAR)'!$P$3:$R$91,3,0),"")</f>
        <v>10894988000729</v>
      </c>
      <c r="B2" s="4" t="s">
        <v>9</v>
      </c>
      <c r="C2" s="5">
        <v>2355633000148</v>
      </c>
      <c r="D2" s="6" t="s">
        <v>10</v>
      </c>
      <c r="E2" s="7" t="s">
        <v>11</v>
      </c>
      <c r="F2" s="8">
        <v>43466</v>
      </c>
      <c r="G2" s="8">
        <v>44197</v>
      </c>
      <c r="H2" s="9">
        <v>2100</v>
      </c>
      <c r="I2" s="6" t="s">
        <v>12</v>
      </c>
    </row>
    <row r="3" spans="1:9" ht="21" customHeight="1" x14ac:dyDescent="0.2">
      <c r="A3" s="3">
        <f>IFERROR(VLOOKUP(B3,'[1]DADOS (OCULTAR)'!$P$3:$R$91,3,0),"")</f>
        <v>10894988000729</v>
      </c>
      <c r="B3" s="4" t="s">
        <v>9</v>
      </c>
      <c r="C3" s="5">
        <v>19533734000164</v>
      </c>
      <c r="D3" s="6" t="s">
        <v>13</v>
      </c>
      <c r="E3" s="7">
        <v>1</v>
      </c>
      <c r="F3" s="8">
        <v>43832</v>
      </c>
      <c r="G3" s="8">
        <v>44198</v>
      </c>
      <c r="H3" s="9">
        <v>3970</v>
      </c>
      <c r="I3" s="6" t="s">
        <v>14</v>
      </c>
    </row>
    <row r="4" spans="1:9" ht="21" customHeight="1" x14ac:dyDescent="0.2">
      <c r="A4" s="3">
        <f>IFERROR(VLOOKUP(B4,'[1]DADOS (OCULTAR)'!$P$3:$R$91,3,0),"")</f>
        <v>10894988000729</v>
      </c>
      <c r="B4" s="4" t="s">
        <v>9</v>
      </c>
      <c r="C4" s="5">
        <v>610112000164</v>
      </c>
      <c r="D4" s="6" t="s">
        <v>15</v>
      </c>
      <c r="E4" s="7" t="s">
        <v>11</v>
      </c>
      <c r="F4" s="8">
        <v>43739</v>
      </c>
      <c r="G4" s="8">
        <v>44039</v>
      </c>
      <c r="H4" s="9">
        <v>0</v>
      </c>
      <c r="I4" s="6" t="s">
        <v>16</v>
      </c>
    </row>
    <row r="5" spans="1:9" ht="21" customHeight="1" x14ac:dyDescent="0.2">
      <c r="A5" s="3">
        <f>IFERROR(VLOOKUP(B5,'[1]DADOS (OCULTAR)'!$P$3:$R$91,3,0),"")</f>
        <v>10894988000729</v>
      </c>
      <c r="B5" s="4" t="s">
        <v>9</v>
      </c>
      <c r="C5" s="5">
        <v>27837083000124</v>
      </c>
      <c r="D5" s="6" t="s">
        <v>17</v>
      </c>
      <c r="E5" s="7" t="s">
        <v>11</v>
      </c>
      <c r="F5" s="8">
        <v>43774</v>
      </c>
      <c r="G5" s="8">
        <v>44140</v>
      </c>
      <c r="H5" s="9">
        <v>0</v>
      </c>
      <c r="I5" s="6" t="s">
        <v>18</v>
      </c>
    </row>
    <row r="6" spans="1:9" ht="21" customHeight="1" x14ac:dyDescent="0.2">
      <c r="A6" s="3">
        <f>IFERROR(VLOOKUP(B6,'[1]DADOS (OCULTAR)'!$P$3:$R$91,3,0),"")</f>
        <v>10894988000729</v>
      </c>
      <c r="B6" s="4" t="s">
        <v>9</v>
      </c>
      <c r="C6" s="5">
        <v>10858157000106</v>
      </c>
      <c r="D6" s="6" t="s">
        <v>19</v>
      </c>
      <c r="E6" s="7" t="s">
        <v>11</v>
      </c>
      <c r="F6" s="8">
        <v>43738</v>
      </c>
      <c r="G6" s="8">
        <v>44104</v>
      </c>
      <c r="H6" s="9">
        <v>550</v>
      </c>
      <c r="I6" s="6" t="s">
        <v>20</v>
      </c>
    </row>
    <row r="7" spans="1:9" ht="21" customHeight="1" x14ac:dyDescent="0.2">
      <c r="A7" s="3">
        <f>IFERROR(VLOOKUP(B7,'[1]DADOS (OCULTAR)'!$P$3:$R$91,3,0),"")</f>
        <v>10894988000729</v>
      </c>
      <c r="B7" s="4" t="s">
        <v>9</v>
      </c>
      <c r="C7" s="5">
        <v>21939486000106</v>
      </c>
      <c r="D7" s="6" t="s">
        <v>21</v>
      </c>
      <c r="E7" s="7" t="s">
        <v>11</v>
      </c>
      <c r="F7" s="8">
        <v>43769</v>
      </c>
      <c r="G7" s="8">
        <v>44136</v>
      </c>
      <c r="H7" s="9">
        <v>0</v>
      </c>
      <c r="I7" s="6" t="s">
        <v>22</v>
      </c>
    </row>
    <row r="8" spans="1:9" ht="21" customHeight="1" x14ac:dyDescent="0.2">
      <c r="A8" s="3">
        <f>IFERROR(VLOOKUP(B8,'[1]DADOS (OCULTAR)'!$P$3:$R$91,3,0),"")</f>
        <v>10894988000729</v>
      </c>
      <c r="B8" s="4" t="s">
        <v>9</v>
      </c>
      <c r="C8" s="5">
        <v>10224281000110</v>
      </c>
      <c r="D8" s="6" t="s">
        <v>23</v>
      </c>
      <c r="E8" s="7" t="s">
        <v>11</v>
      </c>
      <c r="F8" s="8">
        <v>43586</v>
      </c>
      <c r="G8" s="8">
        <v>44317</v>
      </c>
      <c r="H8" s="9">
        <v>500</v>
      </c>
      <c r="I8" s="6" t="s">
        <v>24</v>
      </c>
    </row>
    <row r="9" spans="1:9" ht="21" customHeight="1" x14ac:dyDescent="0.2">
      <c r="A9" s="3">
        <f>IFERROR(VLOOKUP(B9,'[1]DADOS (OCULTAR)'!$P$3:$R$91,3,0),"")</f>
        <v>10894988000729</v>
      </c>
      <c r="B9" s="4" t="s">
        <v>9</v>
      </c>
      <c r="C9" s="5">
        <v>16783034000130</v>
      </c>
      <c r="D9" s="6" t="s">
        <v>25</v>
      </c>
      <c r="E9" s="7" t="s">
        <v>11</v>
      </c>
      <c r="F9" s="8">
        <v>43584</v>
      </c>
      <c r="G9" s="8">
        <v>44680</v>
      </c>
      <c r="H9" s="9">
        <v>1000</v>
      </c>
      <c r="I9" s="6" t="s">
        <v>26</v>
      </c>
    </row>
    <row r="10" spans="1:9" ht="21" customHeight="1" x14ac:dyDescent="0.2">
      <c r="A10" s="3">
        <f>IFERROR(VLOOKUP(B10,'[1]DADOS (OCULTAR)'!$P$3:$R$91,3,0),"")</f>
        <v>10894988000729</v>
      </c>
      <c r="B10" s="4" t="s">
        <v>9</v>
      </c>
      <c r="C10" s="5">
        <v>15242921000138</v>
      </c>
      <c r="D10" s="6" t="s">
        <v>27</v>
      </c>
      <c r="E10" s="7" t="s">
        <v>28</v>
      </c>
      <c r="F10" s="8">
        <v>43620</v>
      </c>
      <c r="G10" s="8">
        <v>43986</v>
      </c>
      <c r="H10" s="9">
        <v>0</v>
      </c>
      <c r="I10" s="6" t="s">
        <v>29</v>
      </c>
    </row>
    <row r="11" spans="1:9" ht="21" customHeight="1" x14ac:dyDescent="0.2">
      <c r="A11" s="3">
        <f>IFERROR(VLOOKUP(B11,'[1]DADOS (OCULTAR)'!$P$3:$R$91,3,0),"")</f>
        <v>10894988000729</v>
      </c>
      <c r="B11" s="4" t="s">
        <v>9</v>
      </c>
      <c r="C11" s="5">
        <v>3480539000183</v>
      </c>
      <c r="D11" s="6" t="s">
        <v>30</v>
      </c>
      <c r="E11" s="7" t="s">
        <v>11</v>
      </c>
      <c r="F11" s="8">
        <v>43930</v>
      </c>
      <c r="G11" s="8">
        <v>44295</v>
      </c>
      <c r="H11" s="9">
        <v>5100</v>
      </c>
      <c r="I11" s="6" t="s">
        <v>31</v>
      </c>
    </row>
    <row r="12" spans="1:9" ht="21" customHeight="1" x14ac:dyDescent="0.2">
      <c r="A12" s="3">
        <f>IFERROR(VLOOKUP(B12,'[1]DADOS (OCULTAR)'!$P$3:$R$91,3,0),"")</f>
        <v>10894988000729</v>
      </c>
      <c r="B12" s="4" t="s">
        <v>9</v>
      </c>
      <c r="C12" s="5">
        <v>24380578002041</v>
      </c>
      <c r="D12" s="6" t="s">
        <v>32</v>
      </c>
      <c r="E12" s="7" t="s">
        <v>33</v>
      </c>
      <c r="F12" s="8">
        <v>43647</v>
      </c>
      <c r="G12" s="8">
        <v>45474</v>
      </c>
      <c r="H12" s="9">
        <v>0</v>
      </c>
      <c r="I12" s="6" t="s">
        <v>34</v>
      </c>
    </row>
    <row r="13" spans="1:9" ht="21" customHeight="1" x14ac:dyDescent="0.2">
      <c r="A13" s="3">
        <f>IFERROR(VLOOKUP(B13,'[1]DADOS (OCULTAR)'!$P$3:$R$91,3,0),"")</f>
        <v>10894988000729</v>
      </c>
      <c r="B13" s="4" t="s">
        <v>9</v>
      </c>
      <c r="C13" s="5">
        <v>6985306000120</v>
      </c>
      <c r="D13" s="6" t="s">
        <v>35</v>
      </c>
      <c r="E13" s="7" t="s">
        <v>11</v>
      </c>
      <c r="F13" s="8">
        <v>43930</v>
      </c>
      <c r="G13" s="8">
        <v>44295</v>
      </c>
      <c r="H13" s="9">
        <v>74.14</v>
      </c>
      <c r="I13" s="6" t="s">
        <v>36</v>
      </c>
    </row>
    <row r="14" spans="1:9" ht="21" customHeight="1" x14ac:dyDescent="0.2">
      <c r="A14" s="3">
        <f>IFERROR(VLOOKUP(B14,'[1]DADOS (OCULTAR)'!$P$3:$R$91,3,0),"")</f>
        <v>10894988000729</v>
      </c>
      <c r="B14" s="4" t="s">
        <v>9</v>
      </c>
      <c r="C14" s="5">
        <v>3613658000167</v>
      </c>
      <c r="D14" s="6" t="s">
        <v>37</v>
      </c>
      <c r="E14" s="7" t="s">
        <v>11</v>
      </c>
      <c r="F14" s="8">
        <v>43862</v>
      </c>
      <c r="G14" s="8">
        <v>44228</v>
      </c>
      <c r="H14" s="9">
        <v>751.17</v>
      </c>
      <c r="I14" s="6" t="s">
        <v>38</v>
      </c>
    </row>
    <row r="15" spans="1:9" ht="21" customHeight="1" x14ac:dyDescent="0.2">
      <c r="A15" s="3">
        <f>IFERROR(VLOOKUP(B15,'[1]DADOS (OCULTAR)'!$P$3:$R$91,3,0),"")</f>
        <v>10894988000729</v>
      </c>
      <c r="B15" s="4" t="s">
        <v>9</v>
      </c>
      <c r="C15" s="5">
        <v>92306257000780</v>
      </c>
      <c r="D15" s="6" t="s">
        <v>39</v>
      </c>
      <c r="E15" s="7" t="s">
        <v>28</v>
      </c>
      <c r="F15" s="8">
        <v>43515</v>
      </c>
      <c r="G15" s="8">
        <v>44246</v>
      </c>
      <c r="H15" s="9">
        <v>8341.7000000000007</v>
      </c>
      <c r="I15" s="6" t="s">
        <v>40</v>
      </c>
    </row>
    <row r="16" spans="1:9" ht="21" customHeight="1" x14ac:dyDescent="0.2">
      <c r="A16" s="3">
        <f>IFERROR(VLOOKUP(B16,'[1]DADOS (OCULTAR)'!$P$3:$R$91,3,0),"")</f>
        <v>10894988000729</v>
      </c>
      <c r="B16" s="4" t="s">
        <v>9</v>
      </c>
      <c r="C16" s="5">
        <v>7774050000175</v>
      </c>
      <c r="D16" s="6" t="s">
        <v>41</v>
      </c>
      <c r="E16" s="7" t="s">
        <v>28</v>
      </c>
      <c r="F16" s="8">
        <v>43952</v>
      </c>
      <c r="G16" s="8">
        <v>44317</v>
      </c>
      <c r="H16" s="9">
        <v>39459.25</v>
      </c>
      <c r="I16" s="6" t="s">
        <v>42</v>
      </c>
    </row>
    <row r="17" spans="1:9" ht="21" customHeight="1" x14ac:dyDescent="0.2">
      <c r="A17" s="3">
        <f>IFERROR(VLOOKUP(B17,'[1]DADOS (OCULTAR)'!$P$3:$R$91,3,0),"")</f>
        <v>10894988000729</v>
      </c>
      <c r="B17" s="4" t="s">
        <v>9</v>
      </c>
      <c r="C17" s="5" t="s">
        <v>43</v>
      </c>
      <c r="D17" s="6" t="s">
        <v>44</v>
      </c>
      <c r="E17" s="7" t="s">
        <v>11</v>
      </c>
      <c r="F17" s="8">
        <v>43850</v>
      </c>
      <c r="G17" s="8">
        <v>44216</v>
      </c>
      <c r="H17" s="9">
        <v>4218.84</v>
      </c>
      <c r="I17" s="6" t="s">
        <v>45</v>
      </c>
    </row>
    <row r="18" spans="1:9" ht="21" customHeight="1" x14ac:dyDescent="0.2">
      <c r="A18" s="3">
        <f>IFERROR(VLOOKUP(B18,'[1]DADOS (OCULTAR)'!$P$3:$R$91,3,0),"")</f>
        <v>10894988000729</v>
      </c>
      <c r="B18" s="4" t="s">
        <v>9</v>
      </c>
      <c r="C18" s="5">
        <v>29615779000131</v>
      </c>
      <c r="D18" s="6" t="s">
        <v>46</v>
      </c>
      <c r="E18" s="7" t="s">
        <v>11</v>
      </c>
      <c r="F18" s="8">
        <v>43905</v>
      </c>
      <c r="G18" s="8">
        <v>44270</v>
      </c>
      <c r="H18" s="9">
        <v>2000</v>
      </c>
      <c r="I18" s="6" t="s">
        <v>47</v>
      </c>
    </row>
    <row r="19" spans="1:9" ht="21" customHeight="1" x14ac:dyDescent="0.2">
      <c r="A19" s="3">
        <f>IFERROR(VLOOKUP(B19,'[1]DADOS (OCULTAR)'!$P$3:$R$91,3,0),"")</f>
        <v>10894988000729</v>
      </c>
      <c r="B19" s="4" t="s">
        <v>9</v>
      </c>
      <c r="C19" s="5">
        <v>19533734000164</v>
      </c>
      <c r="D19" s="6" t="s">
        <v>13</v>
      </c>
      <c r="E19" s="7">
        <v>2</v>
      </c>
      <c r="F19" s="8">
        <v>44013</v>
      </c>
      <c r="G19" s="8">
        <v>44378</v>
      </c>
      <c r="H19" s="9">
        <v>3970</v>
      </c>
      <c r="I19" s="6" t="s">
        <v>48</v>
      </c>
    </row>
    <row r="20" spans="1:9" ht="21" customHeight="1" x14ac:dyDescent="0.2">
      <c r="A20" s="3">
        <f>IFERROR(VLOOKUP(B20,'[1]DADOS (OCULTAR)'!$P$3:$R$91,3,0),"")</f>
        <v>10894988000729</v>
      </c>
      <c r="B20" s="4" t="s">
        <v>9</v>
      </c>
      <c r="C20" s="5">
        <v>3613658000167</v>
      </c>
      <c r="D20" s="6" t="s">
        <v>49</v>
      </c>
      <c r="E20" s="7">
        <v>4</v>
      </c>
      <c r="F20" s="8">
        <v>44075</v>
      </c>
      <c r="G20" s="8">
        <v>44440</v>
      </c>
      <c r="H20" s="9">
        <v>14319.84</v>
      </c>
      <c r="I20" s="6" t="s">
        <v>50</v>
      </c>
    </row>
    <row r="21" spans="1:9" ht="21" customHeight="1" x14ac:dyDescent="0.2">
      <c r="A21" s="3">
        <f>IFERROR(VLOOKUP(B21,'[1]DADOS (OCULTAR)'!$P$3:$R$91,3,0),"")</f>
        <v>10894988000729</v>
      </c>
      <c r="B21" s="4" t="s">
        <v>9</v>
      </c>
      <c r="C21" s="5">
        <v>15558946000145</v>
      </c>
      <c r="D21" s="6" t="s">
        <v>51</v>
      </c>
      <c r="E21" s="7" t="s">
        <v>28</v>
      </c>
      <c r="F21" s="8">
        <v>43833</v>
      </c>
      <c r="G21" s="8">
        <v>44199</v>
      </c>
      <c r="H21" s="9">
        <v>4380.8500000000004</v>
      </c>
      <c r="I21" s="6" t="s">
        <v>52</v>
      </c>
    </row>
    <row r="22" spans="1:9" ht="21" customHeight="1" x14ac:dyDescent="0.2">
      <c r="A22" s="3">
        <f>IFERROR(VLOOKUP(B22,'[1]DADOS (OCULTAR)'!$P$3:$R$91,3,0),"")</f>
        <v>10894988000729</v>
      </c>
      <c r="B22" s="4" t="s">
        <v>9</v>
      </c>
      <c r="C22" s="5">
        <v>3613658000167</v>
      </c>
      <c r="D22" s="6" t="s">
        <v>37</v>
      </c>
      <c r="E22" s="7" t="s">
        <v>53</v>
      </c>
      <c r="F22" s="8">
        <v>44137</v>
      </c>
      <c r="G22" s="8">
        <v>44502</v>
      </c>
      <c r="H22" s="9">
        <v>298.33</v>
      </c>
      <c r="I22" s="6" t="s">
        <v>54</v>
      </c>
    </row>
    <row r="23" spans="1:9" ht="21" customHeight="1" x14ac:dyDescent="0.2">
      <c r="A23" s="3">
        <f>IFERROR(VLOOKUP(B23,'[1]DADOS (OCULTAR)'!$P$3:$R$91,3,0),"")</f>
        <v>10894988000729</v>
      </c>
      <c r="B23" s="4" t="s">
        <v>9</v>
      </c>
      <c r="C23" s="5">
        <v>27837083000124</v>
      </c>
      <c r="D23" s="6" t="s">
        <v>17</v>
      </c>
      <c r="E23" s="7" t="s">
        <v>53</v>
      </c>
      <c r="F23" s="8">
        <v>44137</v>
      </c>
      <c r="G23" s="8">
        <v>44502</v>
      </c>
      <c r="H23" s="9">
        <v>2.99</v>
      </c>
      <c r="I23" s="6" t="s">
        <v>55</v>
      </c>
    </row>
    <row r="24" spans="1:9" ht="21" customHeight="1" x14ac:dyDescent="0.2">
      <c r="A24" s="3">
        <f>IFERROR(VLOOKUP(B24,'[1]DADOS (OCULTAR)'!$P$3:$R$91,3,0),"")</f>
        <v>10894988000729</v>
      </c>
      <c r="B24" s="4" t="s">
        <v>9</v>
      </c>
      <c r="C24" s="5">
        <v>11863530000180</v>
      </c>
      <c r="D24" s="6" t="s">
        <v>56</v>
      </c>
      <c r="E24" s="7" t="s">
        <v>53</v>
      </c>
      <c r="F24" s="8">
        <v>44105</v>
      </c>
      <c r="G24" s="8">
        <v>44835</v>
      </c>
      <c r="H24" s="9">
        <v>1.85</v>
      </c>
      <c r="I24" s="6" t="s">
        <v>57</v>
      </c>
    </row>
    <row r="25" spans="1:9" ht="21" customHeight="1" x14ac:dyDescent="0.2">
      <c r="A25" s="3">
        <f>IFERROR(VLOOKUP(B25,'[1]DADOS (OCULTAR)'!$P$3:$R$91,3,0),"")</f>
        <v>10894988000729</v>
      </c>
      <c r="B25" s="4" t="s">
        <v>9</v>
      </c>
      <c r="C25" s="5">
        <v>27703250000144</v>
      </c>
      <c r="D25" s="6" t="s">
        <v>58</v>
      </c>
      <c r="E25" s="7" t="s">
        <v>11</v>
      </c>
      <c r="F25" s="8">
        <v>44177</v>
      </c>
      <c r="G25" s="8">
        <v>44542</v>
      </c>
      <c r="H25" s="9">
        <v>450</v>
      </c>
      <c r="I25" s="6" t="s">
        <v>59</v>
      </c>
    </row>
    <row r="26" spans="1:9" ht="21" customHeight="1" x14ac:dyDescent="0.2">
      <c r="A26" s="3">
        <f>IFERROR(VLOOKUP(B26,'[1]DADOS (OCULTAR)'!$P$3:$R$91,3,0),"")</f>
        <v>10894988000729</v>
      </c>
      <c r="B26" s="4" t="s">
        <v>9</v>
      </c>
      <c r="C26" s="5">
        <v>15558946000145</v>
      </c>
      <c r="D26" s="6" t="s">
        <v>51</v>
      </c>
      <c r="E26" s="7" t="s">
        <v>53</v>
      </c>
      <c r="F26" s="8">
        <v>44225</v>
      </c>
      <c r="G26" s="8">
        <v>44590</v>
      </c>
      <c r="H26" s="9">
        <v>4500</v>
      </c>
      <c r="I26" s="6" t="s">
        <v>60</v>
      </c>
    </row>
    <row r="27" spans="1:9" ht="21" customHeight="1" x14ac:dyDescent="0.2">
      <c r="A27" s="3">
        <f>IFERROR(VLOOKUP(B27,'[1]DADOS (OCULTAR)'!$P$3:$R$91,3,0),"")</f>
        <v>10894988000729</v>
      </c>
      <c r="B27" s="4" t="s">
        <v>9</v>
      </c>
      <c r="C27" s="5">
        <v>21216498000102</v>
      </c>
      <c r="D27" s="6" t="s">
        <v>44</v>
      </c>
      <c r="E27" s="7" t="s">
        <v>28</v>
      </c>
      <c r="F27" s="8">
        <v>44224</v>
      </c>
      <c r="G27" s="8">
        <v>44589</v>
      </c>
      <c r="H27" s="9">
        <v>4400.72</v>
      </c>
      <c r="I27" s="6" t="s">
        <v>61</v>
      </c>
    </row>
    <row r="28" spans="1:9" ht="21" customHeight="1" x14ac:dyDescent="0.2">
      <c r="A28" s="3">
        <f>IFERROR(VLOOKUP(B28,'[1]DADOS (OCULTAR)'!$P$3:$R$91,3,0),"")</f>
        <v>10894988000729</v>
      </c>
      <c r="B28" s="4" t="s">
        <v>9</v>
      </c>
      <c r="C28" s="5">
        <v>7774050000175</v>
      </c>
      <c r="D28" s="6" t="s">
        <v>41</v>
      </c>
      <c r="E28" s="7" t="s">
        <v>53</v>
      </c>
      <c r="F28" s="8">
        <v>44256</v>
      </c>
      <c r="G28" s="8">
        <v>44621</v>
      </c>
      <c r="H28" s="9">
        <v>41610.800000000003</v>
      </c>
      <c r="I28" s="6" t="s">
        <v>62</v>
      </c>
    </row>
    <row r="29" spans="1:9" ht="21" customHeight="1" x14ac:dyDescent="0.2">
      <c r="A29" s="3">
        <f>IFERROR(VLOOKUP(B29,'[1]DADOS (OCULTAR)'!$P$3:$R$91,3,0),"")</f>
        <v>10894988000729</v>
      </c>
      <c r="B29" s="4" t="s">
        <v>9</v>
      </c>
      <c r="C29" s="5">
        <v>11448247000353</v>
      </c>
      <c r="D29" s="6" t="s">
        <v>63</v>
      </c>
      <c r="E29" s="7" t="s">
        <v>11</v>
      </c>
      <c r="F29" s="8">
        <v>44273</v>
      </c>
      <c r="G29" s="8">
        <v>44447</v>
      </c>
      <c r="H29" s="9">
        <v>5242</v>
      </c>
      <c r="I29" s="6" t="s">
        <v>64</v>
      </c>
    </row>
    <row r="30" spans="1:9" ht="21" customHeight="1" x14ac:dyDescent="0.2">
      <c r="A30" s="3">
        <f>IFERROR(VLOOKUP(B30,'[1]DADOS (OCULTAR)'!$P$3:$R$91,3,0),"")</f>
        <v>10894988000729</v>
      </c>
      <c r="B30" s="4" t="s">
        <v>9</v>
      </c>
      <c r="C30" s="5">
        <v>11735586000159</v>
      </c>
      <c r="D30" s="6" t="s">
        <v>65</v>
      </c>
      <c r="E30" s="7" t="s">
        <v>11</v>
      </c>
      <c r="F30" s="8">
        <v>44200</v>
      </c>
      <c r="G30" s="8">
        <v>44565</v>
      </c>
      <c r="H30" s="9">
        <v>139.27000000000001</v>
      </c>
      <c r="I30" s="6" t="s">
        <v>66</v>
      </c>
    </row>
    <row r="31" spans="1:9" ht="21" customHeight="1" x14ac:dyDescent="0.2">
      <c r="A31" s="3">
        <f>IFERROR(VLOOKUP(B31,'[1]DADOS (OCULTAR)'!$P$3:$R$91,3,0),"")</f>
        <v>10894988000729</v>
      </c>
      <c r="B31" s="4" t="s">
        <v>9</v>
      </c>
      <c r="C31" s="5">
        <v>24380578002041</v>
      </c>
      <c r="D31" s="6" t="s">
        <v>32</v>
      </c>
      <c r="E31" s="7" t="s">
        <v>67</v>
      </c>
      <c r="F31" s="8">
        <v>44378</v>
      </c>
      <c r="G31" s="8">
        <v>44743</v>
      </c>
      <c r="H31" s="9">
        <v>0</v>
      </c>
      <c r="I31" s="6" t="s">
        <v>68</v>
      </c>
    </row>
    <row r="32" spans="1:9" ht="21" customHeight="1" x14ac:dyDescent="0.2">
      <c r="A32" s="3">
        <f>IFERROR(VLOOKUP(B32,'[1]DADOS (OCULTAR)'!$P$3:$R$91,3,0),"")</f>
        <v>10894988000729</v>
      </c>
      <c r="B32" s="4" t="s">
        <v>9</v>
      </c>
      <c r="C32" s="5">
        <v>33853148000128</v>
      </c>
      <c r="D32" s="6" t="s">
        <v>69</v>
      </c>
      <c r="E32" s="7" t="s">
        <v>11</v>
      </c>
      <c r="F32" s="8">
        <v>44378</v>
      </c>
      <c r="G32" s="8">
        <v>44743</v>
      </c>
      <c r="H32" s="9">
        <f>35+130+80+30+25+25</f>
        <v>325</v>
      </c>
      <c r="I32" s="6" t="s">
        <v>70</v>
      </c>
    </row>
    <row r="33" spans="1:9" ht="21" customHeight="1" x14ac:dyDescent="0.2">
      <c r="A33" s="3" t="str">
        <f>IFERROR(VLOOKUP(B33,'[1]DADOS (OCULTAR)'!$P$3:$R$91,3,0),"")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(OCULTAR)'!$P$3:$R$91,3,0),"")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(OCULTAR)'!$P$3:$R$91,3,0),"")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(OCULTAR)'!$P$3:$R$91,3,0),"")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(OCULTAR)'!$P$3:$R$91,3,0),"")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(OCULTAR)'!$P$3:$R$91,3,0),"")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(OCULTAR)'!$P$3:$R$91,3,0),"")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(OCULTAR)'!$P$3:$R$91,3,0),"")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(OCULTAR)'!$P$3:$R$91,3,0),"")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(OCULTAR)'!$P$3:$R$91,3,0),"")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(OCULTAR)'!$P$3:$R$91,3,0),"")</f>
        <v/>
      </c>
      <c r="B43" s="4"/>
      <c r="C43" s="5"/>
      <c r="D43" s="6"/>
      <c r="E43" s="7"/>
      <c r="F43" s="10"/>
      <c r="G43" s="10"/>
      <c r="H43" s="9"/>
      <c r="I43" s="6"/>
    </row>
    <row r="44" spans="1:9" ht="21" customHeight="1" x14ac:dyDescent="0.2">
      <c r="A44" s="3" t="str">
        <f>IFERROR(VLOOKUP(B44,'[1]DADOS (OCULTAR)'!$P$3:$R$91,3,0),"")</f>
        <v/>
      </c>
      <c r="B44" s="4"/>
      <c r="C44" s="5"/>
      <c r="D44" s="6"/>
      <c r="E44" s="7"/>
      <c r="F44" s="10"/>
      <c r="G44" s="10"/>
      <c r="H44" s="9"/>
      <c r="I44" s="6"/>
    </row>
    <row r="45" spans="1:9" ht="21" customHeight="1" x14ac:dyDescent="0.2">
      <c r="A45" s="3" t="str">
        <f>IFERROR(VLOOKUP(B45,'[1]DADOS (OCULTAR)'!$P$3:$R$91,3,0),"")</f>
        <v/>
      </c>
      <c r="B45" s="4"/>
      <c r="C45" s="5"/>
      <c r="D45" s="6"/>
      <c r="E45" s="7"/>
      <c r="F45" s="10"/>
      <c r="G45" s="10"/>
      <c r="H45" s="9"/>
      <c r="I45" s="6"/>
    </row>
    <row r="46" spans="1:9" ht="21" customHeight="1" x14ac:dyDescent="0.2">
      <c r="A46" s="3" t="str">
        <f>IFERROR(VLOOKUP(B46,'[1]DADOS (OCULTAR)'!$P$3:$R$91,3,0),"")</f>
        <v/>
      </c>
      <c r="B46" s="4"/>
      <c r="C46" s="5"/>
      <c r="D46" s="6"/>
      <c r="E46" s="7"/>
      <c r="F46" s="10"/>
      <c r="G46" s="10"/>
      <c r="H46" s="9"/>
      <c r="I46" s="6"/>
    </row>
    <row r="47" spans="1:9" ht="21" customHeight="1" x14ac:dyDescent="0.2">
      <c r="A47" s="3" t="str">
        <f>IFERROR(VLOOKUP(B47,'[1]DADOS (OCULTAR)'!$P$3:$R$91,3,0),"")</f>
        <v/>
      </c>
      <c r="B47" s="4"/>
      <c r="C47" s="5"/>
      <c r="D47" s="6"/>
      <c r="E47" s="7"/>
      <c r="F47" s="10"/>
      <c r="G47" s="10"/>
      <c r="H47" s="9"/>
      <c r="I47" s="6"/>
    </row>
    <row r="48" spans="1:9" ht="21" customHeight="1" x14ac:dyDescent="0.2">
      <c r="A48" s="3" t="str">
        <f>IFERROR(VLOOKUP(B48,'[1]DADOS (OCULTAR)'!$P$3:$R$91,3,0),"")</f>
        <v/>
      </c>
      <c r="B48" s="4"/>
      <c r="C48" s="5"/>
      <c r="D48" s="6"/>
      <c r="E48" s="7"/>
      <c r="F48" s="10"/>
      <c r="G48" s="10"/>
      <c r="H48" s="9"/>
      <c r="I48" s="6"/>
    </row>
    <row r="49" spans="1:9" ht="21" customHeight="1" x14ac:dyDescent="0.2">
      <c r="A49" s="3" t="str">
        <f>IFERROR(VLOOKUP(B49,'[1]DADOS (OCULTAR)'!$P$3:$R$91,3,0),"")</f>
        <v/>
      </c>
      <c r="B49" s="4"/>
      <c r="C49" s="5"/>
      <c r="D49" s="6"/>
      <c r="E49" s="7"/>
      <c r="F49" s="10"/>
      <c r="G49" s="10"/>
      <c r="H49" s="9"/>
      <c r="I49" s="6"/>
    </row>
    <row r="50" spans="1:9" ht="21" customHeight="1" x14ac:dyDescent="0.2">
      <c r="A50" s="3" t="str">
        <f>IFERROR(VLOOKUP(B50,'[1]DADOS (OCULTAR)'!$P$3:$R$91,3,0),"")</f>
        <v/>
      </c>
      <c r="B50" s="4"/>
      <c r="C50" s="5"/>
      <c r="D50" s="6"/>
      <c r="E50" s="7"/>
      <c r="F50" s="10"/>
      <c r="G50" s="10"/>
      <c r="H50" s="9"/>
      <c r="I50" s="6"/>
    </row>
    <row r="51" spans="1:9" ht="21" customHeight="1" x14ac:dyDescent="0.2">
      <c r="A51" s="3" t="str">
        <f>IFERROR(VLOOKUP(B51,'[1]DADOS (OCULTAR)'!$P$3:$R$91,3,0),"")</f>
        <v/>
      </c>
      <c r="B51" s="4"/>
      <c r="C51" s="5"/>
      <c r="D51" s="6"/>
      <c r="E51" s="7"/>
      <c r="F51" s="10"/>
      <c r="G51" s="10"/>
      <c r="H51" s="9"/>
      <c r="I51" s="6"/>
    </row>
    <row r="52" spans="1:9" ht="21" customHeight="1" x14ac:dyDescent="0.2">
      <c r="A52" s="3" t="str">
        <f>IFERROR(VLOOKUP(B52,'[1]DADOS (OCULTAR)'!$P$3:$R$91,3,0),"")</f>
        <v/>
      </c>
      <c r="B52" s="4"/>
      <c r="C52" s="5"/>
      <c r="D52" s="6"/>
      <c r="E52" s="7"/>
      <c r="F52" s="10"/>
      <c r="G52" s="10"/>
      <c r="H52" s="9"/>
      <c r="I52" s="6"/>
    </row>
    <row r="53" spans="1:9" ht="21" customHeight="1" x14ac:dyDescent="0.2">
      <c r="A53" s="3" t="str">
        <f>IFERROR(VLOOKUP(B53,'[1]DADOS (OCULTAR)'!$P$3:$R$91,3,0),"")</f>
        <v/>
      </c>
      <c r="B53" s="4"/>
      <c r="C53" s="5"/>
      <c r="D53" s="6"/>
      <c r="E53" s="7"/>
      <c r="F53" s="10"/>
      <c r="G53" s="10"/>
      <c r="H53" s="9"/>
      <c r="I53" s="6"/>
    </row>
    <row r="54" spans="1:9" ht="21" customHeight="1" x14ac:dyDescent="0.2">
      <c r="A54" s="3" t="str">
        <f>IFERROR(VLOOKUP(B54,'[1]DADOS (OCULTAR)'!$P$3:$R$91,3,0),"")</f>
        <v/>
      </c>
      <c r="B54" s="4"/>
      <c r="C54" s="5"/>
      <c r="D54" s="6"/>
      <c r="E54" s="7"/>
      <c r="F54" s="10"/>
      <c r="G54" s="10"/>
      <c r="H54" s="9"/>
      <c r="I54" s="6"/>
    </row>
    <row r="55" spans="1:9" ht="21" customHeight="1" x14ac:dyDescent="0.2">
      <c r="A55" s="3" t="str">
        <f>IFERROR(VLOOKUP(B55,'[1]DADOS (OCULTAR)'!$P$3:$R$91,3,0),"")</f>
        <v/>
      </c>
      <c r="B55" s="4"/>
      <c r="C55" s="5"/>
      <c r="D55" s="6"/>
      <c r="E55" s="7"/>
      <c r="F55" s="10"/>
      <c r="G55" s="10"/>
      <c r="H55" s="9"/>
      <c r="I55" s="6"/>
    </row>
    <row r="56" spans="1:9" ht="21" customHeight="1" x14ac:dyDescent="0.2">
      <c r="A56" s="3" t="str">
        <f>IFERROR(VLOOKUP(B56,'[1]DADOS (OCULTAR)'!$P$3:$R$91,3,0),"")</f>
        <v/>
      </c>
      <c r="B56" s="4"/>
      <c r="C56" s="5"/>
      <c r="D56" s="6"/>
      <c r="E56" s="7"/>
      <c r="F56" s="10"/>
      <c r="G56" s="10"/>
      <c r="H56" s="9"/>
      <c r="I56" s="6"/>
    </row>
    <row r="57" spans="1:9" ht="21" customHeight="1" x14ac:dyDescent="0.2">
      <c r="A57" s="3" t="str">
        <f>IFERROR(VLOOKUP(B57,'[1]DADOS (OCULTAR)'!$P$3:$R$91,3,0),"")</f>
        <v/>
      </c>
      <c r="B57" s="4"/>
      <c r="C57" s="5"/>
      <c r="D57" s="6"/>
      <c r="E57" s="7"/>
      <c r="F57" s="10"/>
      <c r="G57" s="10"/>
      <c r="H57" s="9"/>
      <c r="I57" s="6"/>
    </row>
    <row r="58" spans="1:9" ht="21" customHeight="1" x14ac:dyDescent="0.2">
      <c r="A58" s="3" t="str">
        <f>IFERROR(VLOOKUP(B58,'[1]DADOS (OCULTAR)'!$P$3:$R$91,3,0),"")</f>
        <v/>
      </c>
      <c r="B58" s="4"/>
      <c r="C58" s="5"/>
      <c r="D58" s="6"/>
      <c r="E58" s="7"/>
      <c r="F58" s="10"/>
      <c r="G58" s="10"/>
      <c r="H58" s="9"/>
      <c r="I58" s="6"/>
    </row>
    <row r="59" spans="1:9" ht="21" customHeight="1" x14ac:dyDescent="0.2">
      <c r="A59" s="3" t="str">
        <f>IFERROR(VLOOKUP(B59,'[1]DADOS (OCULTAR)'!$P$3:$R$91,3,0),"")</f>
        <v/>
      </c>
      <c r="B59" s="4"/>
      <c r="C59" s="5"/>
      <c r="D59" s="6"/>
      <c r="E59" s="7"/>
      <c r="F59" s="10"/>
      <c r="G59" s="10"/>
      <c r="H59" s="9"/>
      <c r="I59" s="6"/>
    </row>
    <row r="60" spans="1:9" ht="21" customHeight="1" x14ac:dyDescent="0.2">
      <c r="A60" s="3" t="str">
        <f>IFERROR(VLOOKUP(B60,'[1]DADOS (OCULTAR)'!$P$3:$R$91,3,0),"")</f>
        <v/>
      </c>
      <c r="B60" s="4"/>
      <c r="C60" s="5"/>
      <c r="D60" s="6"/>
      <c r="E60" s="7"/>
      <c r="F60" s="10"/>
      <c r="G60" s="10"/>
      <c r="H60" s="9"/>
      <c r="I60" s="6"/>
    </row>
    <row r="61" spans="1:9" ht="21" customHeight="1" x14ac:dyDescent="0.2">
      <c r="A61" s="3" t="str">
        <f>IFERROR(VLOOKUP(B61,'[1]DADOS (OCULTAR)'!$P$3:$R$91,3,0),"")</f>
        <v/>
      </c>
      <c r="B61" s="4"/>
      <c r="C61" s="5"/>
      <c r="D61" s="6"/>
      <c r="E61" s="7"/>
      <c r="F61" s="10"/>
      <c r="G61" s="10"/>
      <c r="H61" s="9"/>
      <c r="I61" s="6"/>
    </row>
    <row r="62" spans="1:9" ht="21" customHeight="1" x14ac:dyDescent="0.2">
      <c r="A62" s="3" t="str">
        <f>IFERROR(VLOOKUP(B62,'[1]DADOS (OCULTAR)'!$P$3:$R$91,3,0),"")</f>
        <v/>
      </c>
      <c r="B62" s="4"/>
      <c r="C62" s="5"/>
      <c r="D62" s="6"/>
      <c r="E62" s="7"/>
      <c r="F62" s="10"/>
      <c r="G62" s="10"/>
      <c r="H62" s="9"/>
      <c r="I62" s="6"/>
    </row>
    <row r="63" spans="1:9" ht="21" customHeight="1" x14ac:dyDescent="0.2">
      <c r="A63" s="3" t="str">
        <f>IFERROR(VLOOKUP(B63,'[1]DADOS (OCULTAR)'!$P$3:$R$91,3,0),"")</f>
        <v/>
      </c>
      <c r="B63" s="4"/>
      <c r="C63" s="5"/>
      <c r="D63" s="6"/>
      <c r="E63" s="7"/>
      <c r="F63" s="10"/>
      <c r="G63" s="10"/>
      <c r="H63" s="9"/>
      <c r="I63" s="6"/>
    </row>
    <row r="64" spans="1:9" ht="21" customHeight="1" x14ac:dyDescent="0.2">
      <c r="A64" s="3" t="str">
        <f>IFERROR(VLOOKUP(B64,'[1]DADOS (OCULTAR)'!$P$3:$R$91,3,0),"")</f>
        <v/>
      </c>
      <c r="B64" s="4"/>
      <c r="C64" s="5"/>
      <c r="D64" s="6"/>
      <c r="E64" s="7"/>
      <c r="F64" s="10"/>
      <c r="G64" s="10"/>
      <c r="H64" s="9"/>
      <c r="I64" s="6"/>
    </row>
    <row r="65" spans="1:9" ht="21" customHeight="1" x14ac:dyDescent="0.2">
      <c r="A65" s="3" t="str">
        <f>IFERROR(VLOOKUP(B65,'[1]DADOS (OCULTAR)'!$P$3:$R$91,3,0),"")</f>
        <v/>
      </c>
      <c r="B65" s="4"/>
      <c r="C65" s="5"/>
      <c r="D65" s="6"/>
      <c r="E65" s="7"/>
      <c r="F65" s="10"/>
      <c r="G65" s="10"/>
      <c r="H65" s="9"/>
      <c r="I65" s="6"/>
    </row>
    <row r="66" spans="1:9" ht="21" customHeight="1" x14ac:dyDescent="0.2">
      <c r="A66" s="3" t="str">
        <f>IFERROR(VLOOKUP(B66,'[1]DADOS (OCULTAR)'!$P$3:$R$91,3,0),"")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 x14ac:dyDescent="0.2">
      <c r="A67" s="3" t="str">
        <f>IFERROR(VLOOKUP(B67,'[1]DADOS (OCULTAR)'!$P$3:$R$91,3,0),"")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 x14ac:dyDescent="0.2">
      <c r="A68" s="3" t="str">
        <f>IFERROR(VLOOKUP(B68,'[1]DADOS (OCULTAR)'!$P$3:$R$91,3,0),"")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 x14ac:dyDescent="0.2">
      <c r="A69" s="3" t="str">
        <f>IFERROR(VLOOKUP(B69,'[1]DADOS (OCULTAR)'!$P$3:$R$91,3,0),"")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 t="str">
        <f>IFERROR(VLOOKUP(B70,'[1]DADOS (OCULTAR)'!$P$3:$R$91,3,0),"")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 x14ac:dyDescent="0.2">
      <c r="A71" s="3" t="str">
        <f>IFERROR(VLOOKUP(B71,'[1]DADOS (OCULTAR)'!$P$3:$R$91,3,0),"")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 x14ac:dyDescent="0.2">
      <c r="A72" s="3" t="str">
        <f>IFERROR(VLOOKUP(B72,'[1]DADOS (OCULTAR)'!$P$3:$R$91,3,0),"")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 x14ac:dyDescent="0.2">
      <c r="A73" s="3" t="str">
        <f>IFERROR(VLOOKUP(B73,'[1]DADOS (OCULTAR)'!$P$3:$R$91,3,0),"")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 x14ac:dyDescent="0.2">
      <c r="A74" s="3" t="str">
        <f>IFERROR(VLOOKUP(B74,'[1]DADOS (OCULTAR)'!$P$3:$R$91,3,0),"")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 x14ac:dyDescent="0.2">
      <c r="A75" s="3" t="str">
        <f>IFERROR(VLOOKUP(B75,'[1]DADOS (OCULTAR)'!$P$3:$R$91,3,0),"")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 x14ac:dyDescent="0.2">
      <c r="A76" s="3" t="str">
        <f>IFERROR(VLOOKUP(B76,'[1]DADOS (OCULTAR)'!$P$3:$R$91,3,0),"")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 x14ac:dyDescent="0.2">
      <c r="A77" s="3" t="str">
        <f>IFERROR(VLOOKUP(B77,'[1]DADOS (OCULTAR)'!$P$3:$R$91,3,0),"")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 x14ac:dyDescent="0.2">
      <c r="A78" s="3" t="str">
        <f>IFERROR(VLOOKUP(B78,'[1]DADOS (OCULTAR)'!$P$3:$R$91,3,0),"")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 x14ac:dyDescent="0.2">
      <c r="A79" s="3" t="str">
        <f>IFERROR(VLOOKUP(B79,'[1]DADOS (OCULTAR)'!$P$3:$R$91,3,0),"")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 x14ac:dyDescent="0.2">
      <c r="A80" s="3" t="str">
        <f>IFERROR(VLOOKUP(B80,'[1]DADOS (OCULTAR)'!$P$3:$R$91,3,0),"")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 x14ac:dyDescent="0.2">
      <c r="A81" s="3" t="str">
        <f>IFERROR(VLOOKUP(B81,'[1]DADOS (OCULTAR)'!$P$3:$R$91,3,0),"")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 x14ac:dyDescent="0.2">
      <c r="A82" s="3" t="str">
        <f>IFERROR(VLOOKUP(B82,'[1]DADOS (OCULTAR)'!$P$3:$R$91,3,0),"")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 x14ac:dyDescent="0.2">
      <c r="A83" s="3" t="str">
        <f>IFERROR(VLOOKUP(B83,'[1]DADOS (OCULTAR)'!$P$3:$R$91,3,0),"")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 x14ac:dyDescent="0.2">
      <c r="A84" s="3" t="str">
        <f>IFERROR(VLOOKUP(B84,'[1]DADOS (OCULTAR)'!$P$3:$R$91,3,0),"")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 x14ac:dyDescent="0.2">
      <c r="A85" s="3" t="str">
        <f>IFERROR(VLOOKUP(B85,'[1]DADOS (OCULTAR)'!$P$3:$R$91,3,0),"")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 x14ac:dyDescent="0.2">
      <c r="A86" s="3" t="str">
        <f>IFERROR(VLOOKUP(B86,'[1]DADOS (OCULTAR)'!$P$3:$R$91,3,0),"")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 x14ac:dyDescent="0.2">
      <c r="A87" s="3" t="str">
        <f>IFERROR(VLOOKUP(B87,'[1]DADOS (OCULTAR)'!$P$3:$R$91,3,0),"")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 x14ac:dyDescent="0.2">
      <c r="A88" s="3" t="str">
        <f>IFERROR(VLOOKUP(B88,'[1]DADOS (OCULTAR)'!$P$3:$R$91,3,0),"")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 x14ac:dyDescent="0.2">
      <c r="A89" s="3" t="str">
        <f>IFERROR(VLOOKUP(B89,'[1]DADOS (OCULTAR)'!$P$3:$R$91,3,0),"")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 x14ac:dyDescent="0.2">
      <c r="A90" s="3" t="str">
        <f>IFERROR(VLOOKUP(B90,'[1]DADOS (OCULTAR)'!$P$3:$R$91,3,0),"")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 x14ac:dyDescent="0.2">
      <c r="A91" s="3" t="str">
        <f>IFERROR(VLOOKUP(B91,'[1]DADOS (OCULTAR)'!$P$3:$R$91,3,0),"")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 x14ac:dyDescent="0.2">
      <c r="A92" s="3" t="str">
        <f>IFERROR(VLOOKUP(B92,'[1]DADOS (OCULTAR)'!$P$3:$R$91,3,0),"")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 x14ac:dyDescent="0.2">
      <c r="A93" s="3" t="str">
        <f>IFERROR(VLOOKUP(B93,'[1]DADOS (OCULTAR)'!$P$3:$R$91,3,0),"")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 x14ac:dyDescent="0.2">
      <c r="A94" s="3" t="str">
        <f>IFERROR(VLOOKUP(B94,'[1]DADOS (OCULTAR)'!$P$3:$R$91,3,0),"")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 x14ac:dyDescent="0.2">
      <c r="A95" s="3" t="str">
        <f>IFERROR(VLOOKUP(B95,'[1]DADOS (OCULTAR)'!$P$3:$R$91,3,0),"")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 x14ac:dyDescent="0.2">
      <c r="A96" s="3" t="str">
        <f>IFERROR(VLOOKUP(B96,'[1]DADOS (OCULTAR)'!$P$3:$R$91,3,0),"")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 x14ac:dyDescent="0.2">
      <c r="A97" s="3" t="str">
        <f>IFERROR(VLOOKUP(B97,'[1]DADOS (OCULTAR)'!$P$3:$R$91,3,0),"")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 x14ac:dyDescent="0.2">
      <c r="A98" s="3" t="str">
        <f>IFERROR(VLOOKUP(B98,'[1]DADOS (OCULTAR)'!$P$3:$R$91,3,0),"")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 x14ac:dyDescent="0.2">
      <c r="A99" s="3" t="str">
        <f>IFERROR(VLOOKUP(B99,'[1]DADOS (OCULTAR)'!$P$3:$R$91,3,0),"")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 x14ac:dyDescent="0.2">
      <c r="A100" s="3" t="str">
        <f>IFERROR(VLOOKUP(B100,'[1]DADOS (OCULTAR)'!$P$3:$R$91,3,0),"")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 x14ac:dyDescent="0.2">
      <c r="A101" s="3" t="str">
        <f>IFERROR(VLOOKUP(B101,'[1]DADOS (OCULTAR)'!$P$3:$R$91,3,0),"")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 x14ac:dyDescent="0.2">
      <c r="A102" s="3" t="str">
        <f>IFERROR(VLOOKUP(B102,'[1]DADOS (OCULTAR)'!$P$3:$R$91,3,0),"")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 x14ac:dyDescent="0.2">
      <c r="A103" s="3" t="str">
        <f>IFERROR(VLOOKUP(B103,'[1]DADOS (OCULTAR)'!$P$3:$R$91,3,0),"")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 x14ac:dyDescent="0.2">
      <c r="A104" s="3" t="str">
        <f>IFERROR(VLOOKUP(B104,'[1]DADOS (OCULTAR)'!$P$3:$R$91,3,0),"")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 x14ac:dyDescent="0.2">
      <c r="A105" s="3" t="str">
        <f>IFERROR(VLOOKUP(B105,'[1]DADOS (OCULTAR)'!$P$3:$R$91,3,0),"")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 x14ac:dyDescent="0.2">
      <c r="A106" s="3" t="str">
        <f>IFERROR(VLOOKUP(B106,'[1]DADOS (OCULTAR)'!$P$3:$R$91,3,0),"")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 x14ac:dyDescent="0.2">
      <c r="A107" s="3" t="str">
        <f>IFERROR(VLOOKUP(B107,'[1]DADOS (OCULTAR)'!$P$3:$R$91,3,0),"")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 x14ac:dyDescent="0.2">
      <c r="A108" s="3" t="str">
        <f>IFERROR(VLOOKUP(B108,'[1]DADOS (OCULTAR)'!$P$3:$R$91,3,0),"")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 x14ac:dyDescent="0.2">
      <c r="A109" s="3" t="str">
        <f>IFERROR(VLOOKUP(B109,'[1]DADOS (OCULTAR)'!$P$3:$R$91,3,0),"")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 x14ac:dyDescent="0.2">
      <c r="A110" s="3" t="str">
        <f>IFERROR(VLOOKUP(B110,'[1]DADOS (OCULTAR)'!$P$3:$R$91,3,0),"")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 x14ac:dyDescent="0.2">
      <c r="A111" s="3" t="str">
        <f>IFERROR(VLOOKUP(B111,'[1]DADOS (OCULTAR)'!$P$3:$R$91,3,0),"")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">
      <c r="A112" s="3" t="str">
        <f>IFERROR(VLOOKUP(B112,'[1]DADOS (OCULTAR)'!$P$3:$R$91,3,0),"")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">
      <c r="A113" s="3" t="str">
        <f>IFERROR(VLOOKUP(B113,'[1]DADOS (OCULTAR)'!$P$3:$R$91,3,0),"")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">
      <c r="A114" s="3" t="str">
        <f>IFERROR(VLOOKUP(B114,'[1]DADOS (OCULTAR)'!$P$3:$R$91,3,0),"")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">
      <c r="A115" s="3" t="str">
        <f>IFERROR(VLOOKUP(B115,'[1]DADOS (OCULTAR)'!$P$3:$R$91,3,0),"")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">
      <c r="A116" s="3" t="str">
        <f>IFERROR(VLOOKUP(B116,'[1]DADOS (OCULTAR)'!$P$3:$R$91,3,0),"")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">
      <c r="A117" s="3" t="str">
        <f>IFERROR(VLOOKUP(B117,'[1]DADOS (OCULTAR)'!$P$3:$R$91,3,0),"")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">
      <c r="A118" s="3" t="str">
        <f>IFERROR(VLOOKUP(B118,'[1]DADOS (OCULTAR)'!$P$3:$R$91,3,0),"")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">
      <c r="A119" s="3" t="str">
        <f>IFERROR(VLOOKUP(B119,'[1]DADOS (OCULTAR)'!$P$3:$R$91,3,0),"")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">
      <c r="A120" s="3" t="str">
        <f>IFERROR(VLOOKUP(B120,'[1]DADOS (OCULTAR)'!$P$3:$R$91,3,0),"")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">
      <c r="A121" s="3" t="str">
        <f>IFERROR(VLOOKUP(B121,'[1]DADOS (OCULTAR)'!$P$3:$R$91,3,0),"")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">
      <c r="A122" s="3" t="str">
        <f>IFERROR(VLOOKUP(B122,'[1]DADOS (OCULTAR)'!$P$3:$R$91,3,0),"")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">
      <c r="A123" s="3" t="str">
        <f>IFERROR(VLOOKUP(B123,'[1]DADOS (OCULTAR)'!$P$3:$R$91,3,0),"")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">
      <c r="A124" s="3" t="str">
        <f>IFERROR(VLOOKUP(B124,'[1]DADOS (OCULTAR)'!$P$3:$R$91,3,0),"")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">
      <c r="A125" s="3" t="str">
        <f>IFERROR(VLOOKUP(B125,'[1]DADOS (OCULTAR)'!$P$3:$R$91,3,0),"")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">
      <c r="A126" s="3" t="str">
        <f>IFERROR(VLOOKUP(B126,'[1]DADOS (OCULTAR)'!$P$3:$R$91,3,0),"")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(OCULTAR)'!$P$3:$R$91,3,0),"")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(OCULTAR)'!$P$3:$R$91,3,0),"")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(OCULTAR)'!$P$3:$R$91,3,0),"")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(OCULTAR)'!$P$3:$R$91,3,0),"")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(OCULTAR)'!$P$3:$R$91,3,0),"")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(OCULTAR)'!$P$3:$R$91,3,0),"")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(OCULTAR)'!$P$3:$R$91,3,0),"")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(OCULTAR)'!$P$3:$R$91,3,0),"")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(OCULTAR)'!$P$3:$R$91,3,0),"")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(OCULTAR)'!$P$3:$R$91,3,0),"")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(OCULTAR)'!$P$3:$R$91,3,0),"")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(OCULTAR)'!$P$3:$R$91,3,0),"")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(OCULTAR)'!$P$3:$R$91,3,0),"")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(OCULTAR)'!$P$3:$R$91,3,0),"")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(OCULTAR)'!$P$3:$R$91,3,0),"")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(OCULTAR)'!$P$3:$R$91,3,0),"")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(OCULTAR)'!$P$3:$R$91,3,0),"")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(OCULTAR)'!$P$3:$R$91,3,0),"")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(OCULTAR)'!$P$3:$R$91,3,0),"")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(OCULTAR)'!$P$3:$R$91,3,0),"")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(OCULTAR)'!$P$3:$R$91,3,0),"")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(OCULTAR)'!$P$3:$R$91,3,0),"")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(OCULTAR)'!$P$3:$R$91,3,0),"")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(OCULTAR)'!$P$3:$R$91,3,0),"")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(OCULTAR)'!$P$3:$R$91,3,0),"")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(OCULTAR)'!$P$3:$R$91,3,0),"")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(OCULTAR)'!$P$3:$R$91,3,0),"")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(OCULTAR)'!$P$3:$R$91,3,0),"")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(OCULTAR)'!$P$3:$R$91,3,0),"")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(OCULTAR)'!$P$3:$R$91,3,0),"")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(OCULTAR)'!$P$3:$R$91,3,0),"")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(OCULTAR)'!$P$3:$R$91,3,0),"")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(OCULTAR)'!$P$3:$R$91,3,0),"")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(OCULTAR)'!$P$3:$R$91,3,0),"")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(OCULTAR)'!$P$3:$R$91,3,0),"")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(OCULTAR)'!$P$3:$R$91,3,0),"")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(OCULTAR)'!$P$3:$R$91,3,0),"")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(OCULTAR)'!$P$3:$R$91,3,0),"")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(OCULTAR)'!$P$3:$R$91,3,0),"")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(OCULTAR)'!$P$3:$R$91,3,0),"")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(OCULTAR)'!$P$3:$R$91,3,0),"")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(OCULTAR)'!$P$3:$R$91,3,0),"")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(OCULTAR)'!$P$3:$R$91,3,0),"")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(OCULTAR)'!$P$3:$R$91,3,0),"")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(OCULTAR)'!$P$3:$R$91,3,0),"")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(OCULTAR)'!$P$3:$R$91,3,0),"")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(OCULTAR)'!$P$3:$R$91,3,0),"")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(OCULTAR)'!$P$3:$R$91,3,0),"")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(OCULTAR)'!$P$3:$R$91,3,0),"")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(OCULTAR)'!$P$3:$R$91,3,0),"")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(OCULTAR)'!$P$3:$R$91,3,0),"")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(OCULTAR)'!$P$3:$R$91,3,0),"")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(OCULTAR)'!$P$3:$R$91,3,0),"")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(OCULTAR)'!$P$3:$R$91,3,0),"")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(OCULTAR)'!$P$3:$R$91,3,0),"")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(OCULTAR)'!$P$3:$R$91,3,0),"")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(OCULTAR)'!$P$3:$R$91,3,0),"")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(OCULTAR)'!$P$3:$R$91,3,0),"")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(OCULTAR)'!$P$3:$R$91,3,0),"")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(OCULTAR)'!$P$3:$R$91,3,0),"")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(OCULTAR)'!$P$3:$R$91,3,0),"")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(OCULTAR)'!$P$3:$R$91,3,0),"")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(OCULTAR)'!$P$3:$R$91,3,0),"")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(OCULTAR)'!$P$3:$R$91,3,0),"")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(OCULTAR)'!$P$3:$R$91,3,0),"")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(OCULTAR)'!$P$3:$R$91,3,0),"")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(OCULTAR)'!$P$3:$R$91,3,0),"")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(OCULTAR)'!$P$3:$R$91,3,0),"")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(OCULTAR)'!$P$3:$R$91,3,0),"")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(OCULTAR)'!$P$3:$R$91,3,0),"")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(OCULTAR)'!$P$3:$R$91,3,0),"")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(OCULTAR)'!$P$3:$R$91,3,0),"")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(OCULTAR)'!$P$3:$R$91,3,0),"")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(OCULTAR)'!$P$3:$R$91,3,0),"")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(OCULTAR)'!$P$3:$R$91,3,0),"")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(OCULTAR)'!$P$3:$R$91,3,0),"")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(OCULTAR)'!$P$3:$R$91,3,0),"")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(OCULTAR)'!$P$3:$R$91,3,0),"")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(OCULTAR)'!$P$3:$R$91,3,0),"")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(OCULTAR)'!$P$3:$R$91,3,0),"")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(OCULTAR)'!$P$3:$R$91,3,0),"")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(OCULTAR)'!$P$3:$R$91,3,0),"")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(OCULTAR)'!$P$3:$R$91,3,0),"")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(OCULTAR)'!$P$3:$R$91,3,0),"")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(OCULTAR)'!$P$3:$R$91,3,0),"")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(OCULTAR)'!$P$3:$R$91,3,0),"")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(OCULTAR)'!$P$3:$R$91,3,0),"")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(OCULTAR)'!$P$3:$R$91,3,0),"")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(OCULTAR)'!$P$3:$R$91,3,0),"")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(OCULTAR)'!$P$3:$R$91,3,0),"")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(OCULTAR)'!$P$3:$R$91,3,0),"")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(OCULTAR)'!$P$3:$R$91,3,0),"")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(OCULTAR)'!$P$3:$R$91,3,0),"")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(OCULTAR)'!$P$3:$R$91,3,0),"")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(OCULTAR)'!$P$3:$R$91,3,0),"")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(OCULTAR)'!$P$3:$R$91,3,0),"")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(OCULTAR)'!$P$3:$R$91,3,0),"")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(OCULTAR)'!$P$3:$R$91,3,0),"")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(OCULTAR)'!$P$3:$R$91,3,0),"")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(OCULTAR)'!$P$3:$R$91,3,0),"")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(OCULTAR)'!$P$3:$R$91,3,0),"")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(OCULTAR)'!$P$3:$R$91,3,0),"")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(OCULTAR)'!$P$3:$R$91,3,0),"")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(OCULTAR)'!$P$3:$R$91,3,0),"")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(OCULTAR)'!$P$3:$R$91,3,0),"")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(OCULTAR)'!$P$3:$R$91,3,0),"")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(OCULTAR)'!$P$3:$R$91,3,0),"")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(OCULTAR)'!$P$3:$R$91,3,0),"")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(OCULTAR)'!$P$3:$R$91,3,0),"")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(OCULTAR)'!$P$3:$R$91,3,0),"")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(OCULTAR)'!$P$3:$R$91,3,0),"")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(OCULTAR)'!$P$3:$R$91,3,0),"")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(OCULTAR)'!$P$3:$R$91,3,0),"")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(OCULTAR)'!$P$3:$R$91,3,0),"")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(OCULTAR)'!$P$3:$R$91,3,0),"")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(OCULTAR)'!$P$3:$R$91,3,0),"")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(OCULTAR)'!$P$3:$R$91,3,0),"")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(OCULTAR)'!$P$3:$R$91,3,0),"")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(OCULTAR)'!$P$3:$R$91,3,0),"")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(OCULTAR)'!$P$3:$R$91,3,0),"")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(OCULTAR)'!$P$3:$R$91,3,0),"")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(OCULTAR)'!$P$3:$R$91,3,0),"")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(OCULTAR)'!$P$3:$R$91,3,0),"")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(OCULTAR)'!$P$3:$R$91,3,0),"")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(OCULTAR)'!$P$3:$R$91,3,0),"")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(OCULTAR)'!$P$3:$R$91,3,0),"")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(OCULTAR)'!$P$3:$R$91,3,0),"")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(OCULTAR)'!$P$3:$R$91,3,0),"")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(OCULTAR)'!$P$3:$R$91,3,0),"")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(OCULTAR)'!$P$3:$R$91,3,0),"")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(OCULTAR)'!$P$3:$R$91,3,0),"")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(OCULTAR)'!$P$3:$R$91,3,0),"")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(OCULTAR)'!$P$3:$R$91,3,0),"")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(OCULTAR)'!$P$3:$R$91,3,0),"")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(OCULTAR)'!$P$3:$R$91,3,0),"")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(OCULTAR)'!$P$3:$R$91,3,0),"")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(OCULTAR)'!$P$3:$R$91,3,0),"")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(OCULTAR)'!$P$3:$R$91,3,0),"")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(OCULTAR)'!$P$3:$R$91,3,0),"")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(OCULTAR)'!$P$3:$R$91,3,0),"")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(OCULTAR)'!$P$3:$R$91,3,0),"")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(OCULTAR)'!$P$3:$R$91,3,0),"")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(OCULTAR)'!$P$3:$R$91,3,0),"")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(OCULTAR)'!$P$3:$R$91,3,0),"")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(OCULTAR)'!$P$3:$R$91,3,0),"")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(OCULTAR)'!$P$3:$R$91,3,0),"")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(OCULTAR)'!$P$3:$R$91,3,0),"")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(OCULTAR)'!$P$3:$R$91,3,0),"")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(OCULTAR)'!$P$3:$R$91,3,0),"")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(OCULTAR)'!$P$3:$R$91,3,0),"")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(OCULTAR)'!$P$3:$R$91,3,0),"")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(OCULTAR)'!$P$3:$R$91,3,0),"")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(OCULTAR)'!$P$3:$R$91,3,0),"")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(OCULTAR)'!$P$3:$R$91,3,0),"")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(OCULTAR)'!$P$3:$R$91,3,0),"")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(OCULTAR)'!$P$3:$R$91,3,0),"")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(OCULTAR)'!$P$3:$R$91,3,0),"")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(OCULTAR)'!$P$3:$R$91,3,0),"")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(OCULTAR)'!$P$3:$R$91,3,0),"")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(OCULTAR)'!$P$3:$R$91,3,0),"")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(OCULTAR)'!$P$3:$R$91,3,0),"")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(OCULTAR)'!$P$3:$R$91,3,0),"")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(OCULTAR)'!$P$3:$R$91,3,0),"")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(OCULTAR)'!$P$3:$R$91,3,0),"")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(OCULTAR)'!$P$3:$R$91,3,0),"")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(OCULTAR)'!$P$3:$R$91,3,0),"")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(OCULTAR)'!$P$3:$R$91,3,0),"")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(OCULTAR)'!$P$3:$R$91,3,0),"")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(OCULTAR)'!$P$3:$R$91,3,0),"")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(OCULTAR)'!$P$3:$R$91,3,0),"")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(OCULTAR)'!$P$3:$R$91,3,0),"")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(OCULTAR)'!$P$3:$R$91,3,0),"")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(OCULTAR)'!$P$3:$R$91,3,0),"")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(OCULTAR)'!$P$3:$R$91,3,0),"")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(OCULTAR)'!$P$3:$R$91,3,0),"")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(OCULTAR)'!$P$3:$R$91,3,0),"")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(OCULTAR)'!$P$3:$R$91,3,0),"")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(OCULTAR)'!$P$3:$R$91,3,0),"")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(OCULTAR)'!$P$3:$R$91,3,0),"")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(OCULTAR)'!$P$3:$R$91,3,0),"")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(OCULTAR)'!$P$3:$R$91,3,0),"")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(OCULTAR)'!$P$3:$R$91,3,0),"")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(OCULTAR)'!$P$3:$R$91,3,0),"")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(OCULTAR)'!$P$3:$R$91,3,0),"")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(OCULTAR)'!$P$3:$R$91,3,0),"")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(OCULTAR)'!$P$3:$R$91,3,0),"")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(OCULTAR)'!$P$3:$R$91,3,0),"")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(OCULTAR)'!$P$3:$R$91,3,0),"")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(OCULTAR)'!$P$3:$R$91,3,0),"")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(OCULTAR)'!$P$3:$R$91,3,0),"")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(OCULTAR)'!$P$3:$R$91,3,0),"")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(OCULTAR)'!$P$3:$R$91,3,0),"")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(OCULTAR)'!$P$3:$R$91,3,0),"")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(OCULTAR)'!$P$3:$R$91,3,0),"")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(OCULTAR)'!$P$3:$R$91,3,0),"")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(OCULTAR)'!$P$3:$R$91,3,0),"")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(OCULTAR)'!$P$3:$R$91,3,0),"")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(OCULTAR)'!$P$3:$R$91,3,0),"")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(OCULTAR)'!$P$3:$R$91,3,0),"")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(OCULTAR)'!$P$3:$R$91,3,0),"")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(OCULTAR)'!$P$3:$R$91,3,0),"")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(OCULTAR)'!$P$3:$R$91,3,0),"")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(OCULTAR)'!$P$3:$R$91,3,0),"")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(OCULTAR)'!$P$3:$R$91,3,0),"")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(OCULTAR)'!$P$3:$R$91,3,0),"")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(OCULTAR)'!$P$3:$R$91,3,0),"")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(OCULTAR)'!$P$3:$R$91,3,0),"")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(OCULTAR)'!$P$3:$R$91,3,0),"")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(OCULTAR)'!$P$3:$R$91,3,0),"")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(OCULTAR)'!$P$3:$R$91,3,0),"")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(OCULTAR)'!$P$3:$R$91,3,0),"")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(OCULTAR)'!$P$3:$R$91,3,0),"")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(OCULTAR)'!$P$3:$R$91,3,0),"")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(OCULTAR)'!$P$3:$R$91,3,0),"")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(OCULTAR)'!$P$3:$R$91,3,0),"")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(OCULTAR)'!$P$3:$R$91,3,0),"")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(OCULTAR)'!$P$3:$R$91,3,0),"")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(OCULTAR)'!$P$3:$R$91,3,0),"")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(OCULTAR)'!$P$3:$R$91,3,0),"")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(OCULTAR)'!$P$3:$R$91,3,0),"")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(OCULTAR)'!$P$3:$R$91,3,0),"")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(OCULTAR)'!$P$3:$R$91,3,0),"")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(OCULTAR)'!$P$3:$R$91,3,0),"")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(OCULTAR)'!$P$3:$R$91,3,0),"")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(OCULTAR)'!$P$3:$R$91,3,0),"")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(OCULTAR)'!$P$3:$R$91,3,0),"")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(OCULTAR)'!$P$3:$R$91,3,0),"")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(OCULTAR)'!$P$3:$R$91,3,0),"")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(OCULTAR)'!$P$3:$R$91,3,0),"")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(OCULTAR)'!$P$3:$R$91,3,0),"")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(OCULTAR)'!$P$3:$R$91,3,0),"")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(OCULTAR)'!$P$3:$R$91,3,0),"")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(OCULTAR)'!$P$3:$R$91,3,0),"")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(OCULTAR)'!$P$3:$R$91,3,0),"")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(OCULTAR)'!$P$3:$R$91,3,0),"")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(OCULTAR)'!$P$3:$R$91,3,0),"")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(OCULTAR)'!$P$3:$R$91,3,0),"")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(OCULTAR)'!$P$3:$R$91,3,0),"")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(OCULTAR)'!$P$3:$R$91,3,0),"")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(OCULTAR)'!$P$3:$R$91,3,0),"")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(OCULTAR)'!$P$3:$R$91,3,0),"")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(OCULTAR)'!$P$3:$R$91,3,0),"")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(OCULTAR)'!$P$3:$R$91,3,0),"")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(OCULTAR)'!$P$3:$R$91,3,0),"")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(OCULTAR)'!$P$3:$R$91,3,0),"")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(OCULTAR)'!$P$3:$R$91,3,0),"")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(OCULTAR)'!$P$3:$R$91,3,0),"")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(OCULTAR)'!$P$3:$R$91,3,0),"")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(OCULTAR)'!$P$3:$R$91,3,0),"")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(OCULTAR)'!$P$3:$R$91,3,0),"")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(OCULTAR)'!$P$3:$R$91,3,0),"")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(OCULTAR)'!$P$3:$R$91,3,0),"")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(OCULTAR)'!$P$3:$R$91,3,0),"")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(OCULTAR)'!$P$3:$R$91,3,0),"")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(OCULTAR)'!$P$3:$R$91,3,0),"")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(OCULTAR)'!$P$3:$R$91,3,0),"")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(OCULTAR)'!$P$3:$R$91,3,0),"")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(OCULTAR)'!$P$3:$R$91,3,0),"")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(OCULTAR)'!$P$3:$R$91,3,0),"")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(OCULTAR)'!$P$3:$R$91,3,0),"")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(OCULTAR)'!$P$3:$R$91,3,0),"")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(OCULTAR)'!$P$3:$R$91,3,0),"")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(OCULTAR)'!$P$3:$R$91,3,0),"")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(OCULTAR)'!$P$3:$R$91,3,0),"")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(OCULTAR)'!$P$3:$R$91,3,0),"")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(OCULTAR)'!$P$3:$R$91,3,0),"")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(OCULTAR)'!$P$3:$R$91,3,0),"")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(OCULTAR)'!$P$3:$R$91,3,0),"")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(OCULTAR)'!$P$3:$R$91,3,0),"")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(OCULTAR)'!$P$3:$R$91,3,0),"")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(OCULTAR)'!$P$3:$R$91,3,0),"")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(OCULTAR)'!$P$3:$R$91,3,0),"")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(OCULTAR)'!$P$3:$R$91,3,0),"")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(OCULTAR)'!$P$3:$R$91,3,0),"")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(OCULTAR)'!$P$3:$R$91,3,0),"")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(OCULTAR)'!$P$3:$R$91,3,0),"")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(OCULTAR)'!$P$3:$R$91,3,0),"")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(OCULTAR)'!$P$3:$R$91,3,0),"")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(OCULTAR)'!$P$3:$R$91,3,0),"")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(OCULTAR)'!$P$3:$R$91,3,0),"")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(OCULTAR)'!$P$3:$R$91,3,0),"")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(OCULTAR)'!$P$3:$R$91,3,0),"")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(OCULTAR)'!$P$3:$R$91,3,0),"")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(OCULTAR)'!$P$3:$R$91,3,0),"")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(OCULTAR)'!$P$3:$R$91,3,0),"")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(OCULTAR)'!$P$3:$R$91,3,0),"")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(OCULTAR)'!$P$3:$R$91,3,0),"")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(OCULTAR)'!$P$3:$R$91,3,0),"")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(OCULTAR)'!$P$3:$R$91,3,0),"")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(OCULTAR)'!$P$3:$R$91,3,0),"")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(OCULTAR)'!$P$3:$R$91,3,0),"")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(OCULTAR)'!$P$3:$R$91,3,0),"")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(OCULTAR)'!$P$3:$R$91,3,0),"")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(OCULTAR)'!$P$3:$R$91,3,0),"")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(OCULTAR)'!$P$3:$R$91,3,0),"")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(OCULTAR)'!$P$3:$R$91,3,0),"")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(OCULTAR)'!$P$3:$R$91,3,0),"")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(OCULTAR)'!$P$3:$R$91,3,0),"")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(OCULTAR)'!$P$3:$R$91,3,0),"")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(OCULTAR)'!$P$3:$R$91,3,0),"")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(OCULTAR)'!$P$3:$R$91,3,0),"")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(OCULTAR)'!$P$3:$R$91,3,0),"")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(OCULTAR)'!$P$3:$R$91,3,0),"")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(OCULTAR)'!$P$3:$R$91,3,0),"")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(OCULTAR)'!$P$3:$R$91,3,0),"")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(OCULTAR)'!$P$3:$R$91,3,0),"")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(OCULTAR)'!$P$3:$R$91,3,0),"")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(OCULTAR)'!$P$3:$R$91,3,0),"")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(OCULTAR)'!$P$3:$R$91,3,0),"")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(OCULTAR)'!$P$3:$R$91,3,0),"")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(OCULTAR)'!$P$3:$R$91,3,0),"")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(OCULTAR)'!$P$3:$R$91,3,0),"")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(OCULTAR)'!$P$3:$R$91,3,0),"")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(OCULTAR)'!$P$3:$R$91,3,0),"")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(OCULTAR)'!$P$3:$R$91,3,0),"")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(OCULTAR)'!$P$3:$R$91,3,0),"")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(OCULTAR)'!$P$3:$R$91,3,0),"")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(OCULTAR)'!$P$3:$R$91,3,0),"")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(OCULTAR)'!$P$3:$R$91,3,0),"")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(OCULTAR)'!$P$3:$R$91,3,0),"")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(OCULTAR)'!$P$3:$R$91,3,0),"")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(OCULTAR)'!$P$3:$R$91,3,0),"")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(OCULTAR)'!$P$3:$R$91,3,0),"")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(OCULTAR)'!$P$3:$R$91,3,0),"")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(OCULTAR)'!$P$3:$R$91,3,0),"")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(OCULTAR)'!$P$3:$R$91,3,0),"")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(OCULTAR)'!$P$3:$R$91,3,0),"")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(OCULTAR)'!$P$3:$R$91,3,0),"")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(OCULTAR)'!$P$3:$R$91,3,0),"")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(OCULTAR)'!$P$3:$R$91,3,0),"")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(OCULTAR)'!$P$3:$R$91,3,0),"")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(OCULTAR)'!$P$3:$R$91,3,0),"")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(OCULTAR)'!$P$3:$R$91,3,0),"")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(OCULTAR)'!$P$3:$R$91,3,0),"")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(OCULTAR)'!$P$3:$R$91,3,0),"")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(OCULTAR)'!$P$3:$R$91,3,0),"")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(OCULTAR)'!$P$3:$R$91,3,0),"")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(OCULTAR)'!$P$3:$R$91,3,0),"")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(OCULTAR)'!$P$3:$R$91,3,0),"")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(OCULTAR)'!$P$3:$R$91,3,0),"")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(OCULTAR)'!$P$3:$R$91,3,0),"")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(OCULTAR)'!$P$3:$R$91,3,0),"")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(OCULTAR)'!$P$3:$R$91,3,0),"")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(OCULTAR)'!$P$3:$R$91,3,0),"")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(OCULTAR)'!$P$3:$R$91,3,0),"")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(OCULTAR)'!$P$3:$R$91,3,0),"")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(OCULTAR)'!$P$3:$R$91,3,0),"")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(OCULTAR)'!$P$3:$R$91,3,0),"")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(OCULTAR)'!$P$3:$R$91,3,0),"")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(OCULTAR)'!$P$3:$R$91,3,0),"")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(OCULTAR)'!$P$3:$R$91,3,0),"")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(OCULTAR)'!$P$3:$R$91,3,0),"")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(OCULTAR)'!$P$3:$R$91,3,0),"")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(OCULTAR)'!$P$3:$R$91,3,0),"")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(OCULTAR)'!$P$3:$R$91,3,0),"")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(OCULTAR)'!$P$3:$R$91,3,0),"")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(OCULTAR)'!$P$3:$R$91,3,0),"")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(OCULTAR)'!$P$3:$R$91,3,0),"")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(OCULTAR)'!$P$3:$R$91,3,0),"")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(OCULTAR)'!$P$3:$R$91,3,0),"")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(OCULTAR)'!$P$3:$R$91,3,0),"")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(OCULTAR)'!$P$3:$R$91,3,0),"")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(OCULTAR)'!$P$3:$R$91,3,0),"")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(OCULTAR)'!$P$3:$R$91,3,0),"")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(OCULTAR)'!$P$3:$R$91,3,0),"")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(OCULTAR)'!$P$3:$R$91,3,0),"")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(OCULTAR)'!$P$3:$R$91,3,0),"")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(OCULTAR)'!$P$3:$R$91,3,0),"")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(OCULTAR)'!$P$3:$R$91,3,0),"")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(OCULTAR)'!$P$3:$R$91,3,0),"")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(OCULTAR)'!$P$3:$R$91,3,0),"")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(OCULTAR)'!$P$3:$R$91,3,0),"")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(OCULTAR)'!$P$3:$R$91,3,0),"")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(OCULTAR)'!$P$3:$R$91,3,0),"")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(OCULTAR)'!$P$3:$R$91,3,0),"")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(OCULTAR)'!$P$3:$R$91,3,0),"")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(OCULTAR)'!$P$3:$R$91,3,0),"")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(OCULTAR)'!$P$3:$R$91,3,0),"")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(OCULTAR)'!$P$3:$R$91,3,0),"")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(OCULTAR)'!$P$3:$R$91,3,0),"")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(OCULTAR)'!$P$3:$R$91,3,0),"")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(OCULTAR)'!$P$3:$R$91,3,0),"")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(OCULTAR)'!$P$3:$R$91,3,0),"")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(OCULTAR)'!$P$3:$R$91,3,0),"")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(OCULTAR)'!$P$3:$R$91,3,0),"")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(OCULTAR)'!$P$3:$R$91,3,0),"")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(OCULTAR)'!$P$3:$R$91,3,0),"")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(OCULTAR)'!$P$3:$R$91,3,0),"")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(OCULTAR)'!$P$3:$R$91,3,0),"")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(OCULTAR)'!$P$3:$R$91,3,0),"")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(OCULTAR)'!$P$3:$R$91,3,0),"")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(OCULTAR)'!$P$3:$R$91,3,0),"")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(OCULTAR)'!$P$3:$R$91,3,0),"")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(OCULTAR)'!$P$3:$R$91,3,0),"")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(OCULTAR)'!$P$3:$R$91,3,0),"")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(OCULTAR)'!$P$3:$R$91,3,0),"")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(OCULTAR)'!$P$3:$R$91,3,0),"")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(OCULTAR)'!$P$3:$R$91,3,0),"")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(OCULTAR)'!$P$3:$R$91,3,0),"")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(OCULTAR)'!$P$3:$R$91,3,0),"")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(OCULTAR)'!$P$3:$R$91,3,0),"")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(OCULTAR)'!$P$3:$R$91,3,0),"")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(OCULTAR)'!$P$3:$R$91,3,0),"")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(OCULTAR)'!$P$3:$R$91,3,0),"")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(OCULTAR)'!$P$3:$R$91,3,0),"")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(OCULTAR)'!$P$3:$R$91,3,0),"")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(OCULTAR)'!$P$3:$R$91,3,0),"")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(OCULTAR)'!$P$3:$R$91,3,0),"")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(OCULTAR)'!$P$3:$R$91,3,0),"")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(OCULTAR)'!$P$3:$R$91,3,0),"")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(OCULTAR)'!$P$3:$R$91,3,0),"")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(OCULTAR)'!$P$3:$R$91,3,0),"")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(OCULTAR)'!$P$3:$R$91,3,0),"")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(OCULTAR)'!$P$3:$R$91,3,0),"")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(OCULTAR)'!$P$3:$R$91,3,0),"")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(OCULTAR)'!$P$3:$R$91,3,0),"")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(OCULTAR)'!$P$3:$R$91,3,0),"")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(OCULTAR)'!$P$3:$R$91,3,0),"")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(OCULTAR)'!$P$3:$R$91,3,0),"")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(OCULTAR)'!$P$3:$R$91,3,0),"")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(OCULTAR)'!$P$3:$R$91,3,0),"")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(OCULTAR)'!$P$3:$R$91,3,0),"")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(OCULTAR)'!$P$3:$R$91,3,0),"")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(OCULTAR)'!$P$3:$R$91,3,0),"")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(OCULTAR)'!$P$3:$R$91,3,0),"")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(OCULTAR)'!$P$3:$R$91,3,0),"")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(OCULTAR)'!$P$3:$R$91,3,0),"")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(OCULTAR)'!$P$3:$R$91,3,0),"")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(OCULTAR)'!$P$3:$R$91,3,0),"")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(OCULTAR)'!$P$3:$R$91,3,0),"")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(OCULTAR)'!$P$3:$R$91,3,0),"")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(OCULTAR)'!$P$3:$R$91,3,0),"")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(OCULTAR)'!$P$3:$R$91,3,0),"")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(OCULTAR)'!$P$3:$R$91,3,0),"")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(OCULTAR)'!$P$3:$R$91,3,0),"")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(OCULTAR)'!$P$3:$R$91,3,0),"")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(OCULTAR)'!$P$3:$R$91,3,0),"")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(OCULTAR)'!$P$3:$R$91,3,0),"")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(OCULTAR)'!$P$3:$R$91,3,0),"")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(OCULTAR)'!$P$3:$R$91,3,0),"")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(OCULTAR)'!$P$3:$R$91,3,0),"")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(OCULTAR)'!$P$3:$R$91,3,0),"")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(OCULTAR)'!$P$3:$R$91,3,0),"")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(OCULTAR)'!$P$3:$R$91,3,0),"")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(OCULTAR)'!$P$3:$R$91,3,0),"")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(OCULTAR)'!$P$3:$R$91,3,0),"")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(OCULTAR)'!$P$3:$R$91,3,0),"")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(OCULTAR)'!$P$3:$R$91,3,0),"")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(OCULTAR)'!$P$3:$R$91,3,0),"")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(OCULTAR)'!$P$3:$R$91,3,0),"")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(OCULTAR)'!$P$3:$R$91,3,0),"")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(OCULTAR)'!$P$3:$R$91,3,0),"")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(OCULTAR)'!$P$3:$R$91,3,0),"")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(OCULTAR)'!$P$3:$R$91,3,0),"")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(OCULTAR)'!$P$3:$R$91,3,0),"")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(OCULTAR)'!$P$3:$R$91,3,0),"")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(OCULTAR)'!$P$3:$R$91,3,0),"")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(OCULTAR)'!$P$3:$R$91,3,0),"")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(OCULTAR)'!$P$3:$R$91,3,0),"")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(OCULTAR)'!$P$3:$R$91,3,0),"")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(OCULTAR)'!$P$3:$R$91,3,0),"")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(OCULTAR)'!$P$3:$R$91,3,0),"")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(OCULTAR)'!$P$3:$R$91,3,0),"")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(OCULTAR)'!$P$3:$R$91,3,0),"")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(OCULTAR)'!$P$3:$R$91,3,0),"")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(OCULTAR)'!$P$3:$R$91,3,0),"")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(OCULTAR)'!$P$3:$R$91,3,0),"")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(OCULTAR)'!$P$3:$R$91,3,0),"")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(OCULTAR)'!$P$3:$R$91,3,0),"")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(OCULTAR)'!$P$3:$R$91,3,0),"")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(OCULTAR)'!$P$3:$R$91,3,0),"")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(OCULTAR)'!$P$3:$R$91,3,0),"")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(OCULTAR)'!$P$3:$R$91,3,0),"")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(OCULTAR)'!$P$3:$R$91,3,0),"")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(OCULTAR)'!$P$3:$R$91,3,0),"")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(OCULTAR)'!$P$3:$R$91,3,0),"")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(OCULTAR)'!$P$3:$R$91,3,0),"")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(OCULTAR)'!$P$3:$R$91,3,0),"")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(OCULTAR)'!$P$3:$R$91,3,0),"")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(OCULTAR)'!$P$3:$R$91,3,0),"")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(OCULTAR)'!$P$3:$R$91,3,0),"")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(OCULTAR)'!$P$3:$R$91,3,0),"")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(OCULTAR)'!$P$3:$R$91,3,0),"")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(OCULTAR)'!$P$3:$R$91,3,0),"")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(OCULTAR)'!$P$3:$R$91,3,0),"")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(OCULTAR)'!$P$3:$R$91,3,0),"")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(OCULTAR)'!$P$3:$R$91,3,0),"")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(OCULTAR)'!$P$3:$R$91,3,0),"")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(OCULTAR)'!$P$3:$R$91,3,0),"")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(OCULTAR)'!$P$3:$R$91,3,0),"")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(OCULTAR)'!$P$3:$R$91,3,0),"")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(OCULTAR)'!$P$3:$R$91,3,0),"")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(OCULTAR)'!$P$3:$R$91,3,0),"")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(OCULTAR)'!$P$3:$R$91,3,0),"")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(OCULTAR)'!$P$3:$R$91,3,0),"")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(OCULTAR)'!$P$3:$R$91,3,0),"")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(OCULTAR)'!$P$3:$R$91,3,0),"")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(OCULTAR)'!$P$3:$R$91,3,0),"")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(OCULTAR)'!$P$3:$R$91,3,0),"")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(OCULTAR)'!$P$3:$R$91,3,0),"")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(OCULTAR)'!$P$3:$R$91,3,0),"")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(OCULTAR)'!$P$3:$R$91,3,0),"")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(OCULTAR)'!$P$3:$R$91,3,0),"")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(OCULTAR)'!$P$3:$R$91,3,0),"")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(OCULTAR)'!$P$3:$R$91,3,0),"")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(OCULTAR)'!$P$3:$R$91,3,0),"")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(OCULTAR)'!$P$3:$R$91,3,0),"")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(OCULTAR)'!$P$3:$R$91,3,0),"")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(OCULTAR)'!$P$3:$R$91,3,0),"")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(OCULTAR)'!$P$3:$R$91,3,0),"")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(OCULTAR)'!$P$3:$R$91,3,0),"")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(OCULTAR)'!$P$3:$R$91,3,0),"")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(OCULTAR)'!$P$3:$R$91,3,0),"")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(OCULTAR)'!$P$3:$R$91,3,0),"")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(OCULTAR)'!$P$3:$R$91,3,0),"")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(OCULTAR)'!$P$3:$R$91,3,0),"")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(OCULTAR)'!$P$3:$R$91,3,0),"")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(OCULTAR)'!$P$3:$R$91,3,0),"")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(OCULTAR)'!$P$3:$R$91,3,0),"")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(OCULTAR)'!$P$3:$R$91,3,0),"")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(OCULTAR)'!$P$3:$R$91,3,0),"")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(OCULTAR)'!$P$3:$R$91,3,0),"")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(OCULTAR)'!$P$3:$R$91,3,0),"")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(OCULTAR)'!$P$3:$R$91,3,0),"")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(OCULTAR)'!$P$3:$R$91,3,0),"")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(OCULTAR)'!$P$3:$R$91,3,0),"")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(OCULTAR)'!$P$3:$R$91,3,0),"")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(OCULTAR)'!$P$3:$R$91,3,0),"")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(OCULTAR)'!$P$3:$R$91,3,0),"")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(OCULTAR)'!$P$3:$R$91,3,0),"")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(OCULTAR)'!$P$3:$R$91,3,0),"")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(OCULTAR)'!$P$3:$R$91,3,0),"")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(OCULTAR)'!$P$3:$R$91,3,0),"")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(OCULTAR)'!$P$3:$R$91,3,0),"")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(OCULTAR)'!$P$3:$R$91,3,0),"")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(OCULTAR)'!$P$3:$R$91,3,0),"")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(OCULTAR)'!$P$3:$R$91,3,0),"")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(OCULTAR)'!$P$3:$R$91,3,0),"")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(OCULTAR)'!$P$3:$R$91,3,0),"")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(OCULTAR)'!$P$3:$R$91,3,0),"")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(OCULTAR)'!$P$3:$R$91,3,0),"")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(OCULTAR)'!$P$3:$R$91,3,0),"")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(OCULTAR)'!$P$3:$R$91,3,0),"")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(OCULTAR)'!$P$3:$R$91,3,0),"")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(OCULTAR)'!$P$3:$R$91,3,0),"")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(OCULTAR)'!$P$3:$R$91,3,0),"")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(OCULTAR)'!$P$3:$R$91,3,0),"")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(OCULTAR)'!$P$3:$R$91,3,0),"")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(OCULTAR)'!$P$3:$R$91,3,0),"")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(OCULTAR)'!$P$3:$R$91,3,0),"")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(OCULTAR)'!$P$3:$R$91,3,0),"")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(OCULTAR)'!$P$3:$R$91,3,0),"")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(OCULTAR)'!$P$3:$R$91,3,0),"")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(OCULTAR)'!$P$3:$R$91,3,0),"")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(OCULTAR)'!$P$3:$R$91,3,0),"")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(OCULTAR)'!$P$3:$R$91,3,0),"")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(OCULTAR)'!$P$3:$R$91,3,0),"")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(OCULTAR)'!$P$3:$R$91,3,0),"")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(OCULTAR)'!$P$3:$R$91,3,0),"")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(OCULTAR)'!$P$3:$R$91,3,0),"")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(OCULTAR)'!$P$3:$R$91,3,0),"")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(OCULTAR)'!$P$3:$R$91,3,0),"")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(OCULTAR)'!$P$3:$R$91,3,0),"")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(OCULTAR)'!$P$3:$R$91,3,0),"")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(OCULTAR)'!$P$3:$R$91,3,0),"")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(OCULTAR)'!$P$3:$R$91,3,0),"")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(OCULTAR)'!$P$3:$R$91,3,0),"")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(OCULTAR)'!$P$3:$R$91,3,0),"")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(OCULTAR)'!$P$3:$R$91,3,0),"")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(OCULTAR)'!$P$3:$R$91,3,0),"")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(OCULTAR)'!$P$3:$R$91,3,0),"")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(OCULTAR)'!$P$3:$R$91,3,0),"")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(OCULTAR)'!$P$3:$R$91,3,0),"")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(OCULTAR)'!$P$3:$R$91,3,0),"")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(OCULTAR)'!$P$3:$R$91,3,0),"")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(OCULTAR)'!$P$3:$R$91,3,0),"")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(OCULTAR)'!$P$3:$R$91,3,0),"")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(OCULTAR)'!$P$3:$R$91,3,0),"")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(OCULTAR)'!$P$3:$R$91,3,0),"")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(OCULTAR)'!$P$3:$R$91,3,0),"")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(OCULTAR)'!$P$3:$R$91,3,0),"")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(OCULTAR)'!$P$3:$R$91,3,0),"")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(OCULTAR)'!$P$3:$R$91,3,0),"")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(OCULTAR)'!$P$3:$R$91,3,0),"")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(OCULTAR)'!$P$3:$R$91,3,0),"")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(OCULTAR)'!$P$3:$R$91,3,0),"")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(OCULTAR)'!$P$3:$R$91,3,0),"")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(OCULTAR)'!$P$3:$R$91,3,0),"")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(OCULTAR)'!$P$3:$R$91,3,0),"")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(OCULTAR)'!$P$3:$R$91,3,0),"")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(OCULTAR)'!$P$3:$R$91,3,0),"")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(OCULTAR)'!$P$3:$R$91,3,0),"")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(OCULTAR)'!$P$3:$R$91,3,0),"")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(OCULTAR)'!$P$3:$R$91,3,0),"")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(OCULTAR)'!$P$3:$R$91,3,0),"")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(OCULTAR)'!$P$3:$R$91,3,0),"")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(OCULTAR)'!$P$3:$R$91,3,0),"")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(OCULTAR)'!$P$3:$R$91,3,0),"")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(OCULTAR)'!$P$3:$R$91,3,0),"")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(OCULTAR)'!$P$3:$R$91,3,0),"")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(OCULTAR)'!$P$3:$R$91,3,0),"")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(OCULTAR)'!$P$3:$R$91,3,0),"")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(OCULTAR)'!$P$3:$R$91,3,0),"")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(OCULTAR)'!$P$3:$R$91,3,0),"")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(OCULTAR)'!$P$3:$R$91,3,0),"")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(OCULTAR)'!$P$3:$R$91,3,0),"")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(OCULTAR)'!$P$3:$R$91,3,0),"")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(OCULTAR)'!$P$3:$R$91,3,0),"")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(OCULTAR)'!$P$3:$R$91,3,0),"")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(OCULTAR)'!$P$3:$R$91,3,0),"")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(OCULTAR)'!$P$3:$R$91,3,0),"")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(OCULTAR)'!$P$3:$R$91,3,0),"")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(OCULTAR)'!$P$3:$R$91,3,0),"")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(OCULTAR)'!$P$3:$R$91,3,0),"")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(OCULTAR)'!$P$3:$R$91,3,0),"")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(OCULTAR)'!$P$3:$R$91,3,0),"")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(OCULTAR)'!$P$3:$R$91,3,0),"")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(OCULTAR)'!$P$3:$R$91,3,0),"")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(OCULTAR)'!$P$3:$R$91,3,0),"")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(OCULTAR)'!$P$3:$R$91,3,0),"")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(OCULTAR)'!$P$3:$R$91,3,0),"")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(OCULTAR)'!$P$3:$R$91,3,0),"")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(OCULTAR)'!$P$3:$R$91,3,0),"")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(OCULTAR)'!$P$3:$R$91,3,0),"")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(OCULTAR)'!$P$3:$R$91,3,0),"")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(OCULTAR)'!$P$3:$R$91,3,0),"")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(OCULTAR)'!$P$3:$R$91,3,0),"")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(OCULTAR)'!$P$3:$R$91,3,0),"")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(OCULTAR)'!$P$3:$R$91,3,0),"")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(OCULTAR)'!$P$3:$R$91,3,0),"")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(OCULTAR)'!$P$3:$R$91,3,0),"")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(OCULTAR)'!$P$3:$R$91,3,0),"")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(OCULTAR)'!$P$3:$R$91,3,0),"")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(OCULTAR)'!$P$3:$R$91,3,0),"")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(OCULTAR)'!$P$3:$R$91,3,0),"")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(OCULTAR)'!$P$3:$R$91,3,0),"")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(OCULTAR)'!$P$3:$R$91,3,0),"")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(OCULTAR)'!$P$3:$R$91,3,0),"")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(OCULTAR)'!$P$3:$R$91,3,0),"")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(OCULTAR)'!$P$3:$R$91,3,0),"")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(OCULTAR)'!$P$3:$R$91,3,0),"")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(OCULTAR)'!$P$3:$R$91,3,0),"")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(OCULTAR)'!$P$3:$R$91,3,0),"")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(OCULTAR)'!$P$3:$R$91,3,0),"")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(OCULTAR)'!$P$3:$R$91,3,0),"")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(OCULTAR)'!$P$3:$R$91,3,0),"")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(OCULTAR)'!$P$3:$R$91,3,0),"")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(OCULTAR)'!$P$3:$R$91,3,0),"")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(OCULTAR)'!$P$3:$R$91,3,0),"")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(OCULTAR)'!$P$3:$R$91,3,0),"")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(OCULTAR)'!$P$3:$R$91,3,0),"")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(OCULTAR)'!$P$3:$R$91,3,0),"")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(OCULTAR)'!$P$3:$R$91,3,0),"")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(OCULTAR)'!$P$3:$R$91,3,0),"")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(OCULTAR)'!$P$3:$R$91,3,0),"")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(OCULTAR)'!$P$3:$R$91,3,0),"")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(OCULTAR)'!$P$3:$R$91,3,0),"")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(OCULTAR)'!$P$3:$R$91,3,0),"")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(OCULTAR)'!$P$3:$R$91,3,0),"")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(OCULTAR)'!$P$3:$R$91,3,0),"")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(OCULTAR)'!$P$3:$R$91,3,0),"")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(OCULTAR)'!$P$3:$R$91,3,0),"")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(OCULTAR)'!$P$3:$R$91,3,0),"")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(OCULTAR)'!$P$3:$R$91,3,0),"")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(OCULTAR)'!$P$3:$R$91,3,0),"")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(OCULTAR)'!$P$3:$R$91,3,0),"")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(OCULTAR)'!$P$3:$R$91,3,0),"")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(OCULTAR)'!$P$3:$R$91,3,0),"")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(OCULTAR)'!$P$3:$R$91,3,0),"")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(OCULTAR)'!$P$3:$R$91,3,0),"")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(OCULTAR)'!$P$3:$R$91,3,0),"")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(OCULTAR)'!$P$3:$R$91,3,0),"")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(OCULTAR)'!$P$3:$R$91,3,0),"")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(OCULTAR)'!$P$3:$R$91,3,0),"")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(OCULTAR)'!$P$3:$R$91,3,0),"")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(OCULTAR)'!$P$3:$R$91,3,0),"")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(OCULTAR)'!$P$3:$R$91,3,0),"")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(OCULTAR)'!$P$3:$R$91,3,0),"")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(OCULTAR)'!$P$3:$R$91,3,0),"")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(OCULTAR)'!$P$3:$R$91,3,0),"")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(OCULTAR)'!$P$3:$R$91,3,0),"")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(OCULTAR)'!$P$3:$R$91,3,0),"")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(OCULTAR)'!$P$3:$R$91,3,0),"")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(OCULTAR)'!$P$3:$R$91,3,0),"")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(OCULTAR)'!$P$3:$R$91,3,0),"")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(OCULTAR)'!$P$3:$R$91,3,0),"")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(OCULTAR)'!$P$3:$R$91,3,0),"")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(OCULTAR)'!$P$3:$R$91,3,0),"")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(OCULTAR)'!$P$3:$R$91,3,0),"")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(OCULTAR)'!$P$3:$R$91,3,0),"")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(OCULTAR)'!$P$3:$R$91,3,0),"")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(OCULTAR)'!$P$3:$R$91,3,0),"")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(OCULTAR)'!$P$3:$R$91,3,0),"")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(OCULTAR)'!$P$3:$R$91,3,0),"")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(OCULTAR)'!$P$3:$R$91,3,0),"")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(OCULTAR)'!$P$3:$R$91,3,0),"")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(OCULTAR)'!$P$3:$R$91,3,0),"")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(OCULTAR)'!$P$3:$R$91,3,0),"")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(OCULTAR)'!$P$3:$R$91,3,0),"")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(OCULTAR)'!$P$3:$R$91,3,0),"")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(OCULTAR)'!$P$3:$R$91,3,0),"")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(OCULTAR)'!$P$3:$R$91,3,0),"")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(OCULTAR)'!$P$3:$R$91,3,0),"")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(OCULTAR)'!$P$3:$R$91,3,0),"")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(OCULTAR)'!$P$3:$R$91,3,0),"")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(OCULTAR)'!$P$3:$R$91,3,0),"")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(OCULTAR)'!$P$3:$R$91,3,0),"")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(OCULTAR)'!$P$3:$R$91,3,0),"")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(OCULTAR)'!$P$3:$R$91,3,0),"")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(OCULTAR)'!$P$3:$R$91,3,0),"")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(OCULTAR)'!$P$3:$R$91,3,0),"")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(OCULTAR)'!$P$3:$R$91,3,0),"")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(OCULTAR)'!$P$3:$R$91,3,0),"")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(OCULTAR)'!$P$3:$R$91,3,0),"")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(OCULTAR)'!$P$3:$R$91,3,0),"")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(OCULTAR)'!$P$3:$R$91,3,0),"")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(OCULTAR)'!$P$3:$R$91,3,0),"")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(OCULTAR)'!$P$3:$R$91,3,0),"")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(OCULTAR)'!$P$3:$R$91,3,0),"")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(OCULTAR)'!$P$3:$R$91,3,0),"")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(OCULTAR)'!$P$3:$R$91,3,0),"")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(OCULTAR)'!$P$3:$R$91,3,0),"")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(OCULTAR)'!$P$3:$R$91,3,0),"")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(OCULTAR)'!$P$3:$R$91,3,0),"")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(OCULTAR)'!$P$3:$R$91,3,0),"")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(OCULTAR)'!$P$3:$R$91,3,0),"")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(OCULTAR)'!$P$3:$R$91,3,0),"")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(OCULTAR)'!$P$3:$R$91,3,0),"")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(OCULTAR)'!$P$3:$R$91,3,0),"")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(OCULTAR)'!$P$3:$R$91,3,0),"")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(OCULTAR)'!$P$3:$R$91,3,0),"")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(OCULTAR)'!$P$3:$R$91,3,0),"")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(OCULTAR)'!$P$3:$R$91,3,0),"")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(OCULTAR)'!$P$3:$R$91,3,0),"")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(OCULTAR)'!$P$3:$R$91,3,0),"")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(OCULTAR)'!$P$3:$R$91,3,0),"")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(OCULTAR)'!$P$3:$R$91,3,0),"")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(OCULTAR)'!$P$3:$R$91,3,0),"")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(OCULTAR)'!$P$3:$R$91,3,0),"")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(OCULTAR)'!$P$3:$R$91,3,0),"")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(OCULTAR)'!$P$3:$R$91,3,0),"")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(OCULTAR)'!$P$3:$R$91,3,0),"")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(OCULTAR)'!$P$3:$R$91,3,0),"")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(OCULTAR)'!$P$3:$R$91,3,0),"")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(OCULTAR)'!$P$3:$R$91,3,0),"")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(OCULTAR)'!$P$3:$R$91,3,0),"")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(OCULTAR)'!$P$3:$R$91,3,0),"")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(OCULTAR)'!$P$3:$R$91,3,0),"")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(OCULTAR)'!$P$3:$R$91,3,0),"")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(OCULTAR)'!$P$3:$R$91,3,0),"")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(OCULTAR)'!$P$3:$R$91,3,0),"")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(OCULTAR)'!$P$3:$R$91,3,0),"")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(OCULTAR)'!$P$3:$R$91,3,0),"")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(OCULTAR)'!$P$3:$R$91,3,0),"")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(OCULTAR)'!$P$3:$R$91,3,0),"")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(OCULTAR)'!$P$3:$R$91,3,0),"")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(OCULTAR)'!$P$3:$R$91,3,0),"")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(OCULTAR)'!$P$3:$R$91,3,0),"")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(OCULTAR)'!$P$3:$R$91,3,0),"")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(OCULTAR)'!$P$3:$R$91,3,0),"")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(OCULTAR)'!$P$3:$R$91,3,0),"")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(OCULTAR)'!$P$3:$R$91,3,0),"")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(OCULTAR)'!$P$3:$R$91,3,0),"")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(OCULTAR)'!$P$3:$R$91,3,0),"")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(OCULTAR)'!$P$3:$R$91,3,0),"")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(OCULTAR)'!$P$3:$R$91,3,0),"")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(OCULTAR)'!$P$3:$R$91,3,0),"")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(OCULTAR)'!$P$3:$R$91,3,0),"")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(OCULTAR)'!$P$3:$R$91,3,0),"")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(OCULTAR)'!$P$3:$R$91,3,0),"")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(OCULTAR)'!$P$3:$R$91,3,0),"")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(OCULTAR)'!$P$3:$R$91,3,0),"")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(OCULTAR)'!$P$3:$R$91,3,0),"")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(OCULTAR)'!$P$3:$R$91,3,0),"")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(OCULTAR)'!$P$3:$R$91,3,0),"")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(OCULTAR)'!$P$3:$R$91,3,0),"")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(OCULTAR)'!$P$3:$R$91,3,0),"")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(OCULTAR)'!$P$3:$R$91,3,0),"")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(OCULTAR)'!$P$3:$R$91,3,0),"")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(OCULTAR)'!$P$3:$R$91,3,0),"")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(OCULTAR)'!$P$3:$R$91,3,0),"")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(OCULTAR)'!$P$3:$R$91,3,0),"")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(OCULTAR)'!$P$3:$R$91,3,0),"")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(OCULTAR)'!$P$3:$R$91,3,0),"")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(OCULTAR)'!$P$3:$R$91,3,0),"")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(OCULTAR)'!$P$3:$R$91,3,0),"")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(OCULTAR)'!$P$3:$R$91,3,0),"")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(OCULTAR)'!$P$3:$R$91,3,0),"")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(OCULTAR)'!$P$3:$R$91,3,0),"")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(OCULTAR)'!$P$3:$R$91,3,0),"")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(OCULTAR)'!$P$3:$R$91,3,0),"")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(OCULTAR)'!$P$3:$R$91,3,0),"")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(OCULTAR)'!$P$3:$R$91,3,0),"")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(OCULTAR)'!$P$3:$R$91,3,0),"")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(OCULTAR)'!$P$3:$R$91,3,0),"")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(OCULTAR)'!$P$3:$R$91,3,0),"")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(OCULTAR)'!$P$3:$R$91,3,0),"")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(OCULTAR)'!$P$3:$R$91,3,0),"")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(OCULTAR)'!$P$3:$R$91,3,0),"")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(OCULTAR)'!$P$3:$R$91,3,0),"")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(OCULTAR)'!$P$3:$R$91,3,0),"")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(OCULTAR)'!$P$3:$R$91,3,0),"")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(OCULTAR)'!$P$3:$R$91,3,0),"")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(OCULTAR)'!$P$3:$R$91,3,0),"")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(OCULTAR)'!$P$3:$R$91,3,0),"")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(OCULTAR)'!$P$3:$R$91,3,0),"")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(OCULTAR)'!$P$3:$R$91,3,0),"")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(OCULTAR)'!$P$3:$R$91,3,0),"")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(OCULTAR)'!$P$3:$R$91,3,0),"")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(OCULTAR)'!$P$3:$R$91,3,0),"")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(OCULTAR)'!$P$3:$R$91,3,0),"")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(OCULTAR)'!$P$3:$R$91,3,0),"")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(OCULTAR)'!$P$3:$R$91,3,0),"")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(OCULTAR)'!$P$3:$R$91,3,0),"")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(OCULTAR)'!$P$3:$R$91,3,0),"")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(OCULTAR)'!$P$3:$R$91,3,0),"")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(OCULTAR)'!$P$3:$R$91,3,0),"")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(OCULTAR)'!$P$3:$R$91,3,0),"")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(OCULTAR)'!$P$3:$R$91,3,0),"")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(OCULTAR)'!$P$3:$R$91,3,0),"")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(OCULTAR)'!$P$3:$R$91,3,0),"")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(OCULTAR)'!$P$3:$R$91,3,0),"")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(OCULTAR)'!$P$3:$R$91,3,0),"")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(OCULTAR)'!$P$3:$R$91,3,0),"")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(OCULTAR)'!$P$3:$R$91,3,0),"")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(OCULTAR)'!$P$3:$R$91,3,0),"")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(OCULTAR)'!$P$3:$R$91,3,0),"")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(OCULTAR)'!$P$3:$R$91,3,0),"")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(OCULTAR)'!$P$3:$R$91,3,0),"")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(OCULTAR)'!$P$3:$R$91,3,0),"")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(OCULTAR)'!$P$3:$R$91,3,0),"")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(OCULTAR)'!$P$3:$R$91,3,0),"")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(OCULTAR)'!$P$3:$R$91,3,0),"")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(OCULTAR)'!$P$3:$R$91,3,0),"")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(OCULTAR)'!$P$3:$R$91,3,0),"")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(OCULTAR)'!$P$3:$R$91,3,0),"")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(OCULTAR)'!$P$3:$R$91,3,0),"")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(OCULTAR)'!$P$3:$R$91,3,0),"")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(OCULTAR)'!$P$3:$R$91,3,0),"")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(OCULTAR)'!$P$3:$R$91,3,0),"")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(OCULTAR)'!$P$3:$R$91,3,0),"")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(OCULTAR)'!$P$3:$R$91,3,0),"")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(OCULTAR)'!$P$3:$R$91,3,0),"")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(OCULTAR)'!$P$3:$R$91,3,0),"")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(OCULTAR)'!$P$3:$R$91,3,0),"")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(OCULTAR)'!$P$3:$R$91,3,0),"")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(OCULTAR)'!$P$3:$R$91,3,0),"")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(OCULTAR)'!$P$3:$R$91,3,0),"")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(OCULTAR)'!$P$3:$R$91,3,0),"")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(OCULTAR)'!$P$3:$R$91,3,0),"")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(OCULTAR)'!$P$3:$R$91,3,0),"")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(OCULTAR)'!$P$3:$R$91,3,0),"")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(OCULTAR)'!$P$3:$R$91,3,0),"")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(OCULTAR)'!$P$3:$R$91,3,0),"")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(OCULTAR)'!$P$3:$R$91,3,0),"")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(OCULTAR)'!$P$3:$R$91,3,0),"")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(OCULTAR)'!$P$3:$R$91,3,0),"")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(OCULTAR)'!$P$3:$R$91,3,0),"")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(OCULTAR)'!$P$3:$R$91,3,0),"")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(OCULTAR)'!$P$3:$R$91,3,0),"")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(OCULTAR)'!$P$3:$R$91,3,0),"")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(OCULTAR)'!$P$3:$R$91,3,0),"")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(OCULTAR)'!$P$3:$R$91,3,0),"")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(OCULTAR)'!$P$3:$R$91,3,0),"")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(OCULTAR)'!$P$3:$R$91,3,0),"")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1102362204722" right="0.51181102362204722" top="0.78740157480314965" bottom="0.78740157480314965" header="0.51181102362204722" footer="0.51181102362204722"/>
  <pageSetup paperSize="9" scale="10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2021-10-05T21:06:59Z</dcterms:created>
  <dcterms:modified xsi:type="dcterms:W3CDTF">2021-10-05T21:07:10Z</dcterms:modified>
</cp:coreProperties>
</file>