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4525"/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 s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 s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 s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 s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 s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 s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 s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 s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 s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 s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 s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 s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 s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 s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 s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 s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<sst xmlns="http://schemas.openxmlformats.org/spreadsheetml/2006/main" count="12" uniqueCount="12">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</sst>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_(&quot;R$ &quot;* #,##0.00_);_(&quot;R$ &quot;* \(#,##0.00\);_(&quot;R$ &quot;* \-??_);_(@_)"/>
    <numFmt numFmtId="168" formatCode="[$R$]\ #,##0.00\ ;\-[$R$]\ #,##0.00\ ;[$R$]&quot; -&quot;00\ ;@\ "/>
    <numFmt numFmtId="169" formatCode="[$R$-416]\ #,##0.00;[Red]\-[$R$-416]\ #,##0.00"/>
    <numFmt numFmtId="170" formatCode="_-* #,##0.00_-;\-* #,##0.00_-;_-* \-??_-;_-@_-"/>
    <numFmt numFmtId="171" formatCode="* #,##0.00\ ;* \(#,##0.00\);* \-#\ ;@\ "/>
  </numFmts>
  <fonts count="3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i/>
      <sz val="16"/>
      <color indexed="8"/>
      <name val="Arial"/>
      <family val="2"/>
    </font>
    <font>
      <sz val="11"/>
      <color indexed="20"/>
      <name val="Calibri"/>
      <family val="2"/>
    </font>
    <font>
      <sz val="11"/>
      <color indexed="8"/>
      <name val="Calibri"/>
      <family val="2"/>
      <charset val="1"/>
    </font>
    <font>
      <sz val="11"/>
      <color indexed="63"/>
      <name val="Calibri"/>
      <family val="2"/>
      <charset val="1"/>
    </font>
    <font>
      <sz val="10"/>
      <name val="Arial"/>
    </font>
    <font>
      <sz val="11"/>
      <color indexed="60"/>
      <name val="Calibri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b/>
      <i/>
      <u/>
      <sz val="11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325">
    <xf numFmtId="0" fontId="0" fillId="0" borderId="0"/>
    <xf numFmtId="164" fontId="2" fillId="0" borderId="0" applyBorder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2" borderId="0" applyNumberFormat="0" applyBorder="0" applyAlignment="0" applyProtection="0"/>
    <xf numFmtId="0" fontId="8" fillId="17" borderId="3" applyNumberFormat="0" applyAlignment="0" applyProtection="0"/>
    <xf numFmtId="0" fontId="8" fillId="17" borderId="3" applyNumberFormat="0" applyAlignment="0" applyProtection="0"/>
    <xf numFmtId="0" fontId="9" fillId="18" borderId="4" applyNumberFormat="0" applyAlignment="0" applyProtection="0"/>
    <xf numFmtId="0" fontId="10" fillId="0" borderId="5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8" borderId="3" applyNumberFormat="0" applyAlignment="0" applyProtection="0"/>
    <xf numFmtId="0" fontId="11" fillId="8" borderId="3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Border="0" applyProtection="0">
      <alignment horizontal="center"/>
    </xf>
    <xf numFmtId="0" fontId="13" fillId="0" borderId="0" applyNumberFormat="0" applyBorder="0" applyProtection="0">
      <alignment horizontal="center" textRotation="90"/>
    </xf>
    <xf numFmtId="0" fontId="14" fillId="5" borderId="0" applyNumberFormat="0" applyBorder="0" applyAlignment="0" applyProtection="0"/>
    <xf numFmtId="166" fontId="15" fillId="0" borderId="0" applyBorder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16" fillId="0" borderId="0" applyBorder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8" fontId="5" fillId="0" borderId="0" applyFill="0" applyBorder="0" applyAlignment="0" applyProtection="0"/>
    <xf numFmtId="166" fontId="17" fillId="0" borderId="0" applyFill="0" applyBorder="0" applyAlignment="0" applyProtection="0"/>
    <xf numFmtId="0" fontId="18" fillId="1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9" fillId="0" borderId="0"/>
    <xf numFmtId="0" fontId="4" fillId="0" borderId="0"/>
    <xf numFmtId="0" fontId="5" fillId="0" borderId="0"/>
    <xf numFmtId="0" fontId="15" fillId="0" borderId="0"/>
    <xf numFmtId="0" fontId="5" fillId="0" borderId="0"/>
    <xf numFmtId="0" fontId="16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0" borderId="6" applyNumberFormat="0" applyAlignment="0" applyProtection="0"/>
    <xf numFmtId="0" fontId="5" fillId="20" borderId="6" applyNumberFormat="0" applyAlignment="0" applyProtection="0"/>
    <xf numFmtId="0" fontId="4" fillId="20" borderId="6" applyNumberFormat="0" applyAlignment="0" applyProtection="0"/>
    <xf numFmtId="0" fontId="4" fillId="20" borderId="6" applyNumberFormat="0" applyAlignment="0" applyProtection="0"/>
    <xf numFmtId="0" fontId="5" fillId="20" borderId="6" applyNumberFormat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0" fontId="21" fillId="0" borderId="0" applyNumberFormat="0" applyBorder="0" applyProtection="0"/>
    <xf numFmtId="169" fontId="21" fillId="0" borderId="0" applyBorder="0" applyProtection="0"/>
    <xf numFmtId="0" fontId="22" fillId="17" borderId="7" applyNumberFormat="0" applyAlignment="0" applyProtection="0"/>
    <xf numFmtId="0" fontId="22" fillId="17" borderId="7" applyNumberFormat="0" applyAlignment="0" applyProtection="0"/>
    <xf numFmtId="164" fontId="4" fillId="0" borderId="0" applyBorder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0" fontId="15" fillId="0" borderId="0"/>
    <xf numFmtId="0" fontId="15" fillId="0" borderId="0"/>
    <xf numFmtId="0" fontId="15" fillId="0" borderId="0"/>
    <xf numFmtId="164" fontId="15" fillId="0" borderId="0" applyBorder="0" applyProtection="0"/>
    <xf numFmtId="0" fontId="15" fillId="0" borderId="0"/>
    <xf numFmtId="164" fontId="15" fillId="0" borderId="0" applyBorder="0" applyProtection="0"/>
    <xf numFmtId="171" fontId="15" fillId="0" borderId="0" applyBorder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164" fontId="15" fillId="0" borderId="0" applyBorder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325">
    <cellStyle name="20% - Ênfase1 2" xfId="2"/>
    <cellStyle name="20% - Ênfase1 2 2" xfId="3"/>
    <cellStyle name="20% - Ênfase2 2" xfId="4"/>
    <cellStyle name="20% - Ênfase2 2 2" xfId="5"/>
    <cellStyle name="20% - Ênfase3 2" xfId="6"/>
    <cellStyle name="20% - Ênfase3 2 2" xfId="7"/>
    <cellStyle name="20% - Ênfase4 2" xfId="8"/>
    <cellStyle name="20% - Ênfase4 2 2" xfId="9"/>
    <cellStyle name="20% - Ênfase5 2" xfId="10"/>
    <cellStyle name="20% - Ênfase5 2 2" xfId="11"/>
    <cellStyle name="20% - Ênfase6 2" xfId="12"/>
    <cellStyle name="20% - Ênfase6 2 2" xfId="13"/>
    <cellStyle name="40% - Ênfase1 2" xfId="14"/>
    <cellStyle name="40% - Ênfase1 2 2" xfId="15"/>
    <cellStyle name="40% - Ênfase2 2" xfId="16"/>
    <cellStyle name="40% - Ênfase2 2 2" xfId="17"/>
    <cellStyle name="40% - Ênfase3 2" xfId="18"/>
    <cellStyle name="40% - Ênfase3 2 2" xfId="19"/>
    <cellStyle name="40% - Ênfase4 2" xfId="20"/>
    <cellStyle name="40% - Ênfase4 2 2" xfId="21"/>
    <cellStyle name="40% - Ênfase5 2" xfId="22"/>
    <cellStyle name="40% - Ênfase5 2 2" xfId="23"/>
    <cellStyle name="40% - Ênfase6 2" xfId="24"/>
    <cellStyle name="40% - Ênfase6 2 2" xfId="25"/>
    <cellStyle name="60% - Ênfase1 2" xfId="26"/>
    <cellStyle name="60% - Ênfase2 2" xfId="27"/>
    <cellStyle name="60% - Ênfase3 2" xfId="28"/>
    <cellStyle name="60% - Ênfase4 2" xfId="29"/>
    <cellStyle name="60% - Ênfase5 2" xfId="30"/>
    <cellStyle name="60% - Ênfase6 2" xfId="31"/>
    <cellStyle name="Bom 2" xfId="32"/>
    <cellStyle name="Cálculo 2" xfId="33"/>
    <cellStyle name="Cálculo 3" xfId="34"/>
    <cellStyle name="Célula de Verificação 2" xfId="35"/>
    <cellStyle name="Célula Vinculada 2" xfId="36"/>
    <cellStyle name="Ênfase1 2" xfId="37"/>
    <cellStyle name="Ênfase2 2" xfId="38"/>
    <cellStyle name="Ênfase2 2 2" xfId="39"/>
    <cellStyle name="Ênfase3 2" xfId="40"/>
    <cellStyle name="Ênfase4 2" xfId="41"/>
    <cellStyle name="Ênfase5 2" xfId="42"/>
    <cellStyle name="Ênfase6 2" xfId="43"/>
    <cellStyle name="Ênfase6 2 2" xfId="44"/>
    <cellStyle name="Entrada 2" xfId="45"/>
    <cellStyle name="Entrada 3" xfId="46"/>
    <cellStyle name="Excel_BuiltIn_Texto Explicativo" xfId="47"/>
    <cellStyle name="Heading 3" xfId="48"/>
    <cellStyle name="Heading1" xfId="49"/>
    <cellStyle name="Incorreto 2" xfId="50"/>
    <cellStyle name="Moeda 10" xfId="51"/>
    <cellStyle name="Moeda 11" xfId="52"/>
    <cellStyle name="Moeda 12" xfId="53"/>
    <cellStyle name="Moeda 2" xfId="54"/>
    <cellStyle name="Moeda 2 2" xfId="55"/>
    <cellStyle name="Moeda 2 2 2" xfId="56"/>
    <cellStyle name="Moeda 2 2 3" xfId="57"/>
    <cellStyle name="Moeda 2 2 3 2" xfId="58"/>
    <cellStyle name="Moeda 2 2 3 3" xfId="59"/>
    <cellStyle name="Moeda 2 3" xfId="60"/>
    <cellStyle name="Moeda 2 4" xfId="61"/>
    <cellStyle name="Moeda 2 4 2" xfId="62"/>
    <cellStyle name="Moeda 2 4 3" xfId="63"/>
    <cellStyle name="Moeda 2 5" xfId="64"/>
    <cellStyle name="Moeda 3" xfId="65"/>
    <cellStyle name="Moeda 3 2" xfId="66"/>
    <cellStyle name="Moeda 3 2 2" xfId="67"/>
    <cellStyle name="Moeda 3 2 3" xfId="68"/>
    <cellStyle name="Moeda 3 2 3 2" xfId="69"/>
    <cellStyle name="Moeda 3 2 3 3" xfId="70"/>
    <cellStyle name="Moeda 3 3" xfId="71"/>
    <cellStyle name="Moeda 3 4" xfId="72"/>
    <cellStyle name="Moeda 3 4 2" xfId="73"/>
    <cellStyle name="Moeda 3 4 3" xfId="74"/>
    <cellStyle name="Moeda 4" xfId="75"/>
    <cellStyle name="Moeda 4 10" xfId="76"/>
    <cellStyle name="Moeda 4 10 2" xfId="77"/>
    <cellStyle name="Moeda 4 11" xfId="78"/>
    <cellStyle name="Moeda 4 12" xfId="79"/>
    <cellStyle name="Moeda 4 2" xfId="80"/>
    <cellStyle name="Moeda 4 2 2" xfId="81"/>
    <cellStyle name="Moeda 4 2 2 2" xfId="82"/>
    <cellStyle name="Moeda 4 2 2 2 2" xfId="83"/>
    <cellStyle name="Moeda 4 2 2 3" xfId="84"/>
    <cellStyle name="Moeda 4 2 2 3 2" xfId="85"/>
    <cellStyle name="Moeda 4 2 2 4" xfId="86"/>
    <cellStyle name="Moeda 4 2 2 4 2" xfId="87"/>
    <cellStyle name="Moeda 4 2 2 5" xfId="88"/>
    <cellStyle name="Moeda 4 2 3" xfId="89"/>
    <cellStyle name="Moeda 4 2 3 2" xfId="90"/>
    <cellStyle name="Moeda 4 2 3 2 2" xfId="91"/>
    <cellStyle name="Moeda 4 2 3 3" xfId="92"/>
    <cellStyle name="Moeda 4 2 3 3 2" xfId="93"/>
    <cellStyle name="Moeda 4 2 3 4" xfId="94"/>
    <cellStyle name="Moeda 4 2 3 4 2" xfId="95"/>
    <cellStyle name="Moeda 4 2 3 5" xfId="96"/>
    <cellStyle name="Moeda 4 2 4" xfId="97"/>
    <cellStyle name="Moeda 4 2 4 2" xfId="98"/>
    <cellStyle name="Moeda 4 2 4 2 2" xfId="99"/>
    <cellStyle name="Moeda 4 2 4 3" xfId="100"/>
    <cellStyle name="Moeda 4 2 4 3 2" xfId="101"/>
    <cellStyle name="Moeda 4 2 4 4" xfId="102"/>
    <cellStyle name="Moeda 4 2 4 4 2" xfId="103"/>
    <cellStyle name="Moeda 4 2 4 5" xfId="104"/>
    <cellStyle name="Moeda 4 2 5" xfId="105"/>
    <cellStyle name="Moeda 4 2 5 2" xfId="106"/>
    <cellStyle name="Moeda 4 2 5 2 2" xfId="107"/>
    <cellStyle name="Moeda 4 2 5 3" xfId="108"/>
    <cellStyle name="Moeda 4 2 6" xfId="109"/>
    <cellStyle name="Moeda 4 2 6 2" xfId="110"/>
    <cellStyle name="Moeda 4 2 7" xfId="111"/>
    <cellStyle name="Moeda 4 2 7 2" xfId="112"/>
    <cellStyle name="Moeda 4 2 8" xfId="113"/>
    <cellStyle name="Moeda 4 2 9" xfId="114"/>
    <cellStyle name="Moeda 4 3" xfId="115"/>
    <cellStyle name="Moeda 4 3 2" xfId="116"/>
    <cellStyle name="Moeda 4 3 2 2" xfId="117"/>
    <cellStyle name="Moeda 4 3 2 2 2" xfId="118"/>
    <cellStyle name="Moeda 4 3 2 3" xfId="119"/>
    <cellStyle name="Moeda 4 3 2 3 2" xfId="120"/>
    <cellStyle name="Moeda 4 3 2 4" xfId="121"/>
    <cellStyle name="Moeda 4 3 2 4 2" xfId="122"/>
    <cellStyle name="Moeda 4 3 2 5" xfId="123"/>
    <cellStyle name="Moeda 4 3 3" xfId="124"/>
    <cellStyle name="Moeda 4 3 3 2" xfId="125"/>
    <cellStyle name="Moeda 4 3 3 2 2" xfId="126"/>
    <cellStyle name="Moeda 4 3 3 3" xfId="127"/>
    <cellStyle name="Moeda 4 3 3 3 2" xfId="128"/>
    <cellStyle name="Moeda 4 3 3 4" xfId="129"/>
    <cellStyle name="Moeda 4 3 3 4 2" xfId="130"/>
    <cellStyle name="Moeda 4 3 3 5" xfId="131"/>
    <cellStyle name="Moeda 4 3 4" xfId="132"/>
    <cellStyle name="Moeda 4 3 4 2" xfId="133"/>
    <cellStyle name="Moeda 4 3 4 2 2" xfId="134"/>
    <cellStyle name="Moeda 4 3 4 3" xfId="135"/>
    <cellStyle name="Moeda 4 3 4 3 2" xfId="136"/>
    <cellStyle name="Moeda 4 3 4 4" xfId="137"/>
    <cellStyle name="Moeda 4 3 4 4 2" xfId="138"/>
    <cellStyle name="Moeda 4 3 4 5" xfId="139"/>
    <cellStyle name="Moeda 4 3 5" xfId="140"/>
    <cellStyle name="Moeda 4 3 5 2" xfId="141"/>
    <cellStyle name="Moeda 4 3 5 2 2" xfId="142"/>
    <cellStyle name="Moeda 4 3 5 3" xfId="143"/>
    <cellStyle name="Moeda 4 3 6" xfId="144"/>
    <cellStyle name="Moeda 4 3 6 2" xfId="145"/>
    <cellStyle name="Moeda 4 3 7" xfId="146"/>
    <cellStyle name="Moeda 4 3 7 2" xfId="147"/>
    <cellStyle name="Moeda 4 3 8" xfId="148"/>
    <cellStyle name="Moeda 4 3 9" xfId="149"/>
    <cellStyle name="Moeda 4 4" xfId="150"/>
    <cellStyle name="Moeda 4 4 2" xfId="151"/>
    <cellStyle name="Moeda 4 4 2 2" xfId="152"/>
    <cellStyle name="Moeda 4 4 2 2 2" xfId="153"/>
    <cellStyle name="Moeda 4 4 2 3" xfId="154"/>
    <cellStyle name="Moeda 4 4 2 3 2" xfId="155"/>
    <cellStyle name="Moeda 4 4 2 4" xfId="156"/>
    <cellStyle name="Moeda 4 4 2 4 2" xfId="157"/>
    <cellStyle name="Moeda 4 4 2 5" xfId="158"/>
    <cellStyle name="Moeda 4 4 3" xfId="159"/>
    <cellStyle name="Moeda 4 4 3 2" xfId="160"/>
    <cellStyle name="Moeda 4 4 3 2 2" xfId="161"/>
    <cellStyle name="Moeda 4 4 3 3" xfId="162"/>
    <cellStyle name="Moeda 4 4 3 3 2" xfId="163"/>
    <cellStyle name="Moeda 4 4 3 4" xfId="164"/>
    <cellStyle name="Moeda 4 4 3 4 2" xfId="165"/>
    <cellStyle name="Moeda 4 4 3 5" xfId="166"/>
    <cellStyle name="Moeda 4 4 4" xfId="167"/>
    <cellStyle name="Moeda 4 4 4 2" xfId="168"/>
    <cellStyle name="Moeda 4 4 4 2 2" xfId="169"/>
    <cellStyle name="Moeda 4 4 4 3" xfId="170"/>
    <cellStyle name="Moeda 4 4 4 3 2" xfId="171"/>
    <cellStyle name="Moeda 4 4 4 4" xfId="172"/>
    <cellStyle name="Moeda 4 4 4 4 2" xfId="173"/>
    <cellStyle name="Moeda 4 4 4 5" xfId="174"/>
    <cellStyle name="Moeda 4 4 5" xfId="175"/>
    <cellStyle name="Moeda 4 4 5 2" xfId="176"/>
    <cellStyle name="Moeda 4 4 5 2 2" xfId="177"/>
    <cellStyle name="Moeda 4 4 5 3" xfId="178"/>
    <cellStyle name="Moeda 4 4 6" xfId="179"/>
    <cellStyle name="Moeda 4 4 6 2" xfId="180"/>
    <cellStyle name="Moeda 4 4 7" xfId="181"/>
    <cellStyle name="Moeda 4 4 7 2" xfId="182"/>
    <cellStyle name="Moeda 4 4 8" xfId="183"/>
    <cellStyle name="Moeda 4 4 9" xfId="184"/>
    <cellStyle name="Moeda 4 5" xfId="185"/>
    <cellStyle name="Moeda 4 5 2" xfId="186"/>
    <cellStyle name="Moeda 4 5 2 2" xfId="187"/>
    <cellStyle name="Moeda 4 5 3" xfId="188"/>
    <cellStyle name="Moeda 4 5 3 2" xfId="189"/>
    <cellStyle name="Moeda 4 5 4" xfId="190"/>
    <cellStyle name="Moeda 4 5 4 2" xfId="191"/>
    <cellStyle name="Moeda 4 5 5" xfId="192"/>
    <cellStyle name="Moeda 4 6" xfId="193"/>
    <cellStyle name="Moeda 4 6 2" xfId="194"/>
    <cellStyle name="Moeda 4 6 2 2" xfId="195"/>
    <cellStyle name="Moeda 4 6 3" xfId="196"/>
    <cellStyle name="Moeda 4 6 3 2" xfId="197"/>
    <cellStyle name="Moeda 4 6 4" xfId="198"/>
    <cellStyle name="Moeda 4 6 4 2" xfId="199"/>
    <cellStyle name="Moeda 4 6 5" xfId="200"/>
    <cellStyle name="Moeda 4 7" xfId="201"/>
    <cellStyle name="Moeda 4 7 2" xfId="202"/>
    <cellStyle name="Moeda 4 7 2 2" xfId="203"/>
    <cellStyle name="Moeda 4 7 3" xfId="204"/>
    <cellStyle name="Moeda 4 7 3 2" xfId="205"/>
    <cellStyle name="Moeda 4 7 4" xfId="206"/>
    <cellStyle name="Moeda 4 7 4 2" xfId="207"/>
    <cellStyle name="Moeda 4 7 5" xfId="208"/>
    <cellStyle name="Moeda 4 8" xfId="209"/>
    <cellStyle name="Moeda 4 8 2" xfId="210"/>
    <cellStyle name="Moeda 4 8 2 2" xfId="211"/>
    <cellStyle name="Moeda 4 8 3" xfId="212"/>
    <cellStyle name="Moeda 4 9" xfId="213"/>
    <cellStyle name="Moeda 4 9 2" xfId="214"/>
    <cellStyle name="Moeda 5" xfId="215"/>
    <cellStyle name="Moeda 5 2" xfId="216"/>
    <cellStyle name="Moeda 6" xfId="217"/>
    <cellStyle name="Moeda 6 2" xfId="218"/>
    <cellStyle name="Moeda 7" xfId="219"/>
    <cellStyle name="Moeda 8" xfId="220"/>
    <cellStyle name="Moeda 9" xfId="221"/>
    <cellStyle name="Neutra 2" xfId="222"/>
    <cellStyle name="Normal" xfId="0" builtinId="0"/>
    <cellStyle name="Normal 10" xfId="223"/>
    <cellStyle name="Normal 10 2" xfId="224"/>
    <cellStyle name="Normal 10 2 2" xfId="225"/>
    <cellStyle name="Normal 10 2 3" xfId="226"/>
    <cellStyle name="Normal 10 2 4" xfId="227"/>
    <cellStyle name="Normal 10 3" xfId="228"/>
    <cellStyle name="Normal 10 3 2" xfId="229"/>
    <cellStyle name="Normal 10 3 3" xfId="230"/>
    <cellStyle name="Normal 10 3 4" xfId="231"/>
    <cellStyle name="Normal 10 4" xfId="232"/>
    <cellStyle name="Normal 10 4 2" xfId="233"/>
    <cellStyle name="Normal 10 4 3" xfId="234"/>
    <cellStyle name="Normal 10 4 4" xfId="235"/>
    <cellStyle name="Normal 10 5" xfId="236"/>
    <cellStyle name="Normal 10 6" xfId="237"/>
    <cellStyle name="Normal 10 7" xfId="238"/>
    <cellStyle name="Normal 11" xfId="239"/>
    <cellStyle name="Normal 11 2" xfId="240"/>
    <cellStyle name="Normal 11 2 2" xfId="241"/>
    <cellStyle name="Normal 11 2 3" xfId="242"/>
    <cellStyle name="Normal 11 2 4" xfId="243"/>
    <cellStyle name="Normal 11 3" xfId="244"/>
    <cellStyle name="Normal 11 3 2" xfId="245"/>
    <cellStyle name="Normal 11 3 3" xfId="246"/>
    <cellStyle name="Normal 11 3 4" xfId="247"/>
    <cellStyle name="Normal 11 4" xfId="248"/>
    <cellStyle name="Normal 11 4 2" xfId="249"/>
    <cellStyle name="Normal 11 4 3" xfId="250"/>
    <cellStyle name="Normal 11 4 4" xfId="251"/>
    <cellStyle name="Normal 11 5" xfId="252"/>
    <cellStyle name="Normal 11 6" xfId="253"/>
    <cellStyle name="Normal 11 7" xfId="254"/>
    <cellStyle name="Normal 12" xfId="255"/>
    <cellStyle name="Normal 12 2" xfId="256"/>
    <cellStyle name="Normal 12 2 2" xfId="257"/>
    <cellStyle name="Normal 12 2 3" xfId="258"/>
    <cellStyle name="Normal 12 2 4" xfId="259"/>
    <cellStyle name="Normal 12 3" xfId="260"/>
    <cellStyle name="Normal 12 3 2" xfId="261"/>
    <cellStyle name="Normal 12 3 3" xfId="262"/>
    <cellStyle name="Normal 12 3 4" xfId="263"/>
    <cellStyle name="Normal 12 4" xfId="264"/>
    <cellStyle name="Normal 12 4 2" xfId="265"/>
    <cellStyle name="Normal 12 4 3" xfId="266"/>
    <cellStyle name="Normal 12 4 4" xfId="267"/>
    <cellStyle name="Normal 12 5" xfId="268"/>
    <cellStyle name="Normal 12 6" xfId="269"/>
    <cellStyle name="Normal 12 7" xfId="270"/>
    <cellStyle name="Normal 13" xfId="271"/>
    <cellStyle name="Normal 14" xfId="272"/>
    <cellStyle name="Normal 14 2" xfId="273"/>
    <cellStyle name="Normal 14 3" xfId="274"/>
    <cellStyle name="Normal 14 4" xfId="275"/>
    <cellStyle name="Normal 14 5" xfId="276"/>
    <cellStyle name="Normal 15" xfId="277"/>
    <cellStyle name="Normal 15 2" xfId="278"/>
    <cellStyle name="Normal 16" xfId="279"/>
    <cellStyle name="Normal 17" xfId="280"/>
    <cellStyle name="Normal 18" xfId="281"/>
    <cellStyle name="Normal 2" xfId="282"/>
    <cellStyle name="Normal 2 2" xfId="283"/>
    <cellStyle name="Normal 2 2 2" xfId="284"/>
    <cellStyle name="Normal 2 2 3" xfId="285"/>
    <cellStyle name="Normal 2 3" xfId="286"/>
    <cellStyle name="Normal 3" xfId="287"/>
    <cellStyle name="Normal 3 2" xfId="288"/>
    <cellStyle name="Normal 3 2 2" xfId="289"/>
    <cellStyle name="Normal 3 3" xfId="290"/>
    <cellStyle name="Normal 4" xfId="291"/>
    <cellStyle name="Normal 4 2" xfId="292"/>
    <cellStyle name="Normal 5" xfId="293"/>
    <cellStyle name="Normal 5 2" xfId="294"/>
    <cellStyle name="Normal 5 2 2" xfId="295"/>
    <cellStyle name="Normal 5 2 2 2" xfId="296"/>
    <cellStyle name="Normal 5 2 2 3" xfId="297"/>
    <cellStyle name="Normal 5 2 2 4" xfId="298"/>
    <cellStyle name="Normal 5 2 3" xfId="299"/>
    <cellStyle name="Normal 5 2 3 2" xfId="300"/>
    <cellStyle name="Normal 5 2 3 3" xfId="301"/>
    <cellStyle name="Normal 5 2 3 4" xfId="302"/>
    <cellStyle name="Normal 5 2 4" xfId="303"/>
    <cellStyle name="Normal 5 2 4 2" xfId="304"/>
    <cellStyle name="Normal 5 2 4 3" xfId="305"/>
    <cellStyle name="Normal 5 2 4 4" xfId="306"/>
    <cellStyle name="Normal 5 2 5" xfId="307"/>
    <cellStyle name="Normal 5 2 6" xfId="308"/>
    <cellStyle name="Normal 5 2 7" xfId="309"/>
    <cellStyle name="Normal 5 3" xfId="310"/>
    <cellStyle name="Normal 5 3 2" xfId="311"/>
    <cellStyle name="Normal 5 4" xfId="312"/>
    <cellStyle name="Normal 5 4 2" xfId="313"/>
    <cellStyle name="Normal 5 4 3" xfId="314"/>
    <cellStyle name="Normal 5 4 4" xfId="315"/>
    <cellStyle name="Normal 5 5" xfId="316"/>
    <cellStyle name="Normal 5 5 2" xfId="317"/>
    <cellStyle name="Normal 5 5 3" xfId="318"/>
    <cellStyle name="Normal 5 5 4" xfId="319"/>
    <cellStyle name="Normal 5 6" xfId="320"/>
    <cellStyle name="Normal 5 6 2" xfId="321"/>
    <cellStyle name="Normal 5 6 3" xfId="322"/>
    <cellStyle name="Normal 5 6 4" xfId="323"/>
    <cellStyle name="Normal 5 7" xfId="324"/>
    <cellStyle name="Normal 5 8" xfId="325"/>
    <cellStyle name="Normal 5 9" xfId="326"/>
    <cellStyle name="Normal 6" xfId="327"/>
    <cellStyle name="Normal 6 10" xfId="328"/>
    <cellStyle name="Normal 6 2" xfId="329"/>
    <cellStyle name="Normal 6 2 2" xfId="330"/>
    <cellStyle name="Normal 6 2 2 2" xfId="331"/>
    <cellStyle name="Normal 6 2 2 3" xfId="332"/>
    <cellStyle name="Normal 6 2 2 4" xfId="333"/>
    <cellStyle name="Normal 6 2 3" xfId="334"/>
    <cellStyle name="Normal 6 2 3 2" xfId="335"/>
    <cellStyle name="Normal 6 2 3 3" xfId="336"/>
    <cellStyle name="Normal 6 2 3 4" xfId="337"/>
    <cellStyle name="Normal 6 2 4" xfId="338"/>
    <cellStyle name="Normal 6 2 4 2" xfId="339"/>
    <cellStyle name="Normal 6 2 4 3" xfId="340"/>
    <cellStyle name="Normal 6 2 4 4" xfId="341"/>
    <cellStyle name="Normal 6 2 5" xfId="342"/>
    <cellStyle name="Normal 6 2 6" xfId="343"/>
    <cellStyle name="Normal 6 2 7" xfId="344"/>
    <cellStyle name="Normal 6 3" xfId="345"/>
    <cellStyle name="Normal 6 3 2" xfId="346"/>
    <cellStyle name="Normal 6 3 2 2" xfId="347"/>
    <cellStyle name="Normal 6 3 2 3" xfId="348"/>
    <cellStyle name="Normal 6 3 2 4" xfId="349"/>
    <cellStyle name="Normal 6 4" xfId="350"/>
    <cellStyle name="Normal 6 4 2" xfId="351"/>
    <cellStyle name="Normal 6 4 3" xfId="352"/>
    <cellStyle name="Normal 6 4 4" xfId="353"/>
    <cellStyle name="Normal 6 5" xfId="354"/>
    <cellStyle name="Normal 6 5 2" xfId="355"/>
    <cellStyle name="Normal 6 5 3" xfId="356"/>
    <cellStyle name="Normal 6 5 4" xfId="357"/>
    <cellStyle name="Normal 6 6" xfId="358"/>
    <cellStyle name="Normal 6 6 2" xfId="359"/>
    <cellStyle name="Normal 6 6 3" xfId="360"/>
    <cellStyle name="Normal 6 6 4" xfId="361"/>
    <cellStyle name="Normal 6 7" xfId="362"/>
    <cellStyle name="Normal 6 7 2" xfId="363"/>
    <cellStyle name="Normal 6 7 3" xfId="364"/>
    <cellStyle name="Normal 6 7 4" xfId="365"/>
    <cellStyle name="Normal 6 8" xfId="366"/>
    <cellStyle name="Normal 6 9" xfId="367"/>
    <cellStyle name="Normal 7" xfId="368"/>
    <cellStyle name="Normal 7 2" xfId="369"/>
    <cellStyle name="Normal 7 2 2" xfId="370"/>
    <cellStyle name="Normal 7 2 3" xfId="371"/>
    <cellStyle name="Normal 7 2 4" xfId="372"/>
    <cellStyle name="Normal 7 3" xfId="373"/>
    <cellStyle name="Normal 7 3 2" xfId="374"/>
    <cellStyle name="Normal 7 3 3" xfId="375"/>
    <cellStyle name="Normal 7 3 4" xfId="376"/>
    <cellStyle name="Normal 7 4" xfId="377"/>
    <cellStyle name="Normal 7 4 2" xfId="378"/>
    <cellStyle name="Normal 7 4 3" xfId="379"/>
    <cellStyle name="Normal 7 4 4" xfId="380"/>
    <cellStyle name="Normal 7 5" xfId="381"/>
    <cellStyle name="Normal 7 6" xfId="382"/>
    <cellStyle name="Normal 7 7" xfId="383"/>
    <cellStyle name="Normal 7 8" xfId="384"/>
    <cellStyle name="Normal 8" xfId="385"/>
    <cellStyle name="Normal 8 2" xfId="386"/>
    <cellStyle name="Normal 8 2 2" xfId="387"/>
    <cellStyle name="Normal 8 2 3" xfId="388"/>
    <cellStyle name="Normal 8 2 4" xfId="389"/>
    <cellStyle name="Normal 8 3" xfId="390"/>
    <cellStyle name="Normal 8 3 2" xfId="391"/>
    <cellStyle name="Normal 8 3 3" xfId="392"/>
    <cellStyle name="Normal 8 3 4" xfId="393"/>
    <cellStyle name="Normal 8 4" xfId="394"/>
    <cellStyle name="Normal 8 4 2" xfId="395"/>
    <cellStyle name="Normal 8 4 3" xfId="396"/>
    <cellStyle name="Normal 8 4 4" xfId="397"/>
    <cellStyle name="Normal 8 5" xfId="398"/>
    <cellStyle name="Normal 8 6" xfId="399"/>
    <cellStyle name="Normal 8 7" xfId="400"/>
    <cellStyle name="Normal 9" xfId="401"/>
    <cellStyle name="Normal 9 2" xfId="402"/>
    <cellStyle name="Normal 9 2 2" xfId="403"/>
    <cellStyle name="Normal 9 2 3" xfId="404"/>
    <cellStyle name="Normal 9 2 4" xfId="405"/>
    <cellStyle name="Normal 9 3" xfId="406"/>
    <cellStyle name="Normal 9 3 2" xfId="407"/>
    <cellStyle name="Normal 9 3 3" xfId="408"/>
    <cellStyle name="Normal 9 3 4" xfId="409"/>
    <cellStyle name="Normal 9 4" xfId="410"/>
    <cellStyle name="Normal 9 4 2" xfId="411"/>
    <cellStyle name="Normal 9 4 3" xfId="412"/>
    <cellStyle name="Normal 9 4 4" xfId="413"/>
    <cellStyle name="Normal 9 5" xfId="414"/>
    <cellStyle name="Normal 9 6" xfId="415"/>
    <cellStyle name="Normal 9 7" xfId="416"/>
    <cellStyle name="Normal 9 8" xfId="417"/>
    <cellStyle name="Nota 2" xfId="418"/>
    <cellStyle name="Nota 2 2" xfId="419"/>
    <cellStyle name="Nota 2 2 2" xfId="420"/>
    <cellStyle name="Nota 2 3" xfId="421"/>
    <cellStyle name="Nota 3" xfId="422"/>
    <cellStyle name="Porcentagem 2" xfId="423"/>
    <cellStyle name="Porcentagem 2 2" xfId="424"/>
    <cellStyle name="Porcentagem 3" xfId="425"/>
    <cellStyle name="Porcentagem 3 2" xfId="426"/>
    <cellStyle name="Porcentagem 4" xfId="427"/>
    <cellStyle name="Porcentagem 4 2" xfId="428"/>
    <cellStyle name="Porcentagem 4 3" xfId="429"/>
    <cellStyle name="Result" xfId="430"/>
    <cellStyle name="Result2" xfId="431"/>
    <cellStyle name="Saída 2" xfId="432"/>
    <cellStyle name="Saída 3" xfId="433"/>
    <cellStyle name="Separador de milhares 2" xfId="434"/>
    <cellStyle name="Separador de milhares 2 2" xfId="435"/>
    <cellStyle name="Separador de milhares 2 2 2" xfId="436"/>
    <cellStyle name="Separador de milhares 2 2 3" xfId="437"/>
    <cellStyle name="Separador de milhares 2 2 3 2" xfId="438"/>
    <cellStyle name="Separador de milhares 2 3" xfId="439"/>
    <cellStyle name="Separador de milhares 2 4" xfId="440"/>
    <cellStyle name="Separador de milhares 2 4 2" xfId="441"/>
    <cellStyle name="Separador de milhares 2 5" xfId="442"/>
    <cellStyle name="Separador de milhares 3" xfId="443"/>
    <cellStyle name="Separador de milhares 3 2" xfId="444"/>
    <cellStyle name="Separador de milhares 3 2 2" xfId="445"/>
    <cellStyle name="Separador de milhares 3 2 3" xfId="446"/>
    <cellStyle name="Separador de milhares 3 2 3 2" xfId="447"/>
    <cellStyle name="Separador de milhares 3 3" xfId="448"/>
    <cellStyle name="Separador de milhares 3 4" xfId="449"/>
    <cellStyle name="Separador de milhares 3 4 2" xfId="450"/>
    <cellStyle name="Separador de milhares 4" xfId="451"/>
    <cellStyle name="Separador de milhares 4 2" xfId="452"/>
    <cellStyle name="Separador de milhares 4 2 10" xfId="453"/>
    <cellStyle name="Separador de milhares 4 2 10 2" xfId="454"/>
    <cellStyle name="Separador de milhares 4 2 11" xfId="455"/>
    <cellStyle name="Separador de milhares 4 2 12" xfId="456"/>
    <cellStyle name="Separador de milhares 4 2 2" xfId="457"/>
    <cellStyle name="Separador de milhares 4 2 2 2" xfId="458"/>
    <cellStyle name="Separador de milhares 4 2 2 2 2" xfId="459"/>
    <cellStyle name="Separador de milhares 4 2 2 2 2 2" xfId="460"/>
    <cellStyle name="Separador de milhares 4 2 2 2 3" xfId="461"/>
    <cellStyle name="Separador de milhares 4 2 2 2 3 2" xfId="462"/>
    <cellStyle name="Separador de milhares 4 2 2 2 4" xfId="463"/>
    <cellStyle name="Separador de milhares 4 2 2 2 4 2" xfId="464"/>
    <cellStyle name="Separador de milhares 4 2 2 2 5" xfId="465"/>
    <cellStyle name="Separador de milhares 4 2 2 3" xfId="466"/>
    <cellStyle name="Separador de milhares 4 2 2 3 2" xfId="467"/>
    <cellStyle name="Separador de milhares 4 2 2 3 2 2" xfId="468"/>
    <cellStyle name="Separador de milhares 4 2 2 3 3" xfId="469"/>
    <cellStyle name="Separador de milhares 4 2 2 3 3 2" xfId="470"/>
    <cellStyle name="Separador de milhares 4 2 2 3 4" xfId="471"/>
    <cellStyle name="Separador de milhares 4 2 2 3 4 2" xfId="472"/>
    <cellStyle name="Separador de milhares 4 2 2 3 5" xfId="473"/>
    <cellStyle name="Separador de milhares 4 2 2 4" xfId="474"/>
    <cellStyle name="Separador de milhares 4 2 2 4 2" xfId="475"/>
    <cellStyle name="Separador de milhares 4 2 2 4 2 2" xfId="476"/>
    <cellStyle name="Separador de milhares 4 2 2 4 3" xfId="477"/>
    <cellStyle name="Separador de milhares 4 2 2 4 3 2" xfId="478"/>
    <cellStyle name="Separador de milhares 4 2 2 4 4" xfId="479"/>
    <cellStyle name="Separador de milhares 4 2 2 4 4 2" xfId="480"/>
    <cellStyle name="Separador de milhares 4 2 2 4 5" xfId="481"/>
    <cellStyle name="Separador de milhares 4 2 2 5" xfId="482"/>
    <cellStyle name="Separador de milhares 4 2 2 5 2" xfId="483"/>
    <cellStyle name="Separador de milhares 4 2 2 5 2 2" xfId="484"/>
    <cellStyle name="Separador de milhares 4 2 2 5 3" xfId="485"/>
    <cellStyle name="Separador de milhares 4 2 2 6" xfId="486"/>
    <cellStyle name="Separador de milhares 4 2 2 6 2" xfId="487"/>
    <cellStyle name="Separador de milhares 4 2 2 7" xfId="488"/>
    <cellStyle name="Separador de milhares 4 2 2 7 2" xfId="489"/>
    <cellStyle name="Separador de milhares 4 2 2 8" xfId="490"/>
    <cellStyle name="Separador de milhares 4 2 2 9" xfId="491"/>
    <cellStyle name="Separador de milhares 4 2 3" xfId="492"/>
    <cellStyle name="Separador de milhares 4 2 3 2" xfId="493"/>
    <cellStyle name="Separador de milhares 4 2 3 2 2" xfId="494"/>
    <cellStyle name="Separador de milhares 4 2 3 2 2 2" xfId="495"/>
    <cellStyle name="Separador de milhares 4 2 3 2 3" xfId="496"/>
    <cellStyle name="Separador de milhares 4 2 3 2 3 2" xfId="497"/>
    <cellStyle name="Separador de milhares 4 2 3 2 4" xfId="498"/>
    <cellStyle name="Separador de milhares 4 2 3 2 4 2" xfId="499"/>
    <cellStyle name="Separador de milhares 4 2 3 2 5" xfId="500"/>
    <cellStyle name="Separador de milhares 4 2 3 3" xfId="501"/>
    <cellStyle name="Separador de milhares 4 2 3 3 2" xfId="502"/>
    <cellStyle name="Separador de milhares 4 2 3 3 2 2" xfId="503"/>
    <cellStyle name="Separador de milhares 4 2 3 3 3" xfId="504"/>
    <cellStyle name="Separador de milhares 4 2 3 3 3 2" xfId="505"/>
    <cellStyle name="Separador de milhares 4 2 3 3 4" xfId="506"/>
    <cellStyle name="Separador de milhares 4 2 3 3 4 2" xfId="507"/>
    <cellStyle name="Separador de milhares 4 2 3 3 5" xfId="508"/>
    <cellStyle name="Separador de milhares 4 2 3 4" xfId="509"/>
    <cellStyle name="Separador de milhares 4 2 3 4 2" xfId="510"/>
    <cellStyle name="Separador de milhares 4 2 3 4 2 2" xfId="511"/>
    <cellStyle name="Separador de milhares 4 2 3 4 3" xfId="512"/>
    <cellStyle name="Separador de milhares 4 2 3 4 3 2" xfId="513"/>
    <cellStyle name="Separador de milhares 4 2 3 4 4" xfId="514"/>
    <cellStyle name="Separador de milhares 4 2 3 4 4 2" xfId="515"/>
    <cellStyle name="Separador de milhares 4 2 3 4 5" xfId="516"/>
    <cellStyle name="Separador de milhares 4 2 3 5" xfId="517"/>
    <cellStyle name="Separador de milhares 4 2 3 5 2" xfId="518"/>
    <cellStyle name="Separador de milhares 4 2 3 5 2 2" xfId="519"/>
    <cellStyle name="Separador de milhares 4 2 3 5 3" xfId="520"/>
    <cellStyle name="Separador de milhares 4 2 3 6" xfId="521"/>
    <cellStyle name="Separador de milhares 4 2 3 6 2" xfId="522"/>
    <cellStyle name="Separador de milhares 4 2 3 7" xfId="523"/>
    <cellStyle name="Separador de milhares 4 2 3 7 2" xfId="524"/>
    <cellStyle name="Separador de milhares 4 2 3 8" xfId="525"/>
    <cellStyle name="Separador de milhares 4 2 3 9" xfId="526"/>
    <cellStyle name="Separador de milhares 4 2 4" xfId="527"/>
    <cellStyle name="Separador de milhares 4 2 4 2" xfId="528"/>
    <cellStyle name="Separador de milhares 4 2 4 2 2" xfId="529"/>
    <cellStyle name="Separador de milhares 4 2 4 2 2 2" xfId="530"/>
    <cellStyle name="Separador de milhares 4 2 4 2 3" xfId="531"/>
    <cellStyle name="Separador de milhares 4 2 4 2 3 2" xfId="532"/>
    <cellStyle name="Separador de milhares 4 2 4 2 4" xfId="533"/>
    <cellStyle name="Separador de milhares 4 2 4 2 4 2" xfId="534"/>
    <cellStyle name="Separador de milhares 4 2 4 2 5" xfId="535"/>
    <cellStyle name="Separador de milhares 4 2 4 3" xfId="536"/>
    <cellStyle name="Separador de milhares 4 2 4 3 2" xfId="537"/>
    <cellStyle name="Separador de milhares 4 2 4 3 2 2" xfId="538"/>
    <cellStyle name="Separador de milhares 4 2 4 3 3" xfId="539"/>
    <cellStyle name="Separador de milhares 4 2 4 3 3 2" xfId="540"/>
    <cellStyle name="Separador de milhares 4 2 4 3 4" xfId="541"/>
    <cellStyle name="Separador de milhares 4 2 4 3 4 2" xfId="542"/>
    <cellStyle name="Separador de milhares 4 2 4 3 5" xfId="543"/>
    <cellStyle name="Separador de milhares 4 2 4 4" xfId="544"/>
    <cellStyle name="Separador de milhares 4 2 4 4 2" xfId="545"/>
    <cellStyle name="Separador de milhares 4 2 4 4 2 2" xfId="546"/>
    <cellStyle name="Separador de milhares 4 2 4 4 3" xfId="547"/>
    <cellStyle name="Separador de milhares 4 2 4 4 3 2" xfId="548"/>
    <cellStyle name="Separador de milhares 4 2 4 4 4" xfId="549"/>
    <cellStyle name="Separador de milhares 4 2 4 4 4 2" xfId="550"/>
    <cellStyle name="Separador de milhares 4 2 4 4 5" xfId="551"/>
    <cellStyle name="Separador de milhares 4 2 4 5" xfId="552"/>
    <cellStyle name="Separador de milhares 4 2 4 5 2" xfId="553"/>
    <cellStyle name="Separador de milhares 4 2 4 5 2 2" xfId="554"/>
    <cellStyle name="Separador de milhares 4 2 4 5 3" xfId="555"/>
    <cellStyle name="Separador de milhares 4 2 4 6" xfId="556"/>
    <cellStyle name="Separador de milhares 4 2 4 6 2" xfId="557"/>
    <cellStyle name="Separador de milhares 4 2 4 7" xfId="558"/>
    <cellStyle name="Separador de milhares 4 2 4 7 2" xfId="559"/>
    <cellStyle name="Separador de milhares 4 2 4 8" xfId="560"/>
    <cellStyle name="Separador de milhares 4 2 4 9" xfId="561"/>
    <cellStyle name="Separador de milhares 4 2 5" xfId="562"/>
    <cellStyle name="Separador de milhares 4 2 5 2" xfId="563"/>
    <cellStyle name="Separador de milhares 4 2 5 2 2" xfId="564"/>
    <cellStyle name="Separador de milhares 4 2 5 3" xfId="565"/>
    <cellStyle name="Separador de milhares 4 2 5 3 2" xfId="566"/>
    <cellStyle name="Separador de milhares 4 2 5 4" xfId="567"/>
    <cellStyle name="Separador de milhares 4 2 5 4 2" xfId="568"/>
    <cellStyle name="Separador de milhares 4 2 5 5" xfId="569"/>
    <cellStyle name="Separador de milhares 4 2 6" xfId="570"/>
    <cellStyle name="Separador de milhares 4 2 6 2" xfId="571"/>
    <cellStyle name="Separador de milhares 4 2 6 2 2" xfId="572"/>
    <cellStyle name="Separador de milhares 4 2 6 3" xfId="573"/>
    <cellStyle name="Separador de milhares 4 2 6 3 2" xfId="574"/>
    <cellStyle name="Separador de milhares 4 2 6 4" xfId="575"/>
    <cellStyle name="Separador de milhares 4 2 6 4 2" xfId="576"/>
    <cellStyle name="Separador de milhares 4 2 6 5" xfId="577"/>
    <cellStyle name="Separador de milhares 4 2 7" xfId="578"/>
    <cellStyle name="Separador de milhares 4 2 7 2" xfId="579"/>
    <cellStyle name="Separador de milhares 4 2 7 2 2" xfId="580"/>
    <cellStyle name="Separador de milhares 4 2 7 3" xfId="581"/>
    <cellStyle name="Separador de milhares 4 2 7 3 2" xfId="582"/>
    <cellStyle name="Separador de milhares 4 2 7 4" xfId="583"/>
    <cellStyle name="Separador de milhares 4 2 7 4 2" xfId="584"/>
    <cellStyle name="Separador de milhares 4 2 7 5" xfId="585"/>
    <cellStyle name="Separador de milhares 4 2 8" xfId="586"/>
    <cellStyle name="Separador de milhares 4 2 8 2" xfId="587"/>
    <cellStyle name="Separador de milhares 4 2 8 2 2" xfId="588"/>
    <cellStyle name="Separador de milhares 4 2 8 3" xfId="589"/>
    <cellStyle name="Separador de milhares 4 2 9" xfId="590"/>
    <cellStyle name="Separador de milhares 4 2 9 2" xfId="591"/>
    <cellStyle name="Separador de milhares 4 3" xfId="592"/>
    <cellStyle name="Separador de milhares 4 4" xfId="593"/>
    <cellStyle name="Separador de milhares 4 4 2" xfId="594"/>
    <cellStyle name="Separador de milhares 4 4 2 2" xfId="595"/>
    <cellStyle name="Separador de milhares 4 4 2 2 2" xfId="596"/>
    <cellStyle name="Separador de milhares 4 4 2 3" xfId="597"/>
    <cellStyle name="Separador de milhares 4 4 2 3 2" xfId="598"/>
    <cellStyle name="Separador de milhares 4 4 2 4" xfId="599"/>
    <cellStyle name="Separador de milhares 4 4 2 4 2" xfId="600"/>
    <cellStyle name="Separador de milhares 4 4 2 5" xfId="601"/>
    <cellStyle name="Separador de milhares 4 4 3" xfId="602"/>
    <cellStyle name="Separador de milhares 4 4 3 2" xfId="603"/>
    <cellStyle name="Separador de milhares 4 4 3 2 2" xfId="604"/>
    <cellStyle name="Separador de milhares 4 4 3 3" xfId="605"/>
    <cellStyle name="Separador de milhares 4 4 3 3 2" xfId="606"/>
    <cellStyle name="Separador de milhares 4 4 3 4" xfId="607"/>
    <cellStyle name="Separador de milhares 4 4 3 4 2" xfId="608"/>
    <cellStyle name="Separador de milhares 4 4 3 5" xfId="609"/>
    <cellStyle name="Separador de milhares 4 4 4" xfId="610"/>
    <cellStyle name="Separador de milhares 4 4 4 2" xfId="611"/>
    <cellStyle name="Separador de milhares 4 4 4 2 2" xfId="612"/>
    <cellStyle name="Separador de milhares 4 4 4 3" xfId="613"/>
    <cellStyle name="Separador de milhares 4 4 4 3 2" xfId="614"/>
    <cellStyle name="Separador de milhares 4 4 4 4" xfId="615"/>
    <cellStyle name="Separador de milhares 4 4 4 4 2" xfId="616"/>
    <cellStyle name="Separador de milhares 4 4 4 5" xfId="617"/>
    <cellStyle name="Separador de milhares 4 4 5" xfId="618"/>
    <cellStyle name="Separador de milhares 4 4 5 2" xfId="619"/>
    <cellStyle name="Separador de milhares 4 4 5 2 2" xfId="620"/>
    <cellStyle name="Separador de milhares 4 4 5 3" xfId="621"/>
    <cellStyle name="Separador de milhares 4 4 6" xfId="622"/>
    <cellStyle name="Separador de milhares 4 4 6 2" xfId="623"/>
    <cellStyle name="Separador de milhares 4 4 7" xfId="624"/>
    <cellStyle name="Separador de milhares 4 4 7 2" xfId="625"/>
    <cellStyle name="Separador de milhares 4 4 8" xfId="626"/>
    <cellStyle name="Separador de milhares 4 4 9" xfId="627"/>
    <cellStyle name="Separador de milhares 4 5" xfId="628"/>
    <cellStyle name="Separador de milhares 4 5 2" xfId="629"/>
    <cellStyle name="Separador de milhares 4 5 2 2" xfId="630"/>
    <cellStyle name="Separador de milhares 4 5 2 2 2" xfId="631"/>
    <cellStyle name="Separador de milhares 4 5 2 3" xfId="632"/>
    <cellStyle name="Separador de milhares 4 5 2 3 2" xfId="633"/>
    <cellStyle name="Separador de milhares 4 5 2 4" xfId="634"/>
    <cellStyle name="Separador de milhares 4 5 2 4 2" xfId="635"/>
    <cellStyle name="Separador de milhares 4 5 2 5" xfId="636"/>
    <cellStyle name="Separador de milhares 4 5 3" xfId="637"/>
    <cellStyle name="Separador de milhares 4 5 3 2" xfId="638"/>
    <cellStyle name="Separador de milhares 4 5 3 2 2" xfId="639"/>
    <cellStyle name="Separador de milhares 4 5 3 3" xfId="640"/>
    <cellStyle name="Separador de milhares 4 5 3 3 2" xfId="641"/>
    <cellStyle name="Separador de milhares 4 5 3 4" xfId="642"/>
    <cellStyle name="Separador de milhares 4 5 3 4 2" xfId="643"/>
    <cellStyle name="Separador de milhares 4 5 3 5" xfId="644"/>
    <cellStyle name="Separador de milhares 4 5 4" xfId="645"/>
    <cellStyle name="Separador de milhares 4 5 4 2" xfId="646"/>
    <cellStyle name="Separador de milhares 4 5 4 2 2" xfId="647"/>
    <cellStyle name="Separador de milhares 4 5 4 3" xfId="648"/>
    <cellStyle name="Separador de milhares 4 5 4 3 2" xfId="649"/>
    <cellStyle name="Separador de milhares 4 5 4 4" xfId="650"/>
    <cellStyle name="Separador de milhares 4 5 4 4 2" xfId="651"/>
    <cellStyle name="Separador de milhares 4 5 4 5" xfId="652"/>
    <cellStyle name="Separador de milhares 4 5 5" xfId="653"/>
    <cellStyle name="Separador de milhares 4 5 5 2" xfId="654"/>
    <cellStyle name="Separador de milhares 4 5 5 2 2" xfId="655"/>
    <cellStyle name="Separador de milhares 4 5 5 3" xfId="656"/>
    <cellStyle name="Separador de milhares 4 5 6" xfId="657"/>
    <cellStyle name="Separador de milhares 4 5 6 2" xfId="658"/>
    <cellStyle name="Separador de milhares 4 5 7" xfId="659"/>
    <cellStyle name="Separador de milhares 4 5 7 2" xfId="660"/>
    <cellStyle name="Separador de milhares 4 5 8" xfId="661"/>
    <cellStyle name="Separador de milhares 4 5 9" xfId="662"/>
    <cellStyle name="Separador de milhares 4 6" xfId="663"/>
    <cellStyle name="Separador de milhares 4 6 2" xfId="664"/>
    <cellStyle name="Separador de milhares 4 6 2 2" xfId="665"/>
    <cellStyle name="Separador de milhares 4 6 2 2 2" xfId="666"/>
    <cellStyle name="Separador de milhares 4 6 2 3" xfId="667"/>
    <cellStyle name="Separador de milhares 4 6 2 3 2" xfId="668"/>
    <cellStyle name="Separador de milhares 4 6 2 4" xfId="669"/>
    <cellStyle name="Separador de milhares 4 6 2 4 2" xfId="670"/>
    <cellStyle name="Separador de milhares 4 6 2 5" xfId="671"/>
    <cellStyle name="Separador de milhares 4 6 3" xfId="672"/>
    <cellStyle name="Separador de milhares 4 6 3 2" xfId="673"/>
    <cellStyle name="Separador de milhares 4 6 3 2 2" xfId="674"/>
    <cellStyle name="Separador de milhares 4 6 3 3" xfId="675"/>
    <cellStyle name="Separador de milhares 4 6 3 3 2" xfId="676"/>
    <cellStyle name="Separador de milhares 4 6 3 4" xfId="677"/>
    <cellStyle name="Separador de milhares 4 6 3 4 2" xfId="678"/>
    <cellStyle name="Separador de milhares 4 6 3 5" xfId="679"/>
    <cellStyle name="Separador de milhares 4 6 4" xfId="680"/>
    <cellStyle name="Separador de milhares 4 6 4 2" xfId="681"/>
    <cellStyle name="Separador de milhares 4 6 4 2 2" xfId="682"/>
    <cellStyle name="Separador de milhares 4 6 4 3" xfId="683"/>
    <cellStyle name="Separador de milhares 4 6 4 3 2" xfId="684"/>
    <cellStyle name="Separador de milhares 4 6 4 4" xfId="685"/>
    <cellStyle name="Separador de milhares 4 6 4 4 2" xfId="686"/>
    <cellStyle name="Separador de milhares 4 6 4 5" xfId="687"/>
    <cellStyle name="Separador de milhares 4 6 5" xfId="688"/>
    <cellStyle name="Separador de milhares 4 6 5 2" xfId="689"/>
    <cellStyle name="Separador de milhares 4 6 5 2 2" xfId="690"/>
    <cellStyle name="Separador de milhares 4 6 5 3" xfId="691"/>
    <cellStyle name="Separador de milhares 4 6 6" xfId="692"/>
    <cellStyle name="Separador de milhares 4 6 6 2" xfId="693"/>
    <cellStyle name="Separador de milhares 4 6 7" xfId="694"/>
    <cellStyle name="Separador de milhares 4 6 7 2" xfId="695"/>
    <cellStyle name="Separador de milhares 4 6 8" xfId="696"/>
    <cellStyle name="Separador de milhares 4 6 9" xfId="697"/>
    <cellStyle name="Separador de milhares 4 7" xfId="698"/>
    <cellStyle name="Separador de milhares 4 7 2" xfId="699"/>
    <cellStyle name="Separador de milhares 4 7 2 2" xfId="700"/>
    <cellStyle name="Separador de milhares 4 7 3" xfId="701"/>
    <cellStyle name="Separador de milhares 4 7 3 2" xfId="702"/>
    <cellStyle name="Separador de milhares 4 7 4" xfId="703"/>
    <cellStyle name="Separador de milhares 4 7 4 2" xfId="704"/>
    <cellStyle name="Separador de milhares 4 7 5" xfId="705"/>
    <cellStyle name="Separador de milhares 4 8" xfId="706"/>
    <cellStyle name="Separador de milhares 4 8 2" xfId="707"/>
    <cellStyle name="Separador de milhares 4 8 2 2" xfId="708"/>
    <cellStyle name="Separador de milhares 4 8 3" xfId="709"/>
    <cellStyle name="Separador de milhares 4 8 3 2" xfId="710"/>
    <cellStyle name="Separador de milhares 4 8 4" xfId="711"/>
    <cellStyle name="Separador de milhares 4 8 4 2" xfId="712"/>
    <cellStyle name="Separador de milhares 4 8 5" xfId="713"/>
    <cellStyle name="Separador de milhares 4 9" xfId="714"/>
    <cellStyle name="Separador de milhares 4 9 2" xfId="715"/>
    <cellStyle name="Separador de milhares 4 9 2 2" xfId="716"/>
    <cellStyle name="Separador de milhares 4 9 3" xfId="717"/>
    <cellStyle name="Separador de milhares 4 9 3 2" xfId="718"/>
    <cellStyle name="Separador de milhares 4 9 4" xfId="719"/>
    <cellStyle name="Separador de milhares 4 9 4 2" xfId="720"/>
    <cellStyle name="Separador de milhares 4 9 5" xfId="721"/>
    <cellStyle name="Separador de milhares 5" xfId="722"/>
    <cellStyle name="Separador de milhares 5 2" xfId="723"/>
    <cellStyle name="Separador de milhares 5 2 10" xfId="724"/>
    <cellStyle name="Separador de milhares 5 2 10 2" xfId="725"/>
    <cellStyle name="Separador de milhares 5 2 11" xfId="726"/>
    <cellStyle name="Separador de milhares 5 2 12" xfId="727"/>
    <cellStyle name="Separador de milhares 5 2 2" xfId="728"/>
    <cellStyle name="Separador de milhares 5 2 2 2" xfId="729"/>
    <cellStyle name="Separador de milhares 5 2 2 2 2" xfId="730"/>
    <cellStyle name="Separador de milhares 5 2 2 2 2 2" xfId="731"/>
    <cellStyle name="Separador de milhares 5 2 2 2 3" xfId="732"/>
    <cellStyle name="Separador de milhares 5 2 2 2 3 2" xfId="733"/>
    <cellStyle name="Separador de milhares 5 2 2 2 4" xfId="734"/>
    <cellStyle name="Separador de milhares 5 2 2 2 4 2" xfId="735"/>
    <cellStyle name="Separador de milhares 5 2 2 2 5" xfId="736"/>
    <cellStyle name="Separador de milhares 5 2 2 3" xfId="737"/>
    <cellStyle name="Separador de milhares 5 2 2 3 2" xfId="738"/>
    <cellStyle name="Separador de milhares 5 2 2 3 2 2" xfId="739"/>
    <cellStyle name="Separador de milhares 5 2 2 3 3" xfId="740"/>
    <cellStyle name="Separador de milhares 5 2 2 3 3 2" xfId="741"/>
    <cellStyle name="Separador de milhares 5 2 2 3 4" xfId="742"/>
    <cellStyle name="Separador de milhares 5 2 2 3 4 2" xfId="743"/>
    <cellStyle name="Separador de milhares 5 2 2 3 5" xfId="744"/>
    <cellStyle name="Separador de milhares 5 2 2 4" xfId="745"/>
    <cellStyle name="Separador de milhares 5 2 2 4 2" xfId="746"/>
    <cellStyle name="Separador de milhares 5 2 2 4 2 2" xfId="747"/>
    <cellStyle name="Separador de milhares 5 2 2 4 3" xfId="748"/>
    <cellStyle name="Separador de milhares 5 2 2 4 3 2" xfId="749"/>
    <cellStyle name="Separador de milhares 5 2 2 4 4" xfId="750"/>
    <cellStyle name="Separador de milhares 5 2 2 4 4 2" xfId="751"/>
    <cellStyle name="Separador de milhares 5 2 2 4 5" xfId="752"/>
    <cellStyle name="Separador de milhares 5 2 2 5" xfId="753"/>
    <cellStyle name="Separador de milhares 5 2 2 5 2" xfId="754"/>
    <cellStyle name="Separador de milhares 5 2 2 5 2 2" xfId="755"/>
    <cellStyle name="Separador de milhares 5 2 2 5 3" xfId="756"/>
    <cellStyle name="Separador de milhares 5 2 2 6" xfId="757"/>
    <cellStyle name="Separador de milhares 5 2 2 6 2" xfId="758"/>
    <cellStyle name="Separador de milhares 5 2 2 7" xfId="759"/>
    <cellStyle name="Separador de milhares 5 2 2 7 2" xfId="760"/>
    <cellStyle name="Separador de milhares 5 2 2 8" xfId="761"/>
    <cellStyle name="Separador de milhares 5 2 2 9" xfId="762"/>
    <cellStyle name="Separador de milhares 5 2 3" xfId="763"/>
    <cellStyle name="Separador de milhares 5 2 3 2" xfId="764"/>
    <cellStyle name="Separador de milhares 5 2 3 2 2" xfId="765"/>
    <cellStyle name="Separador de milhares 5 2 3 2 2 2" xfId="766"/>
    <cellStyle name="Separador de milhares 5 2 3 2 3" xfId="767"/>
    <cellStyle name="Separador de milhares 5 2 3 2 3 2" xfId="768"/>
    <cellStyle name="Separador de milhares 5 2 3 2 4" xfId="769"/>
    <cellStyle name="Separador de milhares 5 2 3 2 4 2" xfId="770"/>
    <cellStyle name="Separador de milhares 5 2 3 2 5" xfId="771"/>
    <cellStyle name="Separador de milhares 5 2 3 3" xfId="772"/>
    <cellStyle name="Separador de milhares 5 2 3 3 2" xfId="773"/>
    <cellStyle name="Separador de milhares 5 2 3 3 2 2" xfId="774"/>
    <cellStyle name="Separador de milhares 5 2 3 3 3" xfId="775"/>
    <cellStyle name="Separador de milhares 5 2 3 3 3 2" xfId="776"/>
    <cellStyle name="Separador de milhares 5 2 3 3 4" xfId="777"/>
    <cellStyle name="Separador de milhares 5 2 3 3 4 2" xfId="778"/>
    <cellStyle name="Separador de milhares 5 2 3 3 5" xfId="779"/>
    <cellStyle name="Separador de milhares 5 2 3 4" xfId="780"/>
    <cellStyle name="Separador de milhares 5 2 3 4 2" xfId="781"/>
    <cellStyle name="Separador de milhares 5 2 3 4 2 2" xfId="782"/>
    <cellStyle name="Separador de milhares 5 2 3 4 3" xfId="783"/>
    <cellStyle name="Separador de milhares 5 2 3 4 3 2" xfId="784"/>
    <cellStyle name="Separador de milhares 5 2 3 4 4" xfId="785"/>
    <cellStyle name="Separador de milhares 5 2 3 4 4 2" xfId="786"/>
    <cellStyle name="Separador de milhares 5 2 3 4 5" xfId="787"/>
    <cellStyle name="Separador de milhares 5 2 3 5" xfId="788"/>
    <cellStyle name="Separador de milhares 5 2 3 5 2" xfId="789"/>
    <cellStyle name="Separador de milhares 5 2 3 5 2 2" xfId="790"/>
    <cellStyle name="Separador de milhares 5 2 3 5 3" xfId="791"/>
    <cellStyle name="Separador de milhares 5 2 3 6" xfId="792"/>
    <cellStyle name="Separador de milhares 5 2 3 6 2" xfId="793"/>
    <cellStyle name="Separador de milhares 5 2 3 7" xfId="794"/>
    <cellStyle name="Separador de milhares 5 2 3 7 2" xfId="795"/>
    <cellStyle name="Separador de milhares 5 2 3 8" xfId="796"/>
    <cellStyle name="Separador de milhares 5 2 3 9" xfId="797"/>
    <cellStyle name="Separador de milhares 5 2 4" xfId="798"/>
    <cellStyle name="Separador de milhares 5 2 4 2" xfId="799"/>
    <cellStyle name="Separador de milhares 5 2 4 2 2" xfId="800"/>
    <cellStyle name="Separador de milhares 5 2 4 2 2 2" xfId="801"/>
    <cellStyle name="Separador de milhares 5 2 4 2 3" xfId="802"/>
    <cellStyle name="Separador de milhares 5 2 4 2 3 2" xfId="803"/>
    <cellStyle name="Separador de milhares 5 2 4 2 4" xfId="804"/>
    <cellStyle name="Separador de milhares 5 2 4 2 4 2" xfId="805"/>
    <cellStyle name="Separador de milhares 5 2 4 2 5" xfId="806"/>
    <cellStyle name="Separador de milhares 5 2 4 3" xfId="807"/>
    <cellStyle name="Separador de milhares 5 2 4 3 2" xfId="808"/>
    <cellStyle name="Separador de milhares 5 2 4 3 2 2" xfId="809"/>
    <cellStyle name="Separador de milhares 5 2 4 3 3" xfId="810"/>
    <cellStyle name="Separador de milhares 5 2 4 3 3 2" xfId="811"/>
    <cellStyle name="Separador de milhares 5 2 4 3 4" xfId="812"/>
    <cellStyle name="Separador de milhares 5 2 4 3 4 2" xfId="813"/>
    <cellStyle name="Separador de milhares 5 2 4 3 5" xfId="814"/>
    <cellStyle name="Separador de milhares 5 2 4 4" xfId="815"/>
    <cellStyle name="Separador de milhares 5 2 4 4 2" xfId="816"/>
    <cellStyle name="Separador de milhares 5 2 4 4 2 2" xfId="817"/>
    <cellStyle name="Separador de milhares 5 2 4 4 3" xfId="818"/>
    <cellStyle name="Separador de milhares 5 2 4 4 3 2" xfId="819"/>
    <cellStyle name="Separador de milhares 5 2 4 4 4" xfId="820"/>
    <cellStyle name="Separador de milhares 5 2 4 4 4 2" xfId="821"/>
    <cellStyle name="Separador de milhares 5 2 4 4 5" xfId="822"/>
    <cellStyle name="Separador de milhares 5 2 4 5" xfId="823"/>
    <cellStyle name="Separador de milhares 5 2 4 5 2" xfId="824"/>
    <cellStyle name="Separador de milhares 5 2 4 5 2 2" xfId="825"/>
    <cellStyle name="Separador de milhares 5 2 4 5 3" xfId="826"/>
    <cellStyle name="Separador de milhares 5 2 4 6" xfId="827"/>
    <cellStyle name="Separador de milhares 5 2 4 6 2" xfId="828"/>
    <cellStyle name="Separador de milhares 5 2 4 7" xfId="829"/>
    <cellStyle name="Separador de milhares 5 2 4 7 2" xfId="830"/>
    <cellStyle name="Separador de milhares 5 2 4 8" xfId="831"/>
    <cellStyle name="Separador de milhares 5 2 4 9" xfId="832"/>
    <cellStyle name="Separador de milhares 5 2 5" xfId="833"/>
    <cellStyle name="Separador de milhares 5 2 5 2" xfId="834"/>
    <cellStyle name="Separador de milhares 5 2 5 2 2" xfId="835"/>
    <cellStyle name="Separador de milhares 5 2 5 3" xfId="836"/>
    <cellStyle name="Separador de milhares 5 2 5 3 2" xfId="837"/>
    <cellStyle name="Separador de milhares 5 2 5 4" xfId="838"/>
    <cellStyle name="Separador de milhares 5 2 5 4 2" xfId="839"/>
    <cellStyle name="Separador de milhares 5 2 5 5" xfId="840"/>
    <cellStyle name="Separador de milhares 5 2 6" xfId="841"/>
    <cellStyle name="Separador de milhares 5 2 6 2" xfId="842"/>
    <cellStyle name="Separador de milhares 5 2 6 2 2" xfId="843"/>
    <cellStyle name="Separador de milhares 5 2 6 3" xfId="844"/>
    <cellStyle name="Separador de milhares 5 2 6 3 2" xfId="845"/>
    <cellStyle name="Separador de milhares 5 2 6 4" xfId="846"/>
    <cellStyle name="Separador de milhares 5 2 6 4 2" xfId="847"/>
    <cellStyle name="Separador de milhares 5 2 6 5" xfId="848"/>
    <cellStyle name="Separador de milhares 5 2 7" xfId="849"/>
    <cellStyle name="Separador de milhares 5 2 7 2" xfId="850"/>
    <cellStyle name="Separador de milhares 5 2 7 2 2" xfId="851"/>
    <cellStyle name="Separador de milhares 5 2 7 3" xfId="852"/>
    <cellStyle name="Separador de milhares 5 2 7 3 2" xfId="853"/>
    <cellStyle name="Separador de milhares 5 2 7 4" xfId="854"/>
    <cellStyle name="Separador de milhares 5 2 7 4 2" xfId="855"/>
    <cellStyle name="Separador de milhares 5 2 7 5" xfId="856"/>
    <cellStyle name="Separador de milhares 5 2 8" xfId="857"/>
    <cellStyle name="Separador de milhares 5 2 8 2" xfId="858"/>
    <cellStyle name="Separador de milhares 5 2 8 2 2" xfId="859"/>
    <cellStyle name="Separador de milhares 5 2 8 3" xfId="860"/>
    <cellStyle name="Separador de milhares 5 2 9" xfId="861"/>
    <cellStyle name="Separador de milhares 5 2 9 2" xfId="862"/>
    <cellStyle name="Separador de milhares 5 3" xfId="863"/>
    <cellStyle name="Separador de milhares 5 4" xfId="864"/>
    <cellStyle name="Separador de milhares 5 4 2" xfId="865"/>
    <cellStyle name="Separador de milhares 5 4 3" xfId="866"/>
    <cellStyle name="TableStyleLight1" xfId="867"/>
    <cellStyle name="TableStyleLight1 2" xfId="868"/>
    <cellStyle name="TableStyleLight1 2 2" xfId="869"/>
    <cellStyle name="TableStyleLight1 2 3" xfId="870"/>
    <cellStyle name="TableStyleLight1 2 4" xfId="871"/>
    <cellStyle name="TableStyleLight1 3" xfId="872"/>
    <cellStyle name="TableStyleLight1 4" xfId="873"/>
    <cellStyle name="Texto de Aviso 2" xfId="874"/>
    <cellStyle name="Texto de Aviso 2 2" xfId="875"/>
    <cellStyle name="Texto Explicativo 2" xfId="876"/>
    <cellStyle name="Texto Explicativo 2 2" xfId="877"/>
    <cellStyle name="Texto Explicativo 2 3" xfId="878"/>
    <cellStyle name="Texto Explicativo 2 4" xfId="879"/>
    <cellStyle name="Texto Explicativo 3" xfId="880"/>
    <cellStyle name="Título 1 2" xfId="881"/>
    <cellStyle name="Título 2 2" xfId="882"/>
    <cellStyle name="Título 3 2" xfId="883"/>
    <cellStyle name="Título 4 2" xfId="884"/>
    <cellStyle name="Título 5" xfId="885"/>
    <cellStyle name="Título 6" xfId="886"/>
    <cellStyle name="Total 2" xfId="887"/>
    <cellStyle name="Total 2 2" xfId="888"/>
    <cellStyle name="Total 3" xfId="889"/>
    <cellStyle name="Vírgula" xfId="1" builtinId="3"/>
    <cellStyle name="Vírgula 10" xfId="890"/>
    <cellStyle name="Vírgula 11" xfId="891"/>
    <cellStyle name="Vírgula 11 2" xfId="892"/>
    <cellStyle name="Vírgula 11 2 2" xfId="893"/>
    <cellStyle name="Vírgula 11 3" xfId="894"/>
    <cellStyle name="Vírgula 12" xfId="895"/>
    <cellStyle name="Vírgula 13" xfId="896"/>
    <cellStyle name="Vírgula 14" xfId="897"/>
    <cellStyle name="Vírgula 15" xfId="898"/>
    <cellStyle name="Vírgula 2" xfId="899"/>
    <cellStyle name="Vírgula 2 10" xfId="900"/>
    <cellStyle name="Vírgula 2 10 2" xfId="901"/>
    <cellStyle name="Vírgula 2 10 2 2" xfId="902"/>
    <cellStyle name="Vírgula 2 10 3" xfId="903"/>
    <cellStyle name="Vírgula 2 10 3 2" xfId="904"/>
    <cellStyle name="Vírgula 2 10 4" xfId="905"/>
    <cellStyle name="Vírgula 2 10 4 2" xfId="906"/>
    <cellStyle name="Vírgula 2 10 5" xfId="907"/>
    <cellStyle name="Vírgula 2 2" xfId="908"/>
    <cellStyle name="Vírgula 2 2 2" xfId="909"/>
    <cellStyle name="Vírgula 2 2 2 2" xfId="910"/>
    <cellStyle name="Vírgula 2 2 2 3" xfId="911"/>
    <cellStyle name="Vírgula 2 2 2 3 2" xfId="912"/>
    <cellStyle name="Vírgula 2 2 3" xfId="913"/>
    <cellStyle name="Vírgula 2 2 4" xfId="914"/>
    <cellStyle name="Vírgula 2 2 4 2" xfId="915"/>
    <cellStyle name="Vírgula 2 3" xfId="916"/>
    <cellStyle name="Vírgula 2 3 10" xfId="917"/>
    <cellStyle name="Vírgula 2 3 10 2" xfId="918"/>
    <cellStyle name="Vírgula 2 3 11" xfId="919"/>
    <cellStyle name="Vírgula 2 3 12" xfId="920"/>
    <cellStyle name="Vírgula 2 3 2" xfId="921"/>
    <cellStyle name="Vírgula 2 3 2 2" xfId="922"/>
    <cellStyle name="Vírgula 2 3 2 2 2" xfId="923"/>
    <cellStyle name="Vírgula 2 3 2 2 2 2" xfId="924"/>
    <cellStyle name="Vírgula 2 3 2 2 3" xfId="925"/>
    <cellStyle name="Vírgula 2 3 2 2 3 2" xfId="926"/>
    <cellStyle name="Vírgula 2 3 2 2 4" xfId="927"/>
    <cellStyle name="Vírgula 2 3 2 2 4 2" xfId="928"/>
    <cellStyle name="Vírgula 2 3 2 2 5" xfId="929"/>
    <cellStyle name="Vírgula 2 3 2 3" xfId="930"/>
    <cellStyle name="Vírgula 2 3 2 3 2" xfId="931"/>
    <cellStyle name="Vírgula 2 3 2 3 2 2" xfId="932"/>
    <cellStyle name="Vírgula 2 3 2 3 3" xfId="933"/>
    <cellStyle name="Vírgula 2 3 2 3 3 2" xfId="934"/>
    <cellStyle name="Vírgula 2 3 2 3 4" xfId="935"/>
    <cellStyle name="Vírgula 2 3 2 3 4 2" xfId="936"/>
    <cellStyle name="Vírgula 2 3 2 3 5" xfId="937"/>
    <cellStyle name="Vírgula 2 3 2 4" xfId="938"/>
    <cellStyle name="Vírgula 2 3 2 4 2" xfId="939"/>
    <cellStyle name="Vírgula 2 3 2 4 2 2" xfId="940"/>
    <cellStyle name="Vírgula 2 3 2 4 3" xfId="941"/>
    <cellStyle name="Vírgula 2 3 2 4 3 2" xfId="942"/>
    <cellStyle name="Vírgula 2 3 2 4 4" xfId="943"/>
    <cellStyle name="Vírgula 2 3 2 4 4 2" xfId="944"/>
    <cellStyle name="Vírgula 2 3 2 4 5" xfId="945"/>
    <cellStyle name="Vírgula 2 3 2 5" xfId="946"/>
    <cellStyle name="Vírgula 2 3 2 5 2" xfId="947"/>
    <cellStyle name="Vírgula 2 3 2 5 2 2" xfId="948"/>
    <cellStyle name="Vírgula 2 3 2 5 3" xfId="949"/>
    <cellStyle name="Vírgula 2 3 2 6" xfId="950"/>
    <cellStyle name="Vírgula 2 3 2 6 2" xfId="951"/>
    <cellStyle name="Vírgula 2 3 2 7" xfId="952"/>
    <cellStyle name="Vírgula 2 3 2 7 2" xfId="953"/>
    <cellStyle name="Vírgula 2 3 2 8" xfId="954"/>
    <cellStyle name="Vírgula 2 3 2 9" xfId="955"/>
    <cellStyle name="Vírgula 2 3 3" xfId="956"/>
    <cellStyle name="Vírgula 2 3 3 2" xfId="957"/>
    <cellStyle name="Vírgula 2 3 3 2 2" xfId="958"/>
    <cellStyle name="Vírgula 2 3 3 2 2 2" xfId="959"/>
    <cellStyle name="Vírgula 2 3 3 2 3" xfId="960"/>
    <cellStyle name="Vírgula 2 3 3 2 3 2" xfId="961"/>
    <cellStyle name="Vírgula 2 3 3 2 4" xfId="962"/>
    <cellStyle name="Vírgula 2 3 3 2 4 2" xfId="963"/>
    <cellStyle name="Vírgula 2 3 3 2 5" xfId="964"/>
    <cellStyle name="Vírgula 2 3 3 3" xfId="965"/>
    <cellStyle name="Vírgula 2 3 3 3 2" xfId="966"/>
    <cellStyle name="Vírgula 2 3 3 3 2 2" xfId="967"/>
    <cellStyle name="Vírgula 2 3 3 3 3" xfId="968"/>
    <cellStyle name="Vírgula 2 3 3 3 3 2" xfId="969"/>
    <cellStyle name="Vírgula 2 3 3 3 4" xfId="970"/>
    <cellStyle name="Vírgula 2 3 3 3 4 2" xfId="971"/>
    <cellStyle name="Vírgula 2 3 3 3 5" xfId="972"/>
    <cellStyle name="Vírgula 2 3 3 4" xfId="973"/>
    <cellStyle name="Vírgula 2 3 3 4 2" xfId="974"/>
    <cellStyle name="Vírgula 2 3 3 4 2 2" xfId="975"/>
    <cellStyle name="Vírgula 2 3 3 4 3" xfId="976"/>
    <cellStyle name="Vírgula 2 3 3 4 3 2" xfId="977"/>
    <cellStyle name="Vírgula 2 3 3 4 4" xfId="978"/>
    <cellStyle name="Vírgula 2 3 3 4 4 2" xfId="979"/>
    <cellStyle name="Vírgula 2 3 3 4 5" xfId="980"/>
    <cellStyle name="Vírgula 2 3 3 5" xfId="981"/>
    <cellStyle name="Vírgula 2 3 3 5 2" xfId="982"/>
    <cellStyle name="Vírgula 2 3 3 5 2 2" xfId="983"/>
    <cellStyle name="Vírgula 2 3 3 5 3" xfId="984"/>
    <cellStyle name="Vírgula 2 3 3 6" xfId="985"/>
    <cellStyle name="Vírgula 2 3 3 6 2" xfId="986"/>
    <cellStyle name="Vírgula 2 3 3 7" xfId="987"/>
    <cellStyle name="Vírgula 2 3 3 7 2" xfId="988"/>
    <cellStyle name="Vírgula 2 3 3 8" xfId="989"/>
    <cellStyle name="Vírgula 2 3 3 9" xfId="990"/>
    <cellStyle name="Vírgula 2 3 4" xfId="991"/>
    <cellStyle name="Vírgula 2 3 4 2" xfId="992"/>
    <cellStyle name="Vírgula 2 3 4 2 2" xfId="993"/>
    <cellStyle name="Vírgula 2 3 4 2 2 2" xfId="994"/>
    <cellStyle name="Vírgula 2 3 4 2 3" xfId="995"/>
    <cellStyle name="Vírgula 2 3 4 2 3 2" xfId="996"/>
    <cellStyle name="Vírgula 2 3 4 2 4" xfId="997"/>
    <cellStyle name="Vírgula 2 3 4 2 4 2" xfId="998"/>
    <cellStyle name="Vírgula 2 3 4 2 5" xfId="999"/>
    <cellStyle name="Vírgula 2 3 4 3" xfId="1000"/>
    <cellStyle name="Vírgula 2 3 4 3 2" xfId="1001"/>
    <cellStyle name="Vírgula 2 3 4 3 2 2" xfId="1002"/>
    <cellStyle name="Vírgula 2 3 4 3 3" xfId="1003"/>
    <cellStyle name="Vírgula 2 3 4 3 3 2" xfId="1004"/>
    <cellStyle name="Vírgula 2 3 4 3 4" xfId="1005"/>
    <cellStyle name="Vírgula 2 3 4 3 4 2" xfId="1006"/>
    <cellStyle name="Vírgula 2 3 4 3 5" xfId="1007"/>
    <cellStyle name="Vírgula 2 3 4 4" xfId="1008"/>
    <cellStyle name="Vírgula 2 3 4 4 2" xfId="1009"/>
    <cellStyle name="Vírgula 2 3 4 4 2 2" xfId="1010"/>
    <cellStyle name="Vírgula 2 3 4 4 3" xfId="1011"/>
    <cellStyle name="Vírgula 2 3 4 4 3 2" xfId="1012"/>
    <cellStyle name="Vírgula 2 3 4 4 4" xfId="1013"/>
    <cellStyle name="Vírgula 2 3 4 4 4 2" xfId="1014"/>
    <cellStyle name="Vírgula 2 3 4 4 5" xfId="1015"/>
    <cellStyle name="Vírgula 2 3 4 5" xfId="1016"/>
    <cellStyle name="Vírgula 2 3 4 5 2" xfId="1017"/>
    <cellStyle name="Vírgula 2 3 4 5 2 2" xfId="1018"/>
    <cellStyle name="Vírgula 2 3 4 5 3" xfId="1019"/>
    <cellStyle name="Vírgula 2 3 4 6" xfId="1020"/>
    <cellStyle name="Vírgula 2 3 4 6 2" xfId="1021"/>
    <cellStyle name="Vírgula 2 3 4 7" xfId="1022"/>
    <cellStyle name="Vírgula 2 3 4 7 2" xfId="1023"/>
    <cellStyle name="Vírgula 2 3 4 8" xfId="1024"/>
    <cellStyle name="Vírgula 2 3 4 9" xfId="1025"/>
    <cellStyle name="Vírgula 2 3 5" xfId="1026"/>
    <cellStyle name="Vírgula 2 3 5 2" xfId="1027"/>
    <cellStyle name="Vírgula 2 3 5 2 2" xfId="1028"/>
    <cellStyle name="Vírgula 2 3 5 3" xfId="1029"/>
    <cellStyle name="Vírgula 2 3 5 3 2" xfId="1030"/>
    <cellStyle name="Vírgula 2 3 5 4" xfId="1031"/>
    <cellStyle name="Vírgula 2 3 5 4 2" xfId="1032"/>
    <cellStyle name="Vírgula 2 3 5 5" xfId="1033"/>
    <cellStyle name="Vírgula 2 3 6" xfId="1034"/>
    <cellStyle name="Vírgula 2 3 6 2" xfId="1035"/>
    <cellStyle name="Vírgula 2 3 6 2 2" xfId="1036"/>
    <cellStyle name="Vírgula 2 3 6 3" xfId="1037"/>
    <cellStyle name="Vírgula 2 3 6 3 2" xfId="1038"/>
    <cellStyle name="Vírgula 2 3 6 4" xfId="1039"/>
    <cellStyle name="Vírgula 2 3 6 4 2" xfId="1040"/>
    <cellStyle name="Vírgula 2 3 6 5" xfId="1041"/>
    <cellStyle name="Vírgula 2 3 7" xfId="1042"/>
    <cellStyle name="Vírgula 2 3 7 2" xfId="1043"/>
    <cellStyle name="Vírgula 2 3 7 2 2" xfId="1044"/>
    <cellStyle name="Vírgula 2 3 7 3" xfId="1045"/>
    <cellStyle name="Vírgula 2 3 7 3 2" xfId="1046"/>
    <cellStyle name="Vírgula 2 3 7 4" xfId="1047"/>
    <cellStyle name="Vírgula 2 3 7 4 2" xfId="1048"/>
    <cellStyle name="Vírgula 2 3 7 5" xfId="1049"/>
    <cellStyle name="Vírgula 2 3 8" xfId="1050"/>
    <cellStyle name="Vírgula 2 3 8 2" xfId="1051"/>
    <cellStyle name="Vírgula 2 3 8 2 2" xfId="1052"/>
    <cellStyle name="Vírgula 2 3 8 3" xfId="1053"/>
    <cellStyle name="Vírgula 2 3 9" xfId="1054"/>
    <cellStyle name="Vírgula 2 3 9 2" xfId="1055"/>
    <cellStyle name="Vírgula 2 4" xfId="1056"/>
    <cellStyle name="Vírgula 2 5" xfId="1057"/>
    <cellStyle name="Vírgula 2 5 2" xfId="1058"/>
    <cellStyle name="Vírgula 2 5 2 2" xfId="1059"/>
    <cellStyle name="Vírgula 2 5 2 2 2" xfId="1060"/>
    <cellStyle name="Vírgula 2 5 2 3" xfId="1061"/>
    <cellStyle name="Vírgula 2 5 2 3 2" xfId="1062"/>
    <cellStyle name="Vírgula 2 5 2 4" xfId="1063"/>
    <cellStyle name="Vírgula 2 5 2 4 2" xfId="1064"/>
    <cellStyle name="Vírgula 2 5 2 5" xfId="1065"/>
    <cellStyle name="Vírgula 2 5 3" xfId="1066"/>
    <cellStyle name="Vírgula 2 5 3 2" xfId="1067"/>
    <cellStyle name="Vírgula 2 5 3 2 2" xfId="1068"/>
    <cellStyle name="Vírgula 2 5 3 3" xfId="1069"/>
    <cellStyle name="Vírgula 2 5 3 3 2" xfId="1070"/>
    <cellStyle name="Vírgula 2 5 3 4" xfId="1071"/>
    <cellStyle name="Vírgula 2 5 3 4 2" xfId="1072"/>
    <cellStyle name="Vírgula 2 5 3 5" xfId="1073"/>
    <cellStyle name="Vírgula 2 5 4" xfId="1074"/>
    <cellStyle name="Vírgula 2 5 4 2" xfId="1075"/>
    <cellStyle name="Vírgula 2 5 4 2 2" xfId="1076"/>
    <cellStyle name="Vírgula 2 5 4 3" xfId="1077"/>
    <cellStyle name="Vírgula 2 5 4 3 2" xfId="1078"/>
    <cellStyle name="Vírgula 2 5 4 4" xfId="1079"/>
    <cellStyle name="Vírgula 2 5 4 4 2" xfId="1080"/>
    <cellStyle name="Vírgula 2 5 4 5" xfId="1081"/>
    <cellStyle name="Vírgula 2 5 5" xfId="1082"/>
    <cellStyle name="Vírgula 2 5 5 2" xfId="1083"/>
    <cellStyle name="Vírgula 2 5 5 2 2" xfId="1084"/>
    <cellStyle name="Vírgula 2 5 5 3" xfId="1085"/>
    <cellStyle name="Vírgula 2 5 6" xfId="1086"/>
    <cellStyle name="Vírgula 2 5 6 2" xfId="1087"/>
    <cellStyle name="Vírgula 2 5 7" xfId="1088"/>
    <cellStyle name="Vírgula 2 5 7 2" xfId="1089"/>
    <cellStyle name="Vírgula 2 5 8" xfId="1090"/>
    <cellStyle name="Vírgula 2 5 9" xfId="1091"/>
    <cellStyle name="Vírgula 2 6" xfId="1092"/>
    <cellStyle name="Vírgula 2 6 2" xfId="1093"/>
    <cellStyle name="Vírgula 2 6 2 2" xfId="1094"/>
    <cellStyle name="Vírgula 2 6 2 2 2" xfId="1095"/>
    <cellStyle name="Vírgula 2 6 2 3" xfId="1096"/>
    <cellStyle name="Vírgula 2 6 2 3 2" xfId="1097"/>
    <cellStyle name="Vírgula 2 6 2 4" xfId="1098"/>
    <cellStyle name="Vírgula 2 6 2 4 2" xfId="1099"/>
    <cellStyle name="Vírgula 2 6 2 5" xfId="1100"/>
    <cellStyle name="Vírgula 2 6 3" xfId="1101"/>
    <cellStyle name="Vírgula 2 6 3 2" xfId="1102"/>
    <cellStyle name="Vírgula 2 6 3 2 2" xfId="1103"/>
    <cellStyle name="Vírgula 2 6 3 3" xfId="1104"/>
    <cellStyle name="Vírgula 2 6 3 3 2" xfId="1105"/>
    <cellStyle name="Vírgula 2 6 3 4" xfId="1106"/>
    <cellStyle name="Vírgula 2 6 3 4 2" xfId="1107"/>
    <cellStyle name="Vírgula 2 6 3 5" xfId="1108"/>
    <cellStyle name="Vírgula 2 6 4" xfId="1109"/>
    <cellStyle name="Vírgula 2 6 4 2" xfId="1110"/>
    <cellStyle name="Vírgula 2 6 4 2 2" xfId="1111"/>
    <cellStyle name="Vírgula 2 6 4 3" xfId="1112"/>
    <cellStyle name="Vírgula 2 6 4 3 2" xfId="1113"/>
    <cellStyle name="Vírgula 2 6 4 4" xfId="1114"/>
    <cellStyle name="Vírgula 2 6 4 4 2" xfId="1115"/>
    <cellStyle name="Vírgula 2 6 4 5" xfId="1116"/>
    <cellStyle name="Vírgula 2 6 5" xfId="1117"/>
    <cellStyle name="Vírgula 2 6 5 2" xfId="1118"/>
    <cellStyle name="Vírgula 2 6 5 2 2" xfId="1119"/>
    <cellStyle name="Vírgula 2 6 5 3" xfId="1120"/>
    <cellStyle name="Vírgula 2 6 6" xfId="1121"/>
    <cellStyle name="Vírgula 2 6 6 2" xfId="1122"/>
    <cellStyle name="Vírgula 2 6 7" xfId="1123"/>
    <cellStyle name="Vírgula 2 6 7 2" xfId="1124"/>
    <cellStyle name="Vírgula 2 6 8" xfId="1125"/>
    <cellStyle name="Vírgula 2 6 9" xfId="1126"/>
    <cellStyle name="Vírgula 2 7" xfId="1127"/>
    <cellStyle name="Vírgula 2 7 2" xfId="1128"/>
    <cellStyle name="Vírgula 2 7 2 2" xfId="1129"/>
    <cellStyle name="Vírgula 2 7 2 2 2" xfId="1130"/>
    <cellStyle name="Vírgula 2 7 2 3" xfId="1131"/>
    <cellStyle name="Vírgula 2 7 2 3 2" xfId="1132"/>
    <cellStyle name="Vírgula 2 7 2 4" xfId="1133"/>
    <cellStyle name="Vírgula 2 7 2 4 2" xfId="1134"/>
    <cellStyle name="Vírgula 2 7 2 5" xfId="1135"/>
    <cellStyle name="Vírgula 2 7 3" xfId="1136"/>
    <cellStyle name="Vírgula 2 7 3 2" xfId="1137"/>
    <cellStyle name="Vírgula 2 7 3 2 2" xfId="1138"/>
    <cellStyle name="Vírgula 2 7 3 3" xfId="1139"/>
    <cellStyle name="Vírgula 2 7 3 3 2" xfId="1140"/>
    <cellStyle name="Vírgula 2 7 3 4" xfId="1141"/>
    <cellStyle name="Vírgula 2 7 3 4 2" xfId="1142"/>
    <cellStyle name="Vírgula 2 7 3 5" xfId="1143"/>
    <cellStyle name="Vírgula 2 7 4" xfId="1144"/>
    <cellStyle name="Vírgula 2 7 4 2" xfId="1145"/>
    <cellStyle name="Vírgula 2 7 4 2 2" xfId="1146"/>
    <cellStyle name="Vírgula 2 7 4 3" xfId="1147"/>
    <cellStyle name="Vírgula 2 7 4 3 2" xfId="1148"/>
    <cellStyle name="Vírgula 2 7 4 4" xfId="1149"/>
    <cellStyle name="Vírgula 2 7 4 4 2" xfId="1150"/>
    <cellStyle name="Vírgula 2 7 4 5" xfId="1151"/>
    <cellStyle name="Vírgula 2 7 5" xfId="1152"/>
    <cellStyle name="Vírgula 2 7 5 2" xfId="1153"/>
    <cellStyle name="Vírgula 2 7 5 2 2" xfId="1154"/>
    <cellStyle name="Vírgula 2 7 5 3" xfId="1155"/>
    <cellStyle name="Vírgula 2 7 6" xfId="1156"/>
    <cellStyle name="Vírgula 2 7 6 2" xfId="1157"/>
    <cellStyle name="Vírgula 2 7 7" xfId="1158"/>
    <cellStyle name="Vírgula 2 7 7 2" xfId="1159"/>
    <cellStyle name="Vírgula 2 7 8" xfId="1160"/>
    <cellStyle name="Vírgula 2 7 9" xfId="1161"/>
    <cellStyle name="Vírgula 2 8" xfId="1162"/>
    <cellStyle name="Vírgula 2 8 2" xfId="1163"/>
    <cellStyle name="Vírgula 2 8 2 2" xfId="1164"/>
    <cellStyle name="Vírgula 2 8 3" xfId="1165"/>
    <cellStyle name="Vírgula 2 8 3 2" xfId="1166"/>
    <cellStyle name="Vírgula 2 8 4" xfId="1167"/>
    <cellStyle name="Vírgula 2 8 4 2" xfId="1168"/>
    <cellStyle name="Vírgula 2 8 5" xfId="1169"/>
    <cellStyle name="Vírgula 2 9" xfId="1170"/>
    <cellStyle name="Vírgula 2 9 2" xfId="1171"/>
    <cellStyle name="Vírgula 2 9 2 2" xfId="1172"/>
    <cellStyle name="Vírgula 2 9 3" xfId="1173"/>
    <cellStyle name="Vírgula 2 9 3 2" xfId="1174"/>
    <cellStyle name="Vírgula 2 9 4" xfId="1175"/>
    <cellStyle name="Vírgula 2 9 4 2" xfId="1176"/>
    <cellStyle name="Vírgula 2 9 5" xfId="1177"/>
    <cellStyle name="Vírgula 3" xfId="1178"/>
    <cellStyle name="Vírgula 3 10" xfId="1179"/>
    <cellStyle name="Vírgula 3 10 2" xfId="1180"/>
    <cellStyle name="Vírgula 3 10 2 2" xfId="1181"/>
    <cellStyle name="Vírgula 3 10 3" xfId="1182"/>
    <cellStyle name="Vírgula 3 10 3 2" xfId="1183"/>
    <cellStyle name="Vírgula 3 10 4" xfId="1184"/>
    <cellStyle name="Vírgula 3 10 4 2" xfId="1185"/>
    <cellStyle name="Vírgula 3 10 5" xfId="1186"/>
    <cellStyle name="Vírgula 3 2" xfId="1187"/>
    <cellStyle name="Vírgula 3 2 10" xfId="1188"/>
    <cellStyle name="Vírgula 3 2 10 2" xfId="1189"/>
    <cellStyle name="Vírgula 3 2 11" xfId="1190"/>
    <cellStyle name="Vírgula 3 2 12" xfId="1191"/>
    <cellStyle name="Vírgula 3 2 2" xfId="1192"/>
    <cellStyle name="Vírgula 3 2 2 2" xfId="1193"/>
    <cellStyle name="Vírgula 3 2 2 2 2" xfId="1194"/>
    <cellStyle name="Vírgula 3 2 2 2 2 2" xfId="1195"/>
    <cellStyle name="Vírgula 3 2 2 2 3" xfId="1196"/>
    <cellStyle name="Vírgula 3 2 2 2 3 2" xfId="1197"/>
    <cellStyle name="Vírgula 3 2 2 2 4" xfId="1198"/>
    <cellStyle name="Vírgula 3 2 2 2 4 2" xfId="1199"/>
    <cellStyle name="Vírgula 3 2 2 2 5" xfId="1200"/>
    <cellStyle name="Vírgula 3 2 2 3" xfId="1201"/>
    <cellStyle name="Vírgula 3 2 2 3 2" xfId="1202"/>
    <cellStyle name="Vírgula 3 2 2 3 2 2" xfId="1203"/>
    <cellStyle name="Vírgula 3 2 2 3 3" xfId="1204"/>
    <cellStyle name="Vírgula 3 2 2 3 3 2" xfId="1205"/>
    <cellStyle name="Vírgula 3 2 2 3 4" xfId="1206"/>
    <cellStyle name="Vírgula 3 2 2 3 4 2" xfId="1207"/>
    <cellStyle name="Vírgula 3 2 2 3 5" xfId="1208"/>
    <cellStyle name="Vírgula 3 2 2 4" xfId="1209"/>
    <cellStyle name="Vírgula 3 2 2 4 2" xfId="1210"/>
    <cellStyle name="Vírgula 3 2 2 4 2 2" xfId="1211"/>
    <cellStyle name="Vírgula 3 2 2 4 3" xfId="1212"/>
    <cellStyle name="Vírgula 3 2 2 4 3 2" xfId="1213"/>
    <cellStyle name="Vírgula 3 2 2 4 4" xfId="1214"/>
    <cellStyle name="Vírgula 3 2 2 4 4 2" xfId="1215"/>
    <cellStyle name="Vírgula 3 2 2 4 5" xfId="1216"/>
    <cellStyle name="Vírgula 3 2 2 5" xfId="1217"/>
    <cellStyle name="Vírgula 3 2 2 5 2" xfId="1218"/>
    <cellStyle name="Vírgula 3 2 2 5 2 2" xfId="1219"/>
    <cellStyle name="Vírgula 3 2 2 5 3" xfId="1220"/>
    <cellStyle name="Vírgula 3 2 2 6" xfId="1221"/>
    <cellStyle name="Vírgula 3 2 2 6 2" xfId="1222"/>
    <cellStyle name="Vírgula 3 2 2 7" xfId="1223"/>
    <cellStyle name="Vírgula 3 2 2 7 2" xfId="1224"/>
    <cellStyle name="Vírgula 3 2 2 8" xfId="1225"/>
    <cellStyle name="Vírgula 3 2 2 9" xfId="1226"/>
    <cellStyle name="Vírgula 3 2 3" xfId="1227"/>
    <cellStyle name="Vírgula 3 2 3 2" xfId="1228"/>
    <cellStyle name="Vírgula 3 2 3 2 2" xfId="1229"/>
    <cellStyle name="Vírgula 3 2 3 2 2 2" xfId="1230"/>
    <cellStyle name="Vírgula 3 2 3 2 3" xfId="1231"/>
    <cellStyle name="Vírgula 3 2 3 2 3 2" xfId="1232"/>
    <cellStyle name="Vírgula 3 2 3 2 4" xfId="1233"/>
    <cellStyle name="Vírgula 3 2 3 2 4 2" xfId="1234"/>
    <cellStyle name="Vírgula 3 2 3 2 5" xfId="1235"/>
    <cellStyle name="Vírgula 3 2 3 3" xfId="1236"/>
    <cellStyle name="Vírgula 3 2 3 3 2" xfId="1237"/>
    <cellStyle name="Vírgula 3 2 3 3 2 2" xfId="1238"/>
    <cellStyle name="Vírgula 3 2 3 3 3" xfId="1239"/>
    <cellStyle name="Vírgula 3 2 3 3 3 2" xfId="1240"/>
    <cellStyle name="Vírgula 3 2 3 3 4" xfId="1241"/>
    <cellStyle name="Vírgula 3 2 3 3 4 2" xfId="1242"/>
    <cellStyle name="Vírgula 3 2 3 3 5" xfId="1243"/>
    <cellStyle name="Vírgula 3 2 3 4" xfId="1244"/>
    <cellStyle name="Vírgula 3 2 3 4 2" xfId="1245"/>
    <cellStyle name="Vírgula 3 2 3 4 2 2" xfId="1246"/>
    <cellStyle name="Vírgula 3 2 3 4 3" xfId="1247"/>
    <cellStyle name="Vírgula 3 2 3 4 3 2" xfId="1248"/>
    <cellStyle name="Vírgula 3 2 3 4 4" xfId="1249"/>
    <cellStyle name="Vírgula 3 2 3 4 4 2" xfId="1250"/>
    <cellStyle name="Vírgula 3 2 3 4 5" xfId="1251"/>
    <cellStyle name="Vírgula 3 2 3 5" xfId="1252"/>
    <cellStyle name="Vírgula 3 2 3 5 2" xfId="1253"/>
    <cellStyle name="Vírgula 3 2 3 5 2 2" xfId="1254"/>
    <cellStyle name="Vírgula 3 2 3 5 3" xfId="1255"/>
    <cellStyle name="Vírgula 3 2 3 6" xfId="1256"/>
    <cellStyle name="Vírgula 3 2 3 6 2" xfId="1257"/>
    <cellStyle name="Vírgula 3 2 3 7" xfId="1258"/>
    <cellStyle name="Vírgula 3 2 3 7 2" xfId="1259"/>
    <cellStyle name="Vírgula 3 2 3 8" xfId="1260"/>
    <cellStyle name="Vírgula 3 2 3 9" xfId="1261"/>
    <cellStyle name="Vírgula 3 2 4" xfId="1262"/>
    <cellStyle name="Vírgula 3 2 4 2" xfId="1263"/>
    <cellStyle name="Vírgula 3 2 4 2 2" xfId="1264"/>
    <cellStyle name="Vírgula 3 2 4 2 2 2" xfId="1265"/>
    <cellStyle name="Vírgula 3 2 4 2 3" xfId="1266"/>
    <cellStyle name="Vírgula 3 2 4 2 3 2" xfId="1267"/>
    <cellStyle name="Vírgula 3 2 4 2 4" xfId="1268"/>
    <cellStyle name="Vírgula 3 2 4 2 4 2" xfId="1269"/>
    <cellStyle name="Vírgula 3 2 4 2 5" xfId="1270"/>
    <cellStyle name="Vírgula 3 2 4 3" xfId="1271"/>
    <cellStyle name="Vírgula 3 2 4 3 2" xfId="1272"/>
    <cellStyle name="Vírgula 3 2 4 3 2 2" xfId="1273"/>
    <cellStyle name="Vírgula 3 2 4 3 3" xfId="1274"/>
    <cellStyle name="Vírgula 3 2 4 3 3 2" xfId="1275"/>
    <cellStyle name="Vírgula 3 2 4 3 4" xfId="1276"/>
    <cellStyle name="Vírgula 3 2 4 3 4 2" xfId="1277"/>
    <cellStyle name="Vírgula 3 2 4 3 5" xfId="1278"/>
    <cellStyle name="Vírgula 3 2 4 4" xfId="1279"/>
    <cellStyle name="Vírgula 3 2 4 4 2" xfId="1280"/>
    <cellStyle name="Vírgula 3 2 4 4 2 2" xfId="1281"/>
    <cellStyle name="Vírgula 3 2 4 4 3" xfId="1282"/>
    <cellStyle name="Vírgula 3 2 4 4 3 2" xfId="1283"/>
    <cellStyle name="Vírgula 3 2 4 4 4" xfId="1284"/>
    <cellStyle name="Vírgula 3 2 4 4 4 2" xfId="1285"/>
    <cellStyle name="Vírgula 3 2 4 4 5" xfId="1286"/>
    <cellStyle name="Vírgula 3 2 4 5" xfId="1287"/>
    <cellStyle name="Vírgula 3 2 4 5 2" xfId="1288"/>
    <cellStyle name="Vírgula 3 2 4 5 2 2" xfId="1289"/>
    <cellStyle name="Vírgula 3 2 4 5 3" xfId="1290"/>
    <cellStyle name="Vírgula 3 2 4 6" xfId="1291"/>
    <cellStyle name="Vírgula 3 2 4 6 2" xfId="1292"/>
    <cellStyle name="Vírgula 3 2 4 7" xfId="1293"/>
    <cellStyle name="Vírgula 3 2 4 7 2" xfId="1294"/>
    <cellStyle name="Vírgula 3 2 4 8" xfId="1295"/>
    <cellStyle name="Vírgula 3 2 4 9" xfId="1296"/>
    <cellStyle name="Vírgula 3 2 5" xfId="1297"/>
    <cellStyle name="Vírgula 3 2 5 2" xfId="1298"/>
    <cellStyle name="Vírgula 3 2 5 2 2" xfId="1299"/>
    <cellStyle name="Vírgula 3 2 5 3" xfId="1300"/>
    <cellStyle name="Vírgula 3 2 5 3 2" xfId="1301"/>
    <cellStyle name="Vírgula 3 2 5 4" xfId="1302"/>
    <cellStyle name="Vírgula 3 2 5 4 2" xfId="1303"/>
    <cellStyle name="Vírgula 3 2 5 5" xfId="1304"/>
    <cellStyle name="Vírgula 3 2 6" xfId="1305"/>
    <cellStyle name="Vírgula 3 2 6 2" xfId="1306"/>
    <cellStyle name="Vírgula 3 2 6 2 2" xfId="1307"/>
    <cellStyle name="Vírgula 3 2 6 3" xfId="1308"/>
    <cellStyle name="Vírgula 3 2 6 3 2" xfId="1309"/>
    <cellStyle name="Vírgula 3 2 6 4" xfId="1310"/>
    <cellStyle name="Vírgula 3 2 6 4 2" xfId="1311"/>
    <cellStyle name="Vírgula 3 2 6 5" xfId="1312"/>
    <cellStyle name="Vírgula 3 2 7" xfId="1313"/>
    <cellStyle name="Vírgula 3 2 7 2" xfId="1314"/>
    <cellStyle name="Vírgula 3 2 7 2 2" xfId="1315"/>
    <cellStyle name="Vírgula 3 2 7 3" xfId="1316"/>
    <cellStyle name="Vírgula 3 2 7 3 2" xfId="1317"/>
    <cellStyle name="Vírgula 3 2 7 4" xfId="1318"/>
    <cellStyle name="Vírgula 3 2 7 4 2" xfId="1319"/>
    <cellStyle name="Vírgula 3 2 7 5" xfId="1320"/>
    <cellStyle name="Vírgula 3 2 8" xfId="1321"/>
    <cellStyle name="Vírgula 3 2 8 2" xfId="1322"/>
    <cellStyle name="Vírgula 3 2 8 2 2" xfId="1323"/>
    <cellStyle name="Vírgula 3 2 8 3" xfId="1324"/>
    <cellStyle name="Vírgula 3 2 9" xfId="1325"/>
    <cellStyle name="Vírgula 3 2 9 2" xfId="1326"/>
    <cellStyle name="Vírgula 3 3" xfId="1327"/>
    <cellStyle name="Vírgula 3 3 2" xfId="1328"/>
    <cellStyle name="Vírgula 3 3 2 2" xfId="1329"/>
    <cellStyle name="Vírgula 3 3 2 2 2" xfId="1330"/>
    <cellStyle name="Vírgula 3 3 2 2 2 2" xfId="1331"/>
    <cellStyle name="Vírgula 3 3 2 2 3" xfId="1332"/>
    <cellStyle name="Vírgula 3 3 2 2 3 2" xfId="1333"/>
    <cellStyle name="Vírgula 3 3 2 2 4" xfId="1334"/>
    <cellStyle name="Vírgula 3 3 2 2 4 2" xfId="1335"/>
    <cellStyle name="Vírgula 3 3 2 2 5" xfId="1336"/>
    <cellStyle name="Vírgula 3 3 2 3" xfId="1337"/>
    <cellStyle name="Vírgula 3 3 2 3 2" xfId="1338"/>
    <cellStyle name="Vírgula 3 3 2 3 2 2" xfId="1339"/>
    <cellStyle name="Vírgula 3 3 2 3 3" xfId="1340"/>
    <cellStyle name="Vírgula 3 3 2 3 3 2" xfId="1341"/>
    <cellStyle name="Vírgula 3 3 2 3 4" xfId="1342"/>
    <cellStyle name="Vírgula 3 3 2 3 4 2" xfId="1343"/>
    <cellStyle name="Vírgula 3 3 2 3 5" xfId="1344"/>
    <cellStyle name="Vírgula 3 3 2 4" xfId="1345"/>
    <cellStyle name="Vírgula 3 3 2 4 2" xfId="1346"/>
    <cellStyle name="Vírgula 3 3 2 4 2 2" xfId="1347"/>
    <cellStyle name="Vírgula 3 3 2 4 3" xfId="1348"/>
    <cellStyle name="Vírgula 3 3 2 4 3 2" xfId="1349"/>
    <cellStyle name="Vírgula 3 3 2 4 4" xfId="1350"/>
    <cellStyle name="Vírgula 3 3 2 4 4 2" xfId="1351"/>
    <cellStyle name="Vírgula 3 3 2 4 5" xfId="1352"/>
    <cellStyle name="Vírgula 3 3 2 5" xfId="1353"/>
    <cellStyle name="Vírgula 3 3 2 5 2" xfId="1354"/>
    <cellStyle name="Vírgula 3 3 2 5 2 2" xfId="1355"/>
    <cellStyle name="Vírgula 3 3 2 5 3" xfId="1356"/>
    <cellStyle name="Vírgula 3 3 2 6" xfId="1357"/>
    <cellStyle name="Vírgula 3 3 2 6 2" xfId="1358"/>
    <cellStyle name="Vírgula 3 3 2 7" xfId="1359"/>
    <cellStyle name="Vírgula 3 3 2 7 2" xfId="1360"/>
    <cellStyle name="Vírgula 3 3 2 8" xfId="1361"/>
    <cellStyle name="Vírgula 3 3 2 9" xfId="1362"/>
    <cellStyle name="Vírgula 3 4" xfId="1363"/>
    <cellStyle name="Vírgula 3 4 2" xfId="1364"/>
    <cellStyle name="Vírgula 3 4 2 2" xfId="1365"/>
    <cellStyle name="Vírgula 3 4 2 2 2" xfId="1366"/>
    <cellStyle name="Vírgula 3 4 2 3" xfId="1367"/>
    <cellStyle name="Vírgula 3 4 2 3 2" xfId="1368"/>
    <cellStyle name="Vírgula 3 4 2 4" xfId="1369"/>
    <cellStyle name="Vírgula 3 4 2 4 2" xfId="1370"/>
    <cellStyle name="Vírgula 3 4 2 5" xfId="1371"/>
    <cellStyle name="Vírgula 3 4 3" xfId="1372"/>
    <cellStyle name="Vírgula 3 4 3 2" xfId="1373"/>
    <cellStyle name="Vírgula 3 4 3 2 2" xfId="1374"/>
    <cellStyle name="Vírgula 3 4 3 3" xfId="1375"/>
    <cellStyle name="Vírgula 3 4 3 3 2" xfId="1376"/>
    <cellStyle name="Vírgula 3 4 3 4" xfId="1377"/>
    <cellStyle name="Vírgula 3 4 3 4 2" xfId="1378"/>
    <cellStyle name="Vírgula 3 4 3 5" xfId="1379"/>
    <cellStyle name="Vírgula 3 4 4" xfId="1380"/>
    <cellStyle name="Vírgula 3 4 4 2" xfId="1381"/>
    <cellStyle name="Vírgula 3 4 4 2 2" xfId="1382"/>
    <cellStyle name="Vírgula 3 4 4 3" xfId="1383"/>
    <cellStyle name="Vírgula 3 4 4 3 2" xfId="1384"/>
    <cellStyle name="Vírgula 3 4 4 4" xfId="1385"/>
    <cellStyle name="Vírgula 3 4 4 4 2" xfId="1386"/>
    <cellStyle name="Vírgula 3 4 4 5" xfId="1387"/>
    <cellStyle name="Vírgula 3 4 5" xfId="1388"/>
    <cellStyle name="Vírgula 3 4 5 2" xfId="1389"/>
    <cellStyle name="Vírgula 3 4 5 2 2" xfId="1390"/>
    <cellStyle name="Vírgula 3 4 5 3" xfId="1391"/>
    <cellStyle name="Vírgula 3 4 6" xfId="1392"/>
    <cellStyle name="Vírgula 3 4 6 2" xfId="1393"/>
    <cellStyle name="Vírgula 3 4 7" xfId="1394"/>
    <cellStyle name="Vírgula 3 4 7 2" xfId="1395"/>
    <cellStyle name="Vírgula 3 4 8" xfId="1396"/>
    <cellStyle name="Vírgula 3 4 9" xfId="1397"/>
    <cellStyle name="Vírgula 3 5" xfId="1398"/>
    <cellStyle name="Vírgula 3 5 2" xfId="1399"/>
    <cellStyle name="Vírgula 3 5 2 2" xfId="1400"/>
    <cellStyle name="Vírgula 3 5 2 2 2" xfId="1401"/>
    <cellStyle name="Vírgula 3 5 2 3" xfId="1402"/>
    <cellStyle name="Vírgula 3 5 2 3 2" xfId="1403"/>
    <cellStyle name="Vírgula 3 5 2 4" xfId="1404"/>
    <cellStyle name="Vírgula 3 5 2 4 2" xfId="1405"/>
    <cellStyle name="Vírgula 3 5 2 5" xfId="1406"/>
    <cellStyle name="Vírgula 3 5 3" xfId="1407"/>
    <cellStyle name="Vírgula 3 5 3 2" xfId="1408"/>
    <cellStyle name="Vírgula 3 5 3 2 2" xfId="1409"/>
    <cellStyle name="Vírgula 3 5 3 3" xfId="1410"/>
    <cellStyle name="Vírgula 3 5 3 3 2" xfId="1411"/>
    <cellStyle name="Vírgula 3 5 3 4" xfId="1412"/>
    <cellStyle name="Vírgula 3 5 3 4 2" xfId="1413"/>
    <cellStyle name="Vírgula 3 5 3 5" xfId="1414"/>
    <cellStyle name="Vírgula 3 5 4" xfId="1415"/>
    <cellStyle name="Vírgula 3 5 4 2" xfId="1416"/>
    <cellStyle name="Vírgula 3 5 4 2 2" xfId="1417"/>
    <cellStyle name="Vírgula 3 5 4 3" xfId="1418"/>
    <cellStyle name="Vírgula 3 5 4 3 2" xfId="1419"/>
    <cellStyle name="Vírgula 3 5 4 4" xfId="1420"/>
    <cellStyle name="Vírgula 3 5 4 4 2" xfId="1421"/>
    <cellStyle name="Vírgula 3 5 4 5" xfId="1422"/>
    <cellStyle name="Vírgula 3 5 5" xfId="1423"/>
    <cellStyle name="Vírgula 3 5 5 2" xfId="1424"/>
    <cellStyle name="Vírgula 3 5 5 2 2" xfId="1425"/>
    <cellStyle name="Vírgula 3 5 5 3" xfId="1426"/>
    <cellStyle name="Vírgula 3 5 6" xfId="1427"/>
    <cellStyle name="Vírgula 3 5 6 2" xfId="1428"/>
    <cellStyle name="Vírgula 3 5 7" xfId="1429"/>
    <cellStyle name="Vírgula 3 5 7 2" xfId="1430"/>
    <cellStyle name="Vírgula 3 5 8" xfId="1431"/>
    <cellStyle name="Vírgula 3 5 9" xfId="1432"/>
    <cellStyle name="Vírgula 3 6" xfId="1433"/>
    <cellStyle name="Vírgula 3 6 2" xfId="1434"/>
    <cellStyle name="Vírgula 3 6 2 2" xfId="1435"/>
    <cellStyle name="Vírgula 3 6 2 2 2" xfId="1436"/>
    <cellStyle name="Vírgula 3 6 2 3" xfId="1437"/>
    <cellStyle name="Vírgula 3 6 2 3 2" xfId="1438"/>
    <cellStyle name="Vírgula 3 6 2 4" xfId="1439"/>
    <cellStyle name="Vírgula 3 6 2 4 2" xfId="1440"/>
    <cellStyle name="Vírgula 3 6 2 5" xfId="1441"/>
    <cellStyle name="Vírgula 3 6 3" xfId="1442"/>
    <cellStyle name="Vírgula 3 6 3 2" xfId="1443"/>
    <cellStyle name="Vírgula 3 6 3 2 2" xfId="1444"/>
    <cellStyle name="Vírgula 3 6 3 3" xfId="1445"/>
    <cellStyle name="Vírgula 3 6 3 3 2" xfId="1446"/>
    <cellStyle name="Vírgula 3 6 3 4" xfId="1447"/>
    <cellStyle name="Vírgula 3 6 3 4 2" xfId="1448"/>
    <cellStyle name="Vírgula 3 6 3 5" xfId="1449"/>
    <cellStyle name="Vírgula 3 6 4" xfId="1450"/>
    <cellStyle name="Vírgula 3 6 4 2" xfId="1451"/>
    <cellStyle name="Vírgula 3 6 4 2 2" xfId="1452"/>
    <cellStyle name="Vírgula 3 6 4 3" xfId="1453"/>
    <cellStyle name="Vírgula 3 6 4 3 2" xfId="1454"/>
    <cellStyle name="Vírgula 3 6 4 4" xfId="1455"/>
    <cellStyle name="Vírgula 3 6 4 4 2" xfId="1456"/>
    <cellStyle name="Vírgula 3 6 4 5" xfId="1457"/>
    <cellStyle name="Vírgula 3 6 5" xfId="1458"/>
    <cellStyle name="Vírgula 3 6 5 2" xfId="1459"/>
    <cellStyle name="Vírgula 3 6 5 2 2" xfId="1460"/>
    <cellStyle name="Vírgula 3 6 5 3" xfId="1461"/>
    <cellStyle name="Vírgula 3 6 6" xfId="1462"/>
    <cellStyle name="Vírgula 3 6 6 2" xfId="1463"/>
    <cellStyle name="Vírgula 3 6 7" xfId="1464"/>
    <cellStyle name="Vírgula 3 6 7 2" xfId="1465"/>
    <cellStyle name="Vírgula 3 6 8" xfId="1466"/>
    <cellStyle name="Vírgula 3 6 9" xfId="1467"/>
    <cellStyle name="Vírgula 3 7" xfId="1468"/>
    <cellStyle name="Vírgula 3 7 2" xfId="1469"/>
    <cellStyle name="Vírgula 3 7 2 2" xfId="1470"/>
    <cellStyle name="Vírgula 3 7 2 2 2" xfId="1471"/>
    <cellStyle name="Vírgula 3 7 2 3" xfId="1472"/>
    <cellStyle name="Vírgula 3 7 2 3 2" xfId="1473"/>
    <cellStyle name="Vírgula 3 7 2 4" xfId="1474"/>
    <cellStyle name="Vírgula 3 7 2 4 2" xfId="1475"/>
    <cellStyle name="Vírgula 3 7 2 5" xfId="1476"/>
    <cellStyle name="Vírgula 3 7 3" xfId="1477"/>
    <cellStyle name="Vírgula 3 7 3 2" xfId="1478"/>
    <cellStyle name="Vírgula 3 7 3 2 2" xfId="1479"/>
    <cellStyle name="Vírgula 3 7 3 3" xfId="1480"/>
    <cellStyle name="Vírgula 3 7 3 3 2" xfId="1481"/>
    <cellStyle name="Vírgula 3 7 3 4" xfId="1482"/>
    <cellStyle name="Vírgula 3 7 3 4 2" xfId="1483"/>
    <cellStyle name="Vírgula 3 7 3 5" xfId="1484"/>
    <cellStyle name="Vírgula 3 7 4" xfId="1485"/>
    <cellStyle name="Vírgula 3 7 4 2" xfId="1486"/>
    <cellStyle name="Vírgula 3 7 4 2 2" xfId="1487"/>
    <cellStyle name="Vírgula 3 7 4 3" xfId="1488"/>
    <cellStyle name="Vírgula 3 7 4 3 2" xfId="1489"/>
    <cellStyle name="Vírgula 3 7 4 4" xfId="1490"/>
    <cellStyle name="Vírgula 3 7 4 4 2" xfId="1491"/>
    <cellStyle name="Vírgula 3 7 4 5" xfId="1492"/>
    <cellStyle name="Vírgula 3 7 5" xfId="1493"/>
    <cellStyle name="Vírgula 3 7 5 2" xfId="1494"/>
    <cellStyle name="Vírgula 3 7 5 2 2" xfId="1495"/>
    <cellStyle name="Vírgula 3 7 5 3" xfId="1496"/>
    <cellStyle name="Vírgula 3 7 6" xfId="1497"/>
    <cellStyle name="Vírgula 3 7 6 2" xfId="1498"/>
    <cellStyle name="Vírgula 3 7 7" xfId="1499"/>
    <cellStyle name="Vírgula 3 7 7 2" xfId="1500"/>
    <cellStyle name="Vírgula 3 7 8" xfId="1501"/>
    <cellStyle name="Vírgula 3 7 9" xfId="1502"/>
    <cellStyle name="Vírgula 3 8" xfId="1503"/>
    <cellStyle name="Vírgula 3 8 2" xfId="1504"/>
    <cellStyle name="Vírgula 3 8 2 2" xfId="1505"/>
    <cellStyle name="Vírgula 3 8 3" xfId="1506"/>
    <cellStyle name="Vírgula 3 8 3 2" xfId="1507"/>
    <cellStyle name="Vírgula 3 8 4" xfId="1508"/>
    <cellStyle name="Vírgula 3 8 4 2" xfId="1509"/>
    <cellStyle name="Vírgula 3 8 5" xfId="1510"/>
    <cellStyle name="Vírgula 3 9" xfId="1511"/>
    <cellStyle name="Vírgula 3 9 2" xfId="1512"/>
    <cellStyle name="Vírgula 3 9 2 2" xfId="1513"/>
    <cellStyle name="Vírgula 3 9 3" xfId="1514"/>
    <cellStyle name="Vírgula 3 9 3 2" xfId="1515"/>
    <cellStyle name="Vírgula 3 9 4" xfId="1516"/>
    <cellStyle name="Vírgula 3 9 4 2" xfId="1517"/>
    <cellStyle name="Vírgula 3 9 5" xfId="1518"/>
    <cellStyle name="Vírgula 4" xfId="1519"/>
    <cellStyle name="Vírgula 4 2" xfId="1520"/>
    <cellStyle name="Vírgula 4 2 10" xfId="1521"/>
    <cellStyle name="Vírgula 4 2 10 2" xfId="1522"/>
    <cellStyle name="Vírgula 4 2 11" xfId="1523"/>
    <cellStyle name="Vírgula 4 2 12" xfId="1524"/>
    <cellStyle name="Vírgula 4 2 2" xfId="1525"/>
    <cellStyle name="Vírgula 4 2 2 2" xfId="1526"/>
    <cellStyle name="Vírgula 4 2 2 2 2" xfId="1527"/>
    <cellStyle name="Vírgula 4 2 2 2 2 2" xfId="1528"/>
    <cellStyle name="Vírgula 4 2 2 2 3" xfId="1529"/>
    <cellStyle name="Vírgula 4 2 2 2 3 2" xfId="1530"/>
    <cellStyle name="Vírgula 4 2 2 2 4" xfId="1531"/>
    <cellStyle name="Vírgula 4 2 2 2 4 2" xfId="1532"/>
    <cellStyle name="Vírgula 4 2 2 2 5" xfId="1533"/>
    <cellStyle name="Vírgula 4 2 2 3" xfId="1534"/>
    <cellStyle name="Vírgula 4 2 2 3 2" xfId="1535"/>
    <cellStyle name="Vírgula 4 2 2 3 2 2" xfId="1536"/>
    <cellStyle name="Vírgula 4 2 2 3 3" xfId="1537"/>
    <cellStyle name="Vírgula 4 2 2 3 3 2" xfId="1538"/>
    <cellStyle name="Vírgula 4 2 2 3 4" xfId="1539"/>
    <cellStyle name="Vírgula 4 2 2 3 4 2" xfId="1540"/>
    <cellStyle name="Vírgula 4 2 2 3 5" xfId="1541"/>
    <cellStyle name="Vírgula 4 2 2 4" xfId="1542"/>
    <cellStyle name="Vírgula 4 2 2 4 2" xfId="1543"/>
    <cellStyle name="Vírgula 4 2 2 4 2 2" xfId="1544"/>
    <cellStyle name="Vírgula 4 2 2 4 3" xfId="1545"/>
    <cellStyle name="Vírgula 4 2 2 4 3 2" xfId="1546"/>
    <cellStyle name="Vírgula 4 2 2 4 4" xfId="1547"/>
    <cellStyle name="Vírgula 4 2 2 4 4 2" xfId="1548"/>
    <cellStyle name="Vírgula 4 2 2 4 5" xfId="1549"/>
    <cellStyle name="Vírgula 4 2 2 5" xfId="1550"/>
    <cellStyle name="Vírgula 4 2 2 5 2" xfId="1551"/>
    <cellStyle name="Vírgula 4 2 2 5 2 2" xfId="1552"/>
    <cellStyle name="Vírgula 4 2 2 5 3" xfId="1553"/>
    <cellStyle name="Vírgula 4 2 2 6" xfId="1554"/>
    <cellStyle name="Vírgula 4 2 2 6 2" xfId="1555"/>
    <cellStyle name="Vírgula 4 2 2 7" xfId="1556"/>
    <cellStyle name="Vírgula 4 2 2 7 2" xfId="1557"/>
    <cellStyle name="Vírgula 4 2 2 8" xfId="1558"/>
    <cellStyle name="Vírgula 4 2 2 9" xfId="1559"/>
    <cellStyle name="Vírgula 4 2 3" xfId="1560"/>
    <cellStyle name="Vírgula 4 2 3 2" xfId="1561"/>
    <cellStyle name="Vírgula 4 2 3 2 2" xfId="1562"/>
    <cellStyle name="Vírgula 4 2 3 2 2 2" xfId="1563"/>
    <cellStyle name="Vírgula 4 2 3 2 3" xfId="1564"/>
    <cellStyle name="Vírgula 4 2 3 2 3 2" xfId="1565"/>
    <cellStyle name="Vírgula 4 2 3 2 4" xfId="1566"/>
    <cellStyle name="Vírgula 4 2 3 2 4 2" xfId="1567"/>
    <cellStyle name="Vírgula 4 2 3 2 5" xfId="1568"/>
    <cellStyle name="Vírgula 4 2 3 3" xfId="1569"/>
    <cellStyle name="Vírgula 4 2 3 3 2" xfId="1570"/>
    <cellStyle name="Vírgula 4 2 3 3 2 2" xfId="1571"/>
    <cellStyle name="Vírgula 4 2 3 3 3" xfId="1572"/>
    <cellStyle name="Vírgula 4 2 3 3 3 2" xfId="1573"/>
    <cellStyle name="Vírgula 4 2 3 3 4" xfId="1574"/>
    <cellStyle name="Vírgula 4 2 3 3 4 2" xfId="1575"/>
    <cellStyle name="Vírgula 4 2 3 3 5" xfId="1576"/>
    <cellStyle name="Vírgula 4 2 3 4" xfId="1577"/>
    <cellStyle name="Vírgula 4 2 3 4 2" xfId="1578"/>
    <cellStyle name="Vírgula 4 2 3 4 2 2" xfId="1579"/>
    <cellStyle name="Vírgula 4 2 3 4 3" xfId="1580"/>
    <cellStyle name="Vírgula 4 2 3 4 3 2" xfId="1581"/>
    <cellStyle name="Vírgula 4 2 3 4 4" xfId="1582"/>
    <cellStyle name="Vírgula 4 2 3 4 4 2" xfId="1583"/>
    <cellStyle name="Vírgula 4 2 3 4 5" xfId="1584"/>
    <cellStyle name="Vírgula 4 2 3 5" xfId="1585"/>
    <cellStyle name="Vírgula 4 2 3 5 2" xfId="1586"/>
    <cellStyle name="Vírgula 4 2 3 5 2 2" xfId="1587"/>
    <cellStyle name="Vírgula 4 2 3 5 3" xfId="1588"/>
    <cellStyle name="Vírgula 4 2 3 6" xfId="1589"/>
    <cellStyle name="Vírgula 4 2 3 6 2" xfId="1590"/>
    <cellStyle name="Vírgula 4 2 3 7" xfId="1591"/>
    <cellStyle name="Vírgula 4 2 3 7 2" xfId="1592"/>
    <cellStyle name="Vírgula 4 2 3 8" xfId="1593"/>
    <cellStyle name="Vírgula 4 2 3 9" xfId="1594"/>
    <cellStyle name="Vírgula 4 2 4" xfId="1595"/>
    <cellStyle name="Vírgula 4 2 4 2" xfId="1596"/>
    <cellStyle name="Vírgula 4 2 4 2 2" xfId="1597"/>
    <cellStyle name="Vírgula 4 2 4 2 2 2" xfId="1598"/>
    <cellStyle name="Vírgula 4 2 4 2 3" xfId="1599"/>
    <cellStyle name="Vírgula 4 2 4 2 3 2" xfId="1600"/>
    <cellStyle name="Vírgula 4 2 4 2 4" xfId="1601"/>
    <cellStyle name="Vírgula 4 2 4 2 4 2" xfId="1602"/>
    <cellStyle name="Vírgula 4 2 4 2 5" xfId="1603"/>
    <cellStyle name="Vírgula 4 2 4 3" xfId="1604"/>
    <cellStyle name="Vírgula 4 2 4 3 2" xfId="1605"/>
    <cellStyle name="Vírgula 4 2 4 3 2 2" xfId="1606"/>
    <cellStyle name="Vírgula 4 2 4 3 3" xfId="1607"/>
    <cellStyle name="Vírgula 4 2 4 3 3 2" xfId="1608"/>
    <cellStyle name="Vírgula 4 2 4 3 4" xfId="1609"/>
    <cellStyle name="Vírgula 4 2 4 3 4 2" xfId="1610"/>
    <cellStyle name="Vírgula 4 2 4 3 5" xfId="1611"/>
    <cellStyle name="Vírgula 4 2 4 4" xfId="1612"/>
    <cellStyle name="Vírgula 4 2 4 4 2" xfId="1613"/>
    <cellStyle name="Vírgula 4 2 4 4 2 2" xfId="1614"/>
    <cellStyle name="Vírgula 4 2 4 4 3" xfId="1615"/>
    <cellStyle name="Vírgula 4 2 4 4 3 2" xfId="1616"/>
    <cellStyle name="Vírgula 4 2 4 4 4" xfId="1617"/>
    <cellStyle name="Vírgula 4 2 4 4 4 2" xfId="1618"/>
    <cellStyle name="Vírgula 4 2 4 4 5" xfId="1619"/>
    <cellStyle name="Vírgula 4 2 4 5" xfId="1620"/>
    <cellStyle name="Vírgula 4 2 4 5 2" xfId="1621"/>
    <cellStyle name="Vírgula 4 2 4 5 2 2" xfId="1622"/>
    <cellStyle name="Vírgula 4 2 4 5 3" xfId="1623"/>
    <cellStyle name="Vírgula 4 2 4 6" xfId="1624"/>
    <cellStyle name="Vírgula 4 2 4 6 2" xfId="1625"/>
    <cellStyle name="Vírgula 4 2 4 7" xfId="1626"/>
    <cellStyle name="Vírgula 4 2 4 7 2" xfId="1627"/>
    <cellStyle name="Vírgula 4 2 4 8" xfId="1628"/>
    <cellStyle name="Vírgula 4 2 4 9" xfId="1629"/>
    <cellStyle name="Vírgula 4 2 5" xfId="1630"/>
    <cellStyle name="Vírgula 4 2 5 2" xfId="1631"/>
    <cellStyle name="Vírgula 4 2 5 2 2" xfId="1632"/>
    <cellStyle name="Vírgula 4 2 5 3" xfId="1633"/>
    <cellStyle name="Vírgula 4 2 5 3 2" xfId="1634"/>
    <cellStyle name="Vírgula 4 2 5 4" xfId="1635"/>
    <cellStyle name="Vírgula 4 2 5 4 2" xfId="1636"/>
    <cellStyle name="Vírgula 4 2 5 5" xfId="1637"/>
    <cellStyle name="Vírgula 4 2 6" xfId="1638"/>
    <cellStyle name="Vírgula 4 2 6 2" xfId="1639"/>
    <cellStyle name="Vírgula 4 2 6 2 2" xfId="1640"/>
    <cellStyle name="Vírgula 4 2 6 3" xfId="1641"/>
    <cellStyle name="Vírgula 4 2 6 3 2" xfId="1642"/>
    <cellStyle name="Vírgula 4 2 6 4" xfId="1643"/>
    <cellStyle name="Vírgula 4 2 6 4 2" xfId="1644"/>
    <cellStyle name="Vírgula 4 2 6 5" xfId="1645"/>
    <cellStyle name="Vírgula 4 2 7" xfId="1646"/>
    <cellStyle name="Vírgula 4 2 7 2" xfId="1647"/>
    <cellStyle name="Vírgula 4 2 7 2 2" xfId="1648"/>
    <cellStyle name="Vírgula 4 2 7 3" xfId="1649"/>
    <cellStyle name="Vírgula 4 2 7 3 2" xfId="1650"/>
    <cellStyle name="Vírgula 4 2 7 4" xfId="1651"/>
    <cellStyle name="Vírgula 4 2 7 4 2" xfId="1652"/>
    <cellStyle name="Vírgula 4 2 7 5" xfId="1653"/>
    <cellStyle name="Vírgula 4 2 8" xfId="1654"/>
    <cellStyle name="Vírgula 4 2 8 2" xfId="1655"/>
    <cellStyle name="Vírgula 4 2 8 2 2" xfId="1656"/>
    <cellStyle name="Vírgula 4 2 8 3" xfId="1657"/>
    <cellStyle name="Vírgula 4 2 9" xfId="1658"/>
    <cellStyle name="Vírgula 4 2 9 2" xfId="1659"/>
    <cellStyle name="Vírgula 4 3" xfId="1660"/>
    <cellStyle name="Vírgula 4 4" xfId="1661"/>
    <cellStyle name="Vírgula 4 4 2" xfId="1662"/>
    <cellStyle name="Vírgula 4 4 2 2" xfId="1663"/>
    <cellStyle name="Vírgula 4 4 2 2 2" xfId="1664"/>
    <cellStyle name="Vírgula 4 4 2 3" xfId="1665"/>
    <cellStyle name="Vírgula 4 4 2 3 2" xfId="1666"/>
    <cellStyle name="Vírgula 4 4 2 4" xfId="1667"/>
    <cellStyle name="Vírgula 4 4 2 4 2" xfId="1668"/>
    <cellStyle name="Vírgula 4 4 2 5" xfId="1669"/>
    <cellStyle name="Vírgula 4 4 3" xfId="1670"/>
    <cellStyle name="Vírgula 4 4 3 2" xfId="1671"/>
    <cellStyle name="Vírgula 4 4 3 2 2" xfId="1672"/>
    <cellStyle name="Vírgula 4 4 3 3" xfId="1673"/>
    <cellStyle name="Vírgula 4 4 3 3 2" xfId="1674"/>
    <cellStyle name="Vírgula 4 4 3 4" xfId="1675"/>
    <cellStyle name="Vírgula 4 4 3 4 2" xfId="1676"/>
    <cellStyle name="Vírgula 4 4 3 5" xfId="1677"/>
    <cellStyle name="Vírgula 4 4 4" xfId="1678"/>
    <cellStyle name="Vírgula 4 4 4 2" xfId="1679"/>
    <cellStyle name="Vírgula 4 4 4 2 2" xfId="1680"/>
    <cellStyle name="Vírgula 4 4 4 3" xfId="1681"/>
    <cellStyle name="Vírgula 4 4 4 3 2" xfId="1682"/>
    <cellStyle name="Vírgula 4 4 4 4" xfId="1683"/>
    <cellStyle name="Vírgula 4 4 4 4 2" xfId="1684"/>
    <cellStyle name="Vírgula 4 4 4 5" xfId="1685"/>
    <cellStyle name="Vírgula 4 4 5" xfId="1686"/>
    <cellStyle name="Vírgula 4 4 5 2" xfId="1687"/>
    <cellStyle name="Vírgula 4 4 5 2 2" xfId="1688"/>
    <cellStyle name="Vírgula 4 4 5 3" xfId="1689"/>
    <cellStyle name="Vírgula 4 4 6" xfId="1690"/>
    <cellStyle name="Vírgula 4 4 6 2" xfId="1691"/>
    <cellStyle name="Vírgula 4 4 7" xfId="1692"/>
    <cellStyle name="Vírgula 4 4 7 2" xfId="1693"/>
    <cellStyle name="Vírgula 4 4 8" xfId="1694"/>
    <cellStyle name="Vírgula 4 4 9" xfId="1695"/>
    <cellStyle name="Vírgula 4 5" xfId="1696"/>
    <cellStyle name="Vírgula 4 5 2" xfId="1697"/>
    <cellStyle name="Vírgula 4 5 2 2" xfId="1698"/>
    <cellStyle name="Vírgula 4 5 2 2 2" xfId="1699"/>
    <cellStyle name="Vírgula 4 5 2 3" xfId="1700"/>
    <cellStyle name="Vírgula 4 5 2 3 2" xfId="1701"/>
    <cellStyle name="Vírgula 4 5 2 4" xfId="1702"/>
    <cellStyle name="Vírgula 4 5 2 4 2" xfId="1703"/>
    <cellStyle name="Vírgula 4 5 2 5" xfId="1704"/>
    <cellStyle name="Vírgula 4 5 3" xfId="1705"/>
    <cellStyle name="Vírgula 4 5 3 2" xfId="1706"/>
    <cellStyle name="Vírgula 4 5 3 2 2" xfId="1707"/>
    <cellStyle name="Vírgula 4 5 3 3" xfId="1708"/>
    <cellStyle name="Vírgula 4 5 3 3 2" xfId="1709"/>
    <cellStyle name="Vírgula 4 5 3 4" xfId="1710"/>
    <cellStyle name="Vírgula 4 5 3 4 2" xfId="1711"/>
    <cellStyle name="Vírgula 4 5 3 5" xfId="1712"/>
    <cellStyle name="Vírgula 4 5 4" xfId="1713"/>
    <cellStyle name="Vírgula 4 5 4 2" xfId="1714"/>
    <cellStyle name="Vírgula 4 5 4 2 2" xfId="1715"/>
    <cellStyle name="Vírgula 4 5 4 3" xfId="1716"/>
    <cellStyle name="Vírgula 4 5 4 3 2" xfId="1717"/>
    <cellStyle name="Vírgula 4 5 4 4" xfId="1718"/>
    <cellStyle name="Vírgula 4 5 4 4 2" xfId="1719"/>
    <cellStyle name="Vírgula 4 5 4 5" xfId="1720"/>
    <cellStyle name="Vírgula 4 5 5" xfId="1721"/>
    <cellStyle name="Vírgula 4 5 5 2" xfId="1722"/>
    <cellStyle name="Vírgula 4 5 5 2 2" xfId="1723"/>
    <cellStyle name="Vírgula 4 5 5 3" xfId="1724"/>
    <cellStyle name="Vírgula 4 5 6" xfId="1725"/>
    <cellStyle name="Vírgula 4 5 6 2" xfId="1726"/>
    <cellStyle name="Vírgula 4 5 7" xfId="1727"/>
    <cellStyle name="Vírgula 4 5 7 2" xfId="1728"/>
    <cellStyle name="Vírgula 4 5 8" xfId="1729"/>
    <cellStyle name="Vírgula 4 5 9" xfId="1730"/>
    <cellStyle name="Vírgula 4 6" xfId="1731"/>
    <cellStyle name="Vírgula 4 6 2" xfId="1732"/>
    <cellStyle name="Vírgula 4 6 2 2" xfId="1733"/>
    <cellStyle name="Vírgula 4 6 2 2 2" xfId="1734"/>
    <cellStyle name="Vírgula 4 6 2 3" xfId="1735"/>
    <cellStyle name="Vírgula 4 6 2 3 2" xfId="1736"/>
    <cellStyle name="Vírgula 4 6 2 4" xfId="1737"/>
    <cellStyle name="Vírgula 4 6 2 4 2" xfId="1738"/>
    <cellStyle name="Vírgula 4 6 2 5" xfId="1739"/>
    <cellStyle name="Vírgula 4 6 3" xfId="1740"/>
    <cellStyle name="Vírgula 4 6 3 2" xfId="1741"/>
    <cellStyle name="Vírgula 4 6 3 2 2" xfId="1742"/>
    <cellStyle name="Vírgula 4 6 3 3" xfId="1743"/>
    <cellStyle name="Vírgula 4 6 3 3 2" xfId="1744"/>
    <cellStyle name="Vírgula 4 6 3 4" xfId="1745"/>
    <cellStyle name="Vírgula 4 6 3 4 2" xfId="1746"/>
    <cellStyle name="Vírgula 4 6 3 5" xfId="1747"/>
    <cellStyle name="Vírgula 4 6 4" xfId="1748"/>
    <cellStyle name="Vírgula 4 6 4 2" xfId="1749"/>
    <cellStyle name="Vírgula 4 6 4 2 2" xfId="1750"/>
    <cellStyle name="Vírgula 4 6 4 3" xfId="1751"/>
    <cellStyle name="Vírgula 4 6 4 3 2" xfId="1752"/>
    <cellStyle name="Vírgula 4 6 4 4" xfId="1753"/>
    <cellStyle name="Vírgula 4 6 4 4 2" xfId="1754"/>
    <cellStyle name="Vírgula 4 6 4 5" xfId="1755"/>
    <cellStyle name="Vírgula 4 6 5" xfId="1756"/>
    <cellStyle name="Vírgula 4 6 5 2" xfId="1757"/>
    <cellStyle name="Vírgula 4 6 5 2 2" xfId="1758"/>
    <cellStyle name="Vírgula 4 6 5 3" xfId="1759"/>
    <cellStyle name="Vírgula 4 6 6" xfId="1760"/>
    <cellStyle name="Vírgula 4 6 6 2" xfId="1761"/>
    <cellStyle name="Vírgula 4 6 7" xfId="1762"/>
    <cellStyle name="Vírgula 4 6 7 2" xfId="1763"/>
    <cellStyle name="Vírgula 4 6 8" xfId="1764"/>
    <cellStyle name="Vírgula 4 6 9" xfId="1765"/>
    <cellStyle name="Vírgula 4 7" xfId="1766"/>
    <cellStyle name="Vírgula 4 7 2" xfId="1767"/>
    <cellStyle name="Vírgula 4 7 2 2" xfId="1768"/>
    <cellStyle name="Vírgula 4 7 3" xfId="1769"/>
    <cellStyle name="Vírgula 4 7 3 2" xfId="1770"/>
    <cellStyle name="Vírgula 4 7 4" xfId="1771"/>
    <cellStyle name="Vírgula 4 7 4 2" xfId="1772"/>
    <cellStyle name="Vírgula 4 7 5" xfId="1773"/>
    <cellStyle name="Vírgula 4 8" xfId="1774"/>
    <cellStyle name="Vírgula 4 8 2" xfId="1775"/>
    <cellStyle name="Vírgula 4 8 2 2" xfId="1776"/>
    <cellStyle name="Vírgula 4 8 3" xfId="1777"/>
    <cellStyle name="Vírgula 4 8 3 2" xfId="1778"/>
    <cellStyle name="Vírgula 4 8 4" xfId="1779"/>
    <cellStyle name="Vírgula 4 8 4 2" xfId="1780"/>
    <cellStyle name="Vírgula 4 8 5" xfId="1781"/>
    <cellStyle name="Vírgula 4 9" xfId="1782"/>
    <cellStyle name="Vírgula 4 9 2" xfId="1783"/>
    <cellStyle name="Vírgula 4 9 2 2" xfId="1784"/>
    <cellStyle name="Vírgula 4 9 3" xfId="1785"/>
    <cellStyle name="Vírgula 4 9 3 2" xfId="1786"/>
    <cellStyle name="Vírgula 4 9 4" xfId="1787"/>
    <cellStyle name="Vírgula 4 9 4 2" xfId="1788"/>
    <cellStyle name="Vírgula 4 9 5" xfId="1789"/>
    <cellStyle name="Vírgula 5" xfId="1790"/>
    <cellStyle name="Vírgula 5 2" xfId="1791"/>
    <cellStyle name="Vírgula 5 3" xfId="1792"/>
    <cellStyle name="Vírgula 5 3 2" xfId="1793"/>
    <cellStyle name="Vírgula 5 3 2 2" xfId="1794"/>
    <cellStyle name="Vírgula 5 3 2 2 2" xfId="1795"/>
    <cellStyle name="Vírgula 5 3 2 3" xfId="1796"/>
    <cellStyle name="Vírgula 5 3 2 3 2" xfId="1797"/>
    <cellStyle name="Vírgula 5 3 2 4" xfId="1798"/>
    <cellStyle name="Vírgula 5 3 2 4 2" xfId="1799"/>
    <cellStyle name="Vírgula 5 3 2 5" xfId="1800"/>
    <cellStyle name="Vírgula 5 3 3" xfId="1801"/>
    <cellStyle name="Vírgula 5 3 3 2" xfId="1802"/>
    <cellStyle name="Vírgula 5 3 3 2 2" xfId="1803"/>
    <cellStyle name="Vírgula 5 3 3 3" xfId="1804"/>
    <cellStyle name="Vírgula 5 3 3 3 2" xfId="1805"/>
    <cellStyle name="Vírgula 5 3 3 4" xfId="1806"/>
    <cellStyle name="Vírgula 5 3 3 4 2" xfId="1807"/>
    <cellStyle name="Vírgula 5 3 3 5" xfId="1808"/>
    <cellStyle name="Vírgula 5 3 4" xfId="1809"/>
    <cellStyle name="Vírgula 5 3 4 2" xfId="1810"/>
    <cellStyle name="Vírgula 5 3 4 2 2" xfId="1811"/>
    <cellStyle name="Vírgula 5 3 4 3" xfId="1812"/>
    <cellStyle name="Vírgula 5 3 4 3 2" xfId="1813"/>
    <cellStyle name="Vírgula 5 3 4 4" xfId="1814"/>
    <cellStyle name="Vírgula 5 3 4 4 2" xfId="1815"/>
    <cellStyle name="Vírgula 5 3 4 5" xfId="1816"/>
    <cellStyle name="Vírgula 5 3 5" xfId="1817"/>
    <cellStyle name="Vírgula 5 3 5 2" xfId="1818"/>
    <cellStyle name="Vírgula 5 3 5 2 2" xfId="1819"/>
    <cellStyle name="Vírgula 5 3 5 3" xfId="1820"/>
    <cellStyle name="Vírgula 5 3 6" xfId="1821"/>
    <cellStyle name="Vírgula 5 3 6 2" xfId="1822"/>
    <cellStyle name="Vírgula 5 3 7" xfId="1823"/>
    <cellStyle name="Vírgula 5 3 7 2" xfId="1824"/>
    <cellStyle name="Vírgula 5 3 8" xfId="1825"/>
    <cellStyle name="Vírgula 5 3 9" xfId="1826"/>
    <cellStyle name="Vírgula 5 4" xfId="1827"/>
    <cellStyle name="Vírgula 5 4 2" xfId="1828"/>
    <cellStyle name="Vírgula 5 4 2 2" xfId="1829"/>
    <cellStyle name="Vírgula 5 4 2 2 2" xfId="1830"/>
    <cellStyle name="Vírgula 5 4 2 3" xfId="1831"/>
    <cellStyle name="Vírgula 5 4 2 3 2" xfId="1832"/>
    <cellStyle name="Vírgula 5 4 2 4" xfId="1833"/>
    <cellStyle name="Vírgula 5 4 2 4 2" xfId="1834"/>
    <cellStyle name="Vírgula 5 4 2 5" xfId="1835"/>
    <cellStyle name="Vírgula 5 4 3" xfId="1836"/>
    <cellStyle name="Vírgula 5 4 3 2" xfId="1837"/>
    <cellStyle name="Vírgula 5 4 3 2 2" xfId="1838"/>
    <cellStyle name="Vírgula 5 4 3 3" xfId="1839"/>
    <cellStyle name="Vírgula 5 4 3 3 2" xfId="1840"/>
    <cellStyle name="Vírgula 5 4 3 4" xfId="1841"/>
    <cellStyle name="Vírgula 5 4 3 4 2" xfId="1842"/>
    <cellStyle name="Vírgula 5 4 3 5" xfId="1843"/>
    <cellStyle name="Vírgula 5 4 4" xfId="1844"/>
    <cellStyle name="Vírgula 5 4 4 2" xfId="1845"/>
    <cellStyle name="Vírgula 5 4 4 2 2" xfId="1846"/>
    <cellStyle name="Vírgula 5 4 4 3" xfId="1847"/>
    <cellStyle name="Vírgula 5 4 4 3 2" xfId="1848"/>
    <cellStyle name="Vírgula 5 4 4 4" xfId="1849"/>
    <cellStyle name="Vírgula 5 4 4 4 2" xfId="1850"/>
    <cellStyle name="Vírgula 5 4 4 5" xfId="1851"/>
    <cellStyle name="Vírgula 5 4 5" xfId="1852"/>
    <cellStyle name="Vírgula 5 4 5 2" xfId="1853"/>
    <cellStyle name="Vírgula 5 4 5 2 2" xfId="1854"/>
    <cellStyle name="Vírgula 5 4 5 3" xfId="1855"/>
    <cellStyle name="Vírgula 5 4 6" xfId="1856"/>
    <cellStyle name="Vírgula 5 4 6 2" xfId="1857"/>
    <cellStyle name="Vírgula 5 4 7" xfId="1858"/>
    <cellStyle name="Vírgula 5 4 7 2" xfId="1859"/>
    <cellStyle name="Vírgula 5 4 8" xfId="1860"/>
    <cellStyle name="Vírgula 5 4 9" xfId="1861"/>
    <cellStyle name="Vírgula 5 5" xfId="1862"/>
    <cellStyle name="Vírgula 5 5 2" xfId="1863"/>
    <cellStyle name="Vírgula 5 5 2 2" xfId="1864"/>
    <cellStyle name="Vírgula 5 5 2 2 2" xfId="1865"/>
    <cellStyle name="Vírgula 5 5 2 3" xfId="1866"/>
    <cellStyle name="Vírgula 5 5 2 3 2" xfId="1867"/>
    <cellStyle name="Vírgula 5 5 2 4" xfId="1868"/>
    <cellStyle name="Vírgula 5 5 2 4 2" xfId="1869"/>
    <cellStyle name="Vírgula 5 5 2 5" xfId="1870"/>
    <cellStyle name="Vírgula 5 5 3" xfId="1871"/>
    <cellStyle name="Vírgula 5 5 3 2" xfId="1872"/>
    <cellStyle name="Vírgula 5 5 3 2 2" xfId="1873"/>
    <cellStyle name="Vírgula 5 5 3 3" xfId="1874"/>
    <cellStyle name="Vírgula 5 5 3 3 2" xfId="1875"/>
    <cellStyle name="Vírgula 5 5 3 4" xfId="1876"/>
    <cellStyle name="Vírgula 5 5 3 4 2" xfId="1877"/>
    <cellStyle name="Vírgula 5 5 3 5" xfId="1878"/>
    <cellStyle name="Vírgula 5 5 4" xfId="1879"/>
    <cellStyle name="Vírgula 5 5 4 2" xfId="1880"/>
    <cellStyle name="Vírgula 5 5 4 2 2" xfId="1881"/>
    <cellStyle name="Vírgula 5 5 4 3" xfId="1882"/>
    <cellStyle name="Vírgula 5 5 4 3 2" xfId="1883"/>
    <cellStyle name="Vírgula 5 5 4 4" xfId="1884"/>
    <cellStyle name="Vírgula 5 5 4 4 2" xfId="1885"/>
    <cellStyle name="Vírgula 5 5 4 5" xfId="1886"/>
    <cellStyle name="Vírgula 5 5 5" xfId="1887"/>
    <cellStyle name="Vírgula 5 5 5 2" xfId="1888"/>
    <cellStyle name="Vírgula 5 5 5 2 2" xfId="1889"/>
    <cellStyle name="Vírgula 5 5 5 3" xfId="1890"/>
    <cellStyle name="Vírgula 5 5 6" xfId="1891"/>
    <cellStyle name="Vírgula 5 5 6 2" xfId="1892"/>
    <cellStyle name="Vírgula 5 5 7" xfId="1893"/>
    <cellStyle name="Vírgula 5 5 7 2" xfId="1894"/>
    <cellStyle name="Vírgula 5 5 8" xfId="1895"/>
    <cellStyle name="Vírgula 5 5 9" xfId="1896"/>
    <cellStyle name="Vírgula 5 6" xfId="1897"/>
    <cellStyle name="Vírgula 5 6 2" xfId="1898"/>
    <cellStyle name="Vírgula 5 6 2 2" xfId="1899"/>
    <cellStyle name="Vírgula 5 6 3" xfId="1900"/>
    <cellStyle name="Vírgula 5 6 3 2" xfId="1901"/>
    <cellStyle name="Vírgula 5 6 4" xfId="1902"/>
    <cellStyle name="Vírgula 5 6 4 2" xfId="1903"/>
    <cellStyle name="Vírgula 5 6 5" xfId="1904"/>
    <cellStyle name="Vírgula 5 7" xfId="1905"/>
    <cellStyle name="Vírgula 5 7 2" xfId="1906"/>
    <cellStyle name="Vírgula 5 7 2 2" xfId="1907"/>
    <cellStyle name="Vírgula 5 7 3" xfId="1908"/>
    <cellStyle name="Vírgula 5 7 3 2" xfId="1909"/>
    <cellStyle name="Vírgula 5 7 4" xfId="1910"/>
    <cellStyle name="Vírgula 5 7 4 2" xfId="1911"/>
    <cellStyle name="Vírgula 5 7 5" xfId="1912"/>
    <cellStyle name="Vírgula 5 8" xfId="1913"/>
    <cellStyle name="Vírgula 5 8 2" xfId="1914"/>
    <cellStyle name="Vírgula 5 8 2 2" xfId="1915"/>
    <cellStyle name="Vírgula 5 8 3" xfId="1916"/>
    <cellStyle name="Vírgula 5 8 3 2" xfId="1917"/>
    <cellStyle name="Vírgula 5 8 4" xfId="1918"/>
    <cellStyle name="Vírgula 5 8 4 2" xfId="1919"/>
    <cellStyle name="Vírgula 5 8 5" xfId="1920"/>
    <cellStyle name="Vírgula 6" xfId="1921"/>
    <cellStyle name="Vírgula 6 2" xfId="1922"/>
    <cellStyle name="Vírgula 6 3" xfId="1923"/>
    <cellStyle name="Vírgula 6 3 2" xfId="1924"/>
    <cellStyle name="Vírgula 6 3 2 2" xfId="1925"/>
    <cellStyle name="Vírgula 6 3 2 2 2" xfId="1926"/>
    <cellStyle name="Vírgula 6 3 2 3" xfId="1927"/>
    <cellStyle name="Vírgula 6 3 2 3 2" xfId="1928"/>
    <cellStyle name="Vírgula 6 3 2 4" xfId="1929"/>
    <cellStyle name="Vírgula 6 3 2 4 2" xfId="1930"/>
    <cellStyle name="Vírgula 6 3 2 5" xfId="1931"/>
    <cellStyle name="Vírgula 6 3 3" xfId="1932"/>
    <cellStyle name="Vírgula 6 3 3 2" xfId="1933"/>
    <cellStyle name="Vírgula 6 3 3 2 2" xfId="1934"/>
    <cellStyle name="Vírgula 6 3 3 3" xfId="1935"/>
    <cellStyle name="Vírgula 6 3 3 3 2" xfId="1936"/>
    <cellStyle name="Vírgula 6 3 3 4" xfId="1937"/>
    <cellStyle name="Vírgula 6 3 3 4 2" xfId="1938"/>
    <cellStyle name="Vírgula 6 3 3 5" xfId="1939"/>
    <cellStyle name="Vírgula 6 3 4" xfId="1940"/>
    <cellStyle name="Vírgula 6 3 4 2" xfId="1941"/>
    <cellStyle name="Vírgula 6 3 4 2 2" xfId="1942"/>
    <cellStyle name="Vírgula 6 3 4 3" xfId="1943"/>
    <cellStyle name="Vírgula 6 3 4 3 2" xfId="1944"/>
    <cellStyle name="Vírgula 6 3 4 4" xfId="1945"/>
    <cellStyle name="Vírgula 6 3 4 4 2" xfId="1946"/>
    <cellStyle name="Vírgula 6 3 4 5" xfId="1947"/>
    <cellStyle name="Vírgula 6 3 5" xfId="1948"/>
    <cellStyle name="Vírgula 6 3 5 2" xfId="1949"/>
    <cellStyle name="Vírgula 6 3 5 2 2" xfId="1950"/>
    <cellStyle name="Vírgula 6 3 5 3" xfId="1951"/>
    <cellStyle name="Vírgula 6 3 6" xfId="1952"/>
    <cellStyle name="Vírgula 6 3 6 2" xfId="1953"/>
    <cellStyle name="Vírgula 6 3 7" xfId="1954"/>
    <cellStyle name="Vírgula 6 3 7 2" xfId="1955"/>
    <cellStyle name="Vírgula 6 3 8" xfId="1956"/>
    <cellStyle name="Vírgula 6 3 9" xfId="1957"/>
    <cellStyle name="Vírgula 6 4" xfId="1958"/>
    <cellStyle name="Vírgula 6 4 2" xfId="1959"/>
    <cellStyle name="Vírgula 6 4 2 2" xfId="1960"/>
    <cellStyle name="Vírgula 6 4 2 2 2" xfId="1961"/>
    <cellStyle name="Vírgula 6 4 2 3" xfId="1962"/>
    <cellStyle name="Vírgula 6 4 2 3 2" xfId="1963"/>
    <cellStyle name="Vírgula 6 4 2 4" xfId="1964"/>
    <cellStyle name="Vírgula 6 4 2 4 2" xfId="1965"/>
    <cellStyle name="Vírgula 6 4 2 5" xfId="1966"/>
    <cellStyle name="Vírgula 6 4 3" xfId="1967"/>
    <cellStyle name="Vírgula 6 4 3 2" xfId="1968"/>
    <cellStyle name="Vírgula 6 4 3 2 2" xfId="1969"/>
    <cellStyle name="Vírgula 6 4 3 3" xfId="1970"/>
    <cellStyle name="Vírgula 6 4 3 3 2" xfId="1971"/>
    <cellStyle name="Vírgula 6 4 3 4" xfId="1972"/>
    <cellStyle name="Vírgula 6 4 3 4 2" xfId="1973"/>
    <cellStyle name="Vírgula 6 4 3 5" xfId="1974"/>
    <cellStyle name="Vírgula 6 4 4" xfId="1975"/>
    <cellStyle name="Vírgula 6 4 4 2" xfId="1976"/>
    <cellStyle name="Vírgula 6 4 4 2 2" xfId="1977"/>
    <cellStyle name="Vírgula 6 4 4 3" xfId="1978"/>
    <cellStyle name="Vírgula 6 4 4 3 2" xfId="1979"/>
    <cellStyle name="Vírgula 6 4 4 4" xfId="1980"/>
    <cellStyle name="Vírgula 6 4 4 4 2" xfId="1981"/>
    <cellStyle name="Vírgula 6 4 4 5" xfId="1982"/>
    <cellStyle name="Vírgula 6 4 5" xfId="1983"/>
    <cellStyle name="Vírgula 6 4 5 2" xfId="1984"/>
    <cellStyle name="Vírgula 6 4 5 2 2" xfId="1985"/>
    <cellStyle name="Vírgula 6 4 5 3" xfId="1986"/>
    <cellStyle name="Vírgula 6 4 6" xfId="1987"/>
    <cellStyle name="Vírgula 6 4 6 2" xfId="1988"/>
    <cellStyle name="Vírgula 6 4 7" xfId="1989"/>
    <cellStyle name="Vírgula 6 4 7 2" xfId="1990"/>
    <cellStyle name="Vírgula 6 4 8" xfId="1991"/>
    <cellStyle name="Vírgula 6 4 9" xfId="1992"/>
    <cellStyle name="Vírgula 6 5" xfId="1993"/>
    <cellStyle name="Vírgula 6 5 2" xfId="1994"/>
    <cellStyle name="Vírgula 6 5 2 2" xfId="1995"/>
    <cellStyle name="Vírgula 6 5 2 2 2" xfId="1996"/>
    <cellStyle name="Vírgula 6 5 2 3" xfId="1997"/>
    <cellStyle name="Vírgula 6 5 2 3 2" xfId="1998"/>
    <cellStyle name="Vírgula 6 5 2 4" xfId="1999"/>
    <cellStyle name="Vírgula 6 5 2 4 2" xfId="2000"/>
    <cellStyle name="Vírgula 6 5 2 5" xfId="2001"/>
    <cellStyle name="Vírgula 6 5 3" xfId="2002"/>
    <cellStyle name="Vírgula 6 5 3 2" xfId="2003"/>
    <cellStyle name="Vírgula 6 5 3 2 2" xfId="2004"/>
    <cellStyle name="Vírgula 6 5 3 3" xfId="2005"/>
    <cellStyle name="Vírgula 6 5 3 3 2" xfId="2006"/>
    <cellStyle name="Vírgula 6 5 3 4" xfId="2007"/>
    <cellStyle name="Vírgula 6 5 3 4 2" xfId="2008"/>
    <cellStyle name="Vírgula 6 5 3 5" xfId="2009"/>
    <cellStyle name="Vírgula 6 5 4" xfId="2010"/>
    <cellStyle name="Vírgula 6 5 4 2" xfId="2011"/>
    <cellStyle name="Vírgula 6 5 4 2 2" xfId="2012"/>
    <cellStyle name="Vírgula 6 5 4 3" xfId="2013"/>
    <cellStyle name="Vírgula 6 5 4 3 2" xfId="2014"/>
    <cellStyle name="Vírgula 6 5 4 4" xfId="2015"/>
    <cellStyle name="Vírgula 6 5 4 4 2" xfId="2016"/>
    <cellStyle name="Vírgula 6 5 4 5" xfId="2017"/>
    <cellStyle name="Vírgula 6 5 5" xfId="2018"/>
    <cellStyle name="Vírgula 6 5 5 2" xfId="2019"/>
    <cellStyle name="Vírgula 6 5 5 2 2" xfId="2020"/>
    <cellStyle name="Vírgula 6 5 5 3" xfId="2021"/>
    <cellStyle name="Vírgula 6 5 6" xfId="2022"/>
    <cellStyle name="Vírgula 6 5 6 2" xfId="2023"/>
    <cellStyle name="Vírgula 6 5 7" xfId="2024"/>
    <cellStyle name="Vírgula 6 5 7 2" xfId="2025"/>
    <cellStyle name="Vírgula 6 5 8" xfId="2026"/>
    <cellStyle name="Vírgula 6 5 9" xfId="2027"/>
    <cellStyle name="Vírgula 6 6" xfId="2028"/>
    <cellStyle name="Vírgula 6 6 2" xfId="2029"/>
    <cellStyle name="Vírgula 6 6 2 2" xfId="2030"/>
    <cellStyle name="Vírgula 6 6 3" xfId="2031"/>
    <cellStyle name="Vírgula 6 6 3 2" xfId="2032"/>
    <cellStyle name="Vírgula 6 6 4" xfId="2033"/>
    <cellStyle name="Vírgula 6 6 4 2" xfId="2034"/>
    <cellStyle name="Vírgula 6 6 5" xfId="2035"/>
    <cellStyle name="Vírgula 6 7" xfId="2036"/>
    <cellStyle name="Vírgula 6 7 2" xfId="2037"/>
    <cellStyle name="Vírgula 6 7 2 2" xfId="2038"/>
    <cellStyle name="Vírgula 6 7 3" xfId="2039"/>
    <cellStyle name="Vírgula 6 7 3 2" xfId="2040"/>
    <cellStyle name="Vírgula 6 7 4" xfId="2041"/>
    <cellStyle name="Vírgula 6 7 4 2" xfId="2042"/>
    <cellStyle name="Vírgula 6 7 5" xfId="2043"/>
    <cellStyle name="Vírgula 6 8" xfId="2044"/>
    <cellStyle name="Vírgula 6 8 2" xfId="2045"/>
    <cellStyle name="Vírgula 6 8 2 2" xfId="2046"/>
    <cellStyle name="Vírgula 6 8 3" xfId="2047"/>
    <cellStyle name="Vírgula 6 8 3 2" xfId="2048"/>
    <cellStyle name="Vírgula 6 8 4" xfId="2049"/>
    <cellStyle name="Vírgula 6 8 4 2" xfId="2050"/>
    <cellStyle name="Vírgula 6 8 5" xfId="2051"/>
    <cellStyle name="Vírgula 7" xfId="2052"/>
    <cellStyle name="Vírgula 7 2" xfId="2053"/>
    <cellStyle name="Vírgula 7 2 2" xfId="2054"/>
    <cellStyle name="Vírgula 7 2 2 2" xfId="2055"/>
    <cellStyle name="Vírgula 7 2 2 2 2" xfId="2056"/>
    <cellStyle name="Vírgula 7 2 2 3" xfId="2057"/>
    <cellStyle name="Vírgula 7 2 2 3 2" xfId="2058"/>
    <cellStyle name="Vírgula 7 2 2 4" xfId="2059"/>
    <cellStyle name="Vírgula 7 2 2 4 2" xfId="2060"/>
    <cellStyle name="Vírgula 7 2 2 5" xfId="2061"/>
    <cellStyle name="Vírgula 7 2 3" xfId="2062"/>
    <cellStyle name="Vírgula 7 2 3 2" xfId="2063"/>
    <cellStyle name="Vírgula 7 2 3 2 2" xfId="2064"/>
    <cellStyle name="Vírgula 7 2 3 3" xfId="2065"/>
    <cellStyle name="Vírgula 7 2 3 3 2" xfId="2066"/>
    <cellStyle name="Vírgula 7 2 3 4" xfId="2067"/>
    <cellStyle name="Vírgula 7 2 3 4 2" xfId="2068"/>
    <cellStyle name="Vírgula 7 2 3 5" xfId="2069"/>
    <cellStyle name="Vírgula 7 2 4" xfId="2070"/>
    <cellStyle name="Vírgula 7 2 4 2" xfId="2071"/>
    <cellStyle name="Vírgula 7 2 4 2 2" xfId="2072"/>
    <cellStyle name="Vírgula 7 2 4 3" xfId="2073"/>
    <cellStyle name="Vírgula 7 2 4 3 2" xfId="2074"/>
    <cellStyle name="Vírgula 7 2 4 4" xfId="2075"/>
    <cellStyle name="Vírgula 7 2 4 4 2" xfId="2076"/>
    <cellStyle name="Vírgula 7 2 4 5" xfId="2077"/>
    <cellStyle name="Vírgula 7 2 5" xfId="2078"/>
    <cellStyle name="Vírgula 7 2 5 2" xfId="2079"/>
    <cellStyle name="Vírgula 7 2 5 2 2" xfId="2080"/>
    <cellStyle name="Vírgula 7 2 5 3" xfId="2081"/>
    <cellStyle name="Vírgula 7 2 6" xfId="2082"/>
    <cellStyle name="Vírgula 7 2 6 2" xfId="2083"/>
    <cellStyle name="Vírgula 7 2 7" xfId="2084"/>
    <cellStyle name="Vírgula 7 2 7 2" xfId="2085"/>
    <cellStyle name="Vírgula 7 2 8" xfId="2086"/>
    <cellStyle name="Vírgula 7 2 9" xfId="2087"/>
    <cellStyle name="Vírgula 7 3" xfId="2088"/>
    <cellStyle name="Vírgula 7 3 2" xfId="2089"/>
    <cellStyle name="Vírgula 7 3 2 2" xfId="2090"/>
    <cellStyle name="Vírgula 7 3 2 2 2" xfId="2091"/>
    <cellStyle name="Vírgula 7 3 2 3" xfId="2092"/>
    <cellStyle name="Vírgula 7 3 2 3 2" xfId="2093"/>
    <cellStyle name="Vírgula 7 3 2 4" xfId="2094"/>
    <cellStyle name="Vírgula 7 3 2 4 2" xfId="2095"/>
    <cellStyle name="Vírgula 7 3 2 5" xfId="2096"/>
    <cellStyle name="Vírgula 7 3 2 6" xfId="2097"/>
    <cellStyle name="Vírgula 7 3 3" xfId="2098"/>
    <cellStyle name="Vírgula 7 3 3 2" xfId="2099"/>
    <cellStyle name="Vírgula 7 3 3 2 2" xfId="2100"/>
    <cellStyle name="Vírgula 7 3 3 3" xfId="2101"/>
    <cellStyle name="Vírgula 7 3 3 3 2" xfId="2102"/>
    <cellStyle name="Vírgula 7 3 3 4" xfId="2103"/>
    <cellStyle name="Vírgula 7 3 3 4 2" xfId="2104"/>
    <cellStyle name="Vírgula 7 3 3 5" xfId="2105"/>
    <cellStyle name="Vírgula 7 3 4" xfId="2106"/>
    <cellStyle name="Vírgula 7 3 4 2" xfId="2107"/>
    <cellStyle name="Vírgula 7 3 4 2 2" xfId="2108"/>
    <cellStyle name="Vírgula 7 3 4 3" xfId="2109"/>
    <cellStyle name="Vírgula 7 3 4 3 2" xfId="2110"/>
    <cellStyle name="Vírgula 7 3 4 4" xfId="2111"/>
    <cellStyle name="Vírgula 7 3 4 4 2" xfId="2112"/>
    <cellStyle name="Vírgula 7 3 4 5" xfId="2113"/>
    <cellStyle name="Vírgula 7 3 5" xfId="2114"/>
    <cellStyle name="Vírgula 7 3 5 2" xfId="2115"/>
    <cellStyle name="Vírgula 7 3 5 2 2" xfId="2116"/>
    <cellStyle name="Vírgula 7 3 5 3" xfId="2117"/>
    <cellStyle name="Vírgula 7 3 6" xfId="2118"/>
    <cellStyle name="Vírgula 7 3 6 2" xfId="2119"/>
    <cellStyle name="Vírgula 7 3 7" xfId="2120"/>
    <cellStyle name="Vírgula 7 3 7 2" xfId="2121"/>
    <cellStyle name="Vírgula 7 3 8" xfId="2122"/>
    <cellStyle name="Vírgula 7 3 9" xfId="2123"/>
    <cellStyle name="Vírgula 7 4" xfId="2124"/>
    <cellStyle name="Vírgula 7 4 2" xfId="2125"/>
    <cellStyle name="Vírgula 7 4 2 2" xfId="2126"/>
    <cellStyle name="Vírgula 7 4 2 2 2" xfId="2127"/>
    <cellStyle name="Vírgula 7 4 2 3" xfId="2128"/>
    <cellStyle name="Vírgula 7 4 2 3 2" xfId="2129"/>
    <cellStyle name="Vírgula 7 4 2 4" xfId="2130"/>
    <cellStyle name="Vírgula 7 4 2 4 2" xfId="2131"/>
    <cellStyle name="Vírgula 7 4 2 5" xfId="2132"/>
    <cellStyle name="Vírgula 7 4 3" xfId="2133"/>
    <cellStyle name="Vírgula 7 4 3 2" xfId="2134"/>
    <cellStyle name="Vírgula 7 4 3 2 2" xfId="2135"/>
    <cellStyle name="Vírgula 7 4 3 3" xfId="2136"/>
    <cellStyle name="Vírgula 7 4 3 3 2" xfId="2137"/>
    <cellStyle name="Vírgula 7 4 3 4" xfId="2138"/>
    <cellStyle name="Vírgula 7 4 3 4 2" xfId="2139"/>
    <cellStyle name="Vírgula 7 4 3 5" xfId="2140"/>
    <cellStyle name="Vírgula 7 4 4" xfId="2141"/>
    <cellStyle name="Vírgula 7 4 4 2" xfId="2142"/>
    <cellStyle name="Vírgula 7 4 4 2 2" xfId="2143"/>
    <cellStyle name="Vírgula 7 4 4 3" xfId="2144"/>
    <cellStyle name="Vírgula 7 4 4 3 2" xfId="2145"/>
    <cellStyle name="Vírgula 7 4 4 4" xfId="2146"/>
    <cellStyle name="Vírgula 7 4 4 4 2" xfId="2147"/>
    <cellStyle name="Vírgula 7 4 4 5" xfId="2148"/>
    <cellStyle name="Vírgula 7 4 5" xfId="2149"/>
    <cellStyle name="Vírgula 7 4 5 2" xfId="2150"/>
    <cellStyle name="Vírgula 7 4 5 2 2" xfId="2151"/>
    <cellStyle name="Vírgula 7 4 5 3" xfId="2152"/>
    <cellStyle name="Vírgula 7 4 6" xfId="2153"/>
    <cellStyle name="Vírgula 7 4 6 2" xfId="2154"/>
    <cellStyle name="Vírgula 7 4 7" xfId="2155"/>
    <cellStyle name="Vírgula 7 4 7 2" xfId="2156"/>
    <cellStyle name="Vírgula 7 4 8" xfId="2157"/>
    <cellStyle name="Vírgula 7 4 9" xfId="2158"/>
    <cellStyle name="Vírgula 7 5" xfId="2159"/>
    <cellStyle name="Vírgula 7 5 2" xfId="2160"/>
    <cellStyle name="Vírgula 7 5 2 2" xfId="2161"/>
    <cellStyle name="Vírgula 7 5 3" xfId="2162"/>
    <cellStyle name="Vírgula 7 5 3 2" xfId="2163"/>
    <cellStyle name="Vírgula 7 5 4" xfId="2164"/>
    <cellStyle name="Vírgula 7 5 4 2" xfId="2165"/>
    <cellStyle name="Vírgula 7 5 5" xfId="2166"/>
    <cellStyle name="Vírgula 7 6" xfId="2167"/>
    <cellStyle name="Vírgula 7 6 2" xfId="2168"/>
    <cellStyle name="Vírgula 7 6 2 2" xfId="2169"/>
    <cellStyle name="Vírgula 7 6 3" xfId="2170"/>
    <cellStyle name="Vírgula 7 6 3 2" xfId="2171"/>
    <cellStyle name="Vírgula 7 6 4" xfId="2172"/>
    <cellStyle name="Vírgula 7 6 4 2" xfId="2173"/>
    <cellStyle name="Vírgula 7 6 5" xfId="2174"/>
    <cellStyle name="Vírgula 7 7" xfId="2175"/>
    <cellStyle name="Vírgula 7 8" xfId="2176"/>
    <cellStyle name="Vírgula 7 8 2" xfId="2177"/>
    <cellStyle name="Vírgula 7 8 2 2" xfId="2178"/>
    <cellStyle name="Vírgula 7 8 3" xfId="2179"/>
    <cellStyle name="Vírgula 7 8 3 2" xfId="2180"/>
    <cellStyle name="Vírgula 7 8 4" xfId="2181"/>
    <cellStyle name="Vírgula 7 8 4 2" xfId="2182"/>
    <cellStyle name="Vírgula 7 8 5" xfId="2183"/>
    <cellStyle name="Vírgula 8" xfId="2184"/>
    <cellStyle name="Vírgula 8 10" xfId="2185"/>
    <cellStyle name="Vírgula 8 10 2" xfId="2186"/>
    <cellStyle name="Vírgula 8 11" xfId="2187"/>
    <cellStyle name="Vírgula 8 12" xfId="2188"/>
    <cellStyle name="Vírgula 8 2" xfId="2189"/>
    <cellStyle name="Vírgula 8 2 2" xfId="2190"/>
    <cellStyle name="Vírgula 8 2 2 2" xfId="2191"/>
    <cellStyle name="Vírgula 8 2 2 2 2" xfId="2192"/>
    <cellStyle name="Vírgula 8 2 2 3" xfId="2193"/>
    <cellStyle name="Vírgula 8 2 2 3 2" xfId="2194"/>
    <cellStyle name="Vírgula 8 2 2 4" xfId="2195"/>
    <cellStyle name="Vírgula 8 2 2 4 2" xfId="2196"/>
    <cellStyle name="Vírgula 8 2 2 5" xfId="2197"/>
    <cellStyle name="Vírgula 8 2 3" xfId="2198"/>
    <cellStyle name="Vírgula 8 2 3 2" xfId="2199"/>
    <cellStyle name="Vírgula 8 2 3 2 2" xfId="2200"/>
    <cellStyle name="Vírgula 8 2 3 3" xfId="2201"/>
    <cellStyle name="Vírgula 8 2 3 3 2" xfId="2202"/>
    <cellStyle name="Vírgula 8 2 3 4" xfId="2203"/>
    <cellStyle name="Vírgula 8 2 3 4 2" xfId="2204"/>
    <cellStyle name="Vírgula 8 2 3 5" xfId="2205"/>
    <cellStyle name="Vírgula 8 2 4" xfId="2206"/>
    <cellStyle name="Vírgula 8 2 4 2" xfId="2207"/>
    <cellStyle name="Vírgula 8 2 4 2 2" xfId="2208"/>
    <cellStyle name="Vírgula 8 2 4 3" xfId="2209"/>
    <cellStyle name="Vírgula 8 2 4 3 2" xfId="2210"/>
    <cellStyle name="Vírgula 8 2 4 4" xfId="2211"/>
    <cellStyle name="Vírgula 8 2 4 4 2" xfId="2212"/>
    <cellStyle name="Vírgula 8 2 4 5" xfId="2213"/>
    <cellStyle name="Vírgula 8 2 5" xfId="2214"/>
    <cellStyle name="Vírgula 8 2 5 2" xfId="2215"/>
    <cellStyle name="Vírgula 8 2 5 2 2" xfId="2216"/>
    <cellStyle name="Vírgula 8 2 5 3" xfId="2217"/>
    <cellStyle name="Vírgula 8 2 6" xfId="2218"/>
    <cellStyle name="Vírgula 8 2 6 2" xfId="2219"/>
    <cellStyle name="Vírgula 8 2 7" xfId="2220"/>
    <cellStyle name="Vírgula 8 2 7 2" xfId="2221"/>
    <cellStyle name="Vírgula 8 2 8" xfId="2222"/>
    <cellStyle name="Vírgula 8 2 9" xfId="2223"/>
    <cellStyle name="Vírgula 8 3" xfId="2224"/>
    <cellStyle name="Vírgula 8 3 2" xfId="2225"/>
    <cellStyle name="Vírgula 8 3 2 2" xfId="2226"/>
    <cellStyle name="Vírgula 8 3 2 2 2" xfId="2227"/>
    <cellStyle name="Vírgula 8 3 2 3" xfId="2228"/>
    <cellStyle name="Vírgula 8 3 2 3 2" xfId="2229"/>
    <cellStyle name="Vírgula 8 3 2 4" xfId="2230"/>
    <cellStyle name="Vírgula 8 3 2 4 2" xfId="2231"/>
    <cellStyle name="Vírgula 8 3 2 5" xfId="2232"/>
    <cellStyle name="Vírgula 8 3 3" xfId="2233"/>
    <cellStyle name="Vírgula 8 3 3 2" xfId="2234"/>
    <cellStyle name="Vírgula 8 3 3 2 2" xfId="2235"/>
    <cellStyle name="Vírgula 8 3 3 3" xfId="2236"/>
    <cellStyle name="Vírgula 8 3 3 3 2" xfId="2237"/>
    <cellStyle name="Vírgula 8 3 3 4" xfId="2238"/>
    <cellStyle name="Vírgula 8 3 3 4 2" xfId="2239"/>
    <cellStyle name="Vírgula 8 3 3 5" xfId="2240"/>
    <cellStyle name="Vírgula 8 3 4" xfId="2241"/>
    <cellStyle name="Vírgula 8 3 4 2" xfId="2242"/>
    <cellStyle name="Vírgula 8 3 4 2 2" xfId="2243"/>
    <cellStyle name="Vírgula 8 3 4 3" xfId="2244"/>
    <cellStyle name="Vírgula 8 3 4 3 2" xfId="2245"/>
    <cellStyle name="Vírgula 8 3 4 4" xfId="2246"/>
    <cellStyle name="Vírgula 8 3 4 4 2" xfId="2247"/>
    <cellStyle name="Vírgula 8 3 4 5" xfId="2248"/>
    <cellStyle name="Vírgula 8 3 5" xfId="2249"/>
    <cellStyle name="Vírgula 8 3 5 2" xfId="2250"/>
    <cellStyle name="Vírgula 8 3 5 2 2" xfId="2251"/>
    <cellStyle name="Vírgula 8 3 5 3" xfId="2252"/>
    <cellStyle name="Vírgula 8 3 6" xfId="2253"/>
    <cellStyle name="Vírgula 8 3 6 2" xfId="2254"/>
    <cellStyle name="Vírgula 8 3 7" xfId="2255"/>
    <cellStyle name="Vírgula 8 3 7 2" xfId="2256"/>
    <cellStyle name="Vírgula 8 3 8" xfId="2257"/>
    <cellStyle name="Vírgula 8 3 9" xfId="2258"/>
    <cellStyle name="Vírgula 8 4" xfId="2259"/>
    <cellStyle name="Vírgula 8 4 2" xfId="2260"/>
    <cellStyle name="Vírgula 8 4 2 2" xfId="2261"/>
    <cellStyle name="Vírgula 8 4 2 2 2" xfId="2262"/>
    <cellStyle name="Vírgula 8 4 2 3" xfId="2263"/>
    <cellStyle name="Vírgula 8 4 2 3 2" xfId="2264"/>
    <cellStyle name="Vírgula 8 4 2 4" xfId="2265"/>
    <cellStyle name="Vírgula 8 4 2 4 2" xfId="2266"/>
    <cellStyle name="Vírgula 8 4 2 5" xfId="2267"/>
    <cellStyle name="Vírgula 8 4 3" xfId="2268"/>
    <cellStyle name="Vírgula 8 4 3 2" xfId="2269"/>
    <cellStyle name="Vírgula 8 4 3 2 2" xfId="2270"/>
    <cellStyle name="Vírgula 8 4 3 3" xfId="2271"/>
    <cellStyle name="Vírgula 8 4 3 3 2" xfId="2272"/>
    <cellStyle name="Vírgula 8 4 3 4" xfId="2273"/>
    <cellStyle name="Vírgula 8 4 3 4 2" xfId="2274"/>
    <cellStyle name="Vírgula 8 4 3 5" xfId="2275"/>
    <cellStyle name="Vírgula 8 4 4" xfId="2276"/>
    <cellStyle name="Vírgula 8 4 4 2" xfId="2277"/>
    <cellStyle name="Vírgula 8 4 4 2 2" xfId="2278"/>
    <cellStyle name="Vírgula 8 4 4 3" xfId="2279"/>
    <cellStyle name="Vírgula 8 4 4 3 2" xfId="2280"/>
    <cellStyle name="Vírgula 8 4 4 4" xfId="2281"/>
    <cellStyle name="Vírgula 8 4 4 4 2" xfId="2282"/>
    <cellStyle name="Vírgula 8 4 4 5" xfId="2283"/>
    <cellStyle name="Vírgula 8 4 5" xfId="2284"/>
    <cellStyle name="Vírgula 8 4 5 2" xfId="2285"/>
    <cellStyle name="Vírgula 8 4 5 2 2" xfId="2286"/>
    <cellStyle name="Vírgula 8 4 5 3" xfId="2287"/>
    <cellStyle name="Vírgula 8 4 6" xfId="2288"/>
    <cellStyle name="Vírgula 8 4 6 2" xfId="2289"/>
    <cellStyle name="Vírgula 8 4 7" xfId="2290"/>
    <cellStyle name="Vírgula 8 4 7 2" xfId="2291"/>
    <cellStyle name="Vírgula 8 4 8" xfId="2292"/>
    <cellStyle name="Vírgula 8 4 9" xfId="2293"/>
    <cellStyle name="Vírgula 8 5" xfId="2294"/>
    <cellStyle name="Vírgula 8 5 2" xfId="2295"/>
    <cellStyle name="Vírgula 8 5 2 2" xfId="2296"/>
    <cellStyle name="Vírgula 8 5 3" xfId="2297"/>
    <cellStyle name="Vírgula 8 5 3 2" xfId="2298"/>
    <cellStyle name="Vírgula 8 5 4" xfId="2299"/>
    <cellStyle name="Vírgula 8 5 4 2" xfId="2300"/>
    <cellStyle name="Vírgula 8 5 5" xfId="2301"/>
    <cellStyle name="Vírgula 8 6" xfId="2302"/>
    <cellStyle name="Vírgula 8 6 2" xfId="2303"/>
    <cellStyle name="Vírgula 8 6 2 2" xfId="2304"/>
    <cellStyle name="Vírgula 8 6 3" xfId="2305"/>
    <cellStyle name="Vírgula 8 6 3 2" xfId="2306"/>
    <cellStyle name="Vírgula 8 6 4" xfId="2307"/>
    <cellStyle name="Vírgula 8 6 4 2" xfId="2308"/>
    <cellStyle name="Vírgula 8 6 5" xfId="2309"/>
    <cellStyle name="Vírgula 8 7" xfId="2310"/>
    <cellStyle name="Vírgula 8 7 2" xfId="2311"/>
    <cellStyle name="Vírgula 8 7 2 2" xfId="2312"/>
    <cellStyle name="Vírgula 8 7 3" xfId="2313"/>
    <cellStyle name="Vírgula 8 7 3 2" xfId="2314"/>
    <cellStyle name="Vírgula 8 7 4" xfId="2315"/>
    <cellStyle name="Vírgula 8 7 4 2" xfId="2316"/>
    <cellStyle name="Vírgula 8 7 5" xfId="2317"/>
    <cellStyle name="Vírgula 8 8" xfId="2318"/>
    <cellStyle name="Vírgula 8 8 2" xfId="2319"/>
    <cellStyle name="Vírgula 8 8 2 2" xfId="2320"/>
    <cellStyle name="Vírgula 8 8 3" xfId="2321"/>
    <cellStyle name="Vírgula 8 9" xfId="2322"/>
    <cellStyle name="Vírgula 8 9 2" xfId="2323"/>
    <cellStyle name="Vírgula 9" xfId="23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7%20-%20UPAE%20CARUARU/1.%20PRESTA&#199;&#195;O%20DE%20CONTAS/2021/9.SETEMBRO/1_Modelo_PCF_2020_REV_08_V4_em_09.09.2021%20-%200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 t="str">
            <v>UPAE CARUARU</v>
          </cell>
          <cell r="E11" t="str">
            <v>1.99 - Outras Despesas com Pessoal</v>
          </cell>
          <cell r="F11">
            <v>10548532000111</v>
          </cell>
          <cell r="G11" t="str">
            <v>ASSOCIAÇAO DAS EMPRESAS DE TRANSPORTE DE PASSAGEIROS DE CARUARU - AETPC</v>
          </cell>
          <cell r="H11" t="str">
            <v>S</v>
          </cell>
          <cell r="I11" t="str">
            <v>N</v>
          </cell>
          <cell r="M11" t="str">
            <v>2604106 - Caruaru - PE</v>
          </cell>
          <cell r="N11">
            <v>7400</v>
          </cell>
        </row>
        <row r="12">
          <cell r="C12" t="str">
            <v>UPAE CARUARU</v>
          </cell>
          <cell r="E12" t="str">
            <v>1.99 - Outras Despesas com Pessoal</v>
          </cell>
          <cell r="F12">
            <v>61383493000180</v>
          </cell>
          <cell r="G12" t="str">
            <v>SOMPO SEGUROS S/A</v>
          </cell>
          <cell r="H12" t="str">
            <v>S</v>
          </cell>
          <cell r="I12" t="str">
            <v>N</v>
          </cell>
          <cell r="M12" t="str">
            <v>3550308 - São Paulo - SP</v>
          </cell>
          <cell r="N12">
            <v>370.38</v>
          </cell>
        </row>
        <row r="13">
          <cell r="C13" t="str">
            <v>UPAE CARUARU</v>
          </cell>
          <cell r="E13" t="str">
            <v>1.99 - Outras Despesas com Pessoal</v>
          </cell>
          <cell r="F13">
            <v>38446162000120</v>
          </cell>
          <cell r="G13" t="str">
            <v>R. S. SOLUÇOES EM REFEIÇOES</v>
          </cell>
          <cell r="H13" t="str">
            <v>S</v>
          </cell>
          <cell r="I13" t="str">
            <v>S</v>
          </cell>
          <cell r="J13" t="str">
            <v>50</v>
          </cell>
          <cell r="K13">
            <v>44455</v>
          </cell>
          <cell r="L13" t="str">
            <v>26210938446162000120550010000000501000000855</v>
          </cell>
          <cell r="M13" t="str">
            <v>2611606 - Recife - PE</v>
          </cell>
          <cell r="N13">
            <v>17244.8</v>
          </cell>
        </row>
        <row r="14">
          <cell r="C14" t="str">
            <v>UPAE CARUARU</v>
          </cell>
          <cell r="E14" t="str">
            <v>1.99 - Outras Despesas com Pessoal</v>
          </cell>
          <cell r="F14">
            <v>38446162000120</v>
          </cell>
          <cell r="G14" t="str">
            <v>R. S. SOLUÇOES EM REFEIÇOES</v>
          </cell>
          <cell r="H14" t="str">
            <v>S</v>
          </cell>
          <cell r="I14" t="str">
            <v>S</v>
          </cell>
          <cell r="J14" t="str">
            <v>58</v>
          </cell>
          <cell r="K14">
            <v>44468</v>
          </cell>
          <cell r="L14" t="str">
            <v>26210938446162000120550010000000581000000934</v>
          </cell>
          <cell r="M14" t="str">
            <v>2611606 - Recife - PE</v>
          </cell>
          <cell r="N14">
            <v>21692</v>
          </cell>
        </row>
        <row r="15">
          <cell r="C15" t="str">
            <v>UPAE CARUARU</v>
          </cell>
          <cell r="E15" t="str">
            <v>3.12 - Material Hospitalar</v>
          </cell>
          <cell r="F15">
            <v>24436602000154</v>
          </cell>
          <cell r="G15" t="str">
            <v>ART CIRURGICA LTDA</v>
          </cell>
          <cell r="H15" t="str">
            <v>B</v>
          </cell>
          <cell r="I15" t="str">
            <v>S</v>
          </cell>
          <cell r="J15" t="str">
            <v>92230</v>
          </cell>
          <cell r="K15">
            <v>44461</v>
          </cell>
          <cell r="L15" t="str">
            <v>26210924436602000154550010000922301151218974</v>
          </cell>
          <cell r="M15" t="str">
            <v>26 -  Pernambuco</v>
          </cell>
          <cell r="N15">
            <v>700</v>
          </cell>
        </row>
        <row r="16">
          <cell r="C16" t="str">
            <v>UPAE CARUARU</v>
          </cell>
          <cell r="E16" t="str">
            <v>3.12 - Material Hospitalar</v>
          </cell>
          <cell r="F16">
            <v>15227236000132</v>
          </cell>
          <cell r="G16" t="str">
            <v>ATOS MEDICA COM E REP DE PROD MEDICOS HOSP</v>
          </cell>
          <cell r="H16" t="str">
            <v>B</v>
          </cell>
          <cell r="I16" t="str">
            <v>S</v>
          </cell>
          <cell r="J16" t="str">
            <v>12422</v>
          </cell>
          <cell r="K16">
            <v>44433</v>
          </cell>
          <cell r="L16" t="str">
            <v>26210815227236000132550010000124221219841818</v>
          </cell>
          <cell r="M16" t="str">
            <v>26 -  Pernambuco</v>
          </cell>
          <cell r="N16">
            <v>382.5</v>
          </cell>
        </row>
        <row r="17">
          <cell r="C17" t="str">
            <v>UPAE CARUARU</v>
          </cell>
          <cell r="E17" t="str">
            <v>3.12 - Material Hospitalar</v>
          </cell>
          <cell r="F17">
            <v>13441051000281</v>
          </cell>
          <cell r="G17" t="str">
            <v>CL COMERCIO DE MATERIAIS MEDICOS HOSPITALARES LTDA</v>
          </cell>
          <cell r="H17" t="str">
            <v>B</v>
          </cell>
          <cell r="I17" t="str">
            <v>S</v>
          </cell>
          <cell r="J17" t="str">
            <v>12751</v>
          </cell>
          <cell r="K17">
            <v>44439</v>
          </cell>
          <cell r="L17" t="str">
            <v>26210813441051000281550010000127511170328905</v>
          </cell>
          <cell r="M17" t="str">
            <v>26 -  Pernambuco</v>
          </cell>
          <cell r="N17">
            <v>560</v>
          </cell>
        </row>
        <row r="18">
          <cell r="C18" t="str">
            <v>UPAE CARUARU</v>
          </cell>
          <cell r="E18" t="str">
            <v>3.12 - Material Hospitalar</v>
          </cell>
          <cell r="F18">
            <v>67729178000653</v>
          </cell>
          <cell r="G18" t="str">
            <v>COMERCIAL CIRURGICA RIOCLARENSE LTDA</v>
          </cell>
          <cell r="H18" t="str">
            <v>B</v>
          </cell>
          <cell r="I18" t="str">
            <v>S</v>
          </cell>
          <cell r="J18" t="str">
            <v>13588</v>
          </cell>
          <cell r="K18">
            <v>44447</v>
          </cell>
          <cell r="L18" t="str">
            <v>26210967729178000653550010000135881022807824</v>
          </cell>
          <cell r="M18" t="str">
            <v>26 -  Pernambuco</v>
          </cell>
          <cell r="N18">
            <v>512.75</v>
          </cell>
        </row>
        <row r="19">
          <cell r="C19" t="str">
            <v>UPAE CARUARU</v>
          </cell>
          <cell r="E19" t="str">
            <v>3.12 - Material Hospitalar</v>
          </cell>
          <cell r="F19">
            <v>67729178000653</v>
          </cell>
          <cell r="G19" t="str">
            <v>COMERCIAL CIRURGICA RIOCLARENSE LTDA</v>
          </cell>
          <cell r="H19" t="str">
            <v>B</v>
          </cell>
          <cell r="I19" t="str">
            <v>S</v>
          </cell>
          <cell r="J19" t="str">
            <v>14397</v>
          </cell>
          <cell r="K19">
            <v>44461</v>
          </cell>
          <cell r="L19" t="str">
            <v>26210967729178000653550010000143971498469040</v>
          </cell>
          <cell r="M19" t="str">
            <v>26 -  Pernambuco</v>
          </cell>
          <cell r="N19">
            <v>2239.4</v>
          </cell>
        </row>
        <row r="20">
          <cell r="C20" t="str">
            <v>UPAE CARUARU</v>
          </cell>
          <cell r="E20" t="str">
            <v>3.12 - Material Hospitalar</v>
          </cell>
          <cell r="F20">
            <v>17010735000107</v>
          </cell>
          <cell r="G20" t="str">
            <v>DERMATOFLORA LTDA</v>
          </cell>
          <cell r="H20" t="str">
            <v>B</v>
          </cell>
          <cell r="I20" t="str">
            <v>S</v>
          </cell>
          <cell r="J20" t="str">
            <v>2803</v>
          </cell>
          <cell r="K20">
            <v>44438</v>
          </cell>
          <cell r="L20" t="str">
            <v>26210817010735000107550010000028031978280052</v>
          </cell>
          <cell r="M20" t="str">
            <v>26 -  Pernambuco</v>
          </cell>
          <cell r="N20">
            <v>306</v>
          </cell>
        </row>
        <row r="21">
          <cell r="C21" t="str">
            <v>UPAE CARUARU</v>
          </cell>
          <cell r="E21" t="str">
            <v>3.12 - Material Hospitalar</v>
          </cell>
          <cell r="F21">
            <v>17010735000107</v>
          </cell>
          <cell r="G21" t="str">
            <v>DERMATOFLORA LTDA</v>
          </cell>
          <cell r="H21" t="str">
            <v>B</v>
          </cell>
          <cell r="I21" t="str">
            <v>S</v>
          </cell>
          <cell r="J21" t="str">
            <v>2784</v>
          </cell>
          <cell r="K21">
            <v>44429</v>
          </cell>
          <cell r="L21" t="str">
            <v>26210817010735000107550010000027841937857706</v>
          </cell>
          <cell r="M21" t="str">
            <v>26 -  Pernambuco</v>
          </cell>
          <cell r="N21">
            <v>142</v>
          </cell>
        </row>
        <row r="22">
          <cell r="C22" t="str">
            <v>UPAE CARUARU</v>
          </cell>
          <cell r="E22" t="str">
            <v>3.12 - Material Hospitalar</v>
          </cell>
          <cell r="F22">
            <v>2975570000122</v>
          </cell>
          <cell r="G22" t="str">
            <v>DIET FOOD NUTRIÇAO LTDA</v>
          </cell>
          <cell r="H22" t="str">
            <v>B</v>
          </cell>
          <cell r="I22" t="str">
            <v>S</v>
          </cell>
          <cell r="J22" t="str">
            <v>11674</v>
          </cell>
          <cell r="K22">
            <v>44433</v>
          </cell>
          <cell r="L22" t="str">
            <v>26210802975570000122550010000116741121644413</v>
          </cell>
          <cell r="M22" t="str">
            <v>26 -  Pernambuco</v>
          </cell>
          <cell r="N22">
            <v>500</v>
          </cell>
        </row>
        <row r="23">
          <cell r="C23" t="str">
            <v>UPAE CARUARU</v>
          </cell>
          <cell r="E23" t="str">
            <v>3.12 - Material Hospitalar</v>
          </cell>
          <cell r="F23">
            <v>5044056000161</v>
          </cell>
          <cell r="G23" t="str">
            <v>DMH - PRODUTOS HOSPITALARES LTDA - EPP</v>
          </cell>
          <cell r="H23" t="str">
            <v>B</v>
          </cell>
          <cell r="I23" t="str">
            <v>S</v>
          </cell>
          <cell r="J23" t="str">
            <v>19206</v>
          </cell>
          <cell r="K23">
            <v>44462</v>
          </cell>
          <cell r="L23" t="str">
            <v>26210905044056000161550010000192061128415512</v>
          </cell>
          <cell r="M23" t="str">
            <v>26 -  Pernambuco</v>
          </cell>
          <cell r="N23">
            <v>3156</v>
          </cell>
        </row>
        <row r="24">
          <cell r="C24" t="str">
            <v>UPAE CARUARU</v>
          </cell>
          <cell r="E24" t="str">
            <v>3.12 - Material Hospitalar</v>
          </cell>
          <cell r="F24">
            <v>11449180000290</v>
          </cell>
          <cell r="G24" t="str">
            <v>DPROSMED DIST PROD MEDICO-HOSPITALARES LTDA</v>
          </cell>
          <cell r="H24" t="str">
            <v>B</v>
          </cell>
          <cell r="I24" t="str">
            <v>S</v>
          </cell>
          <cell r="J24" t="str">
            <v>1566</v>
          </cell>
          <cell r="K24">
            <v>44462</v>
          </cell>
          <cell r="L24" t="str">
            <v>26210911449180000290550010000015661830566675</v>
          </cell>
          <cell r="M24" t="str">
            <v>26 -  Pernambuco</v>
          </cell>
          <cell r="N24">
            <v>182.18</v>
          </cell>
        </row>
        <row r="25">
          <cell r="C25" t="str">
            <v>UPAE CARUARU</v>
          </cell>
          <cell r="E25" t="str">
            <v>3.12 - Material Hospitalar</v>
          </cell>
          <cell r="F25">
            <v>11449180000100</v>
          </cell>
          <cell r="G25" t="str">
            <v>DPROSMED DIST PROD MEDICO-HOSPITALARES LTDA</v>
          </cell>
          <cell r="H25" t="str">
            <v>B</v>
          </cell>
          <cell r="I25" t="str">
            <v>S</v>
          </cell>
          <cell r="J25" t="str">
            <v>45531</v>
          </cell>
          <cell r="K25">
            <v>44462</v>
          </cell>
          <cell r="L25" t="str">
            <v>26210911449180000100550010000455311545186734</v>
          </cell>
          <cell r="M25" t="str">
            <v>26 -  Pernambuco</v>
          </cell>
          <cell r="N25">
            <v>131.31</v>
          </cell>
        </row>
        <row r="26">
          <cell r="C26" t="str">
            <v>UPAE CARUARU</v>
          </cell>
          <cell r="E26" t="str">
            <v>3.12 - Material Hospitalar</v>
          </cell>
          <cell r="F26">
            <v>8713023000155</v>
          </cell>
          <cell r="G26" t="str">
            <v>ENDOSURGICAL COM REP IMP EXP DE MAT E EQUIP MED ODON</v>
          </cell>
          <cell r="H26" t="str">
            <v>B</v>
          </cell>
          <cell r="I26" t="str">
            <v>S</v>
          </cell>
          <cell r="J26" t="str">
            <v>48594</v>
          </cell>
          <cell r="K26">
            <v>44434</v>
          </cell>
          <cell r="L26" t="str">
            <v>26210808713023000155550010000485941174233106</v>
          </cell>
          <cell r="M26" t="str">
            <v>26 -  Pernambuco</v>
          </cell>
          <cell r="N26">
            <v>106.56</v>
          </cell>
        </row>
        <row r="27">
          <cell r="C27" t="str">
            <v>UPAE CARUARU</v>
          </cell>
          <cell r="E27" t="str">
            <v>3.12 - Material Hospitalar</v>
          </cell>
          <cell r="F27">
            <v>9625312000246</v>
          </cell>
          <cell r="G27" t="str">
            <v>IM FARMACIA DE MANIPULAÇAO E COMERCIO DE PROD FARMACEUTICOS</v>
          </cell>
          <cell r="H27" t="str">
            <v>B</v>
          </cell>
          <cell r="I27" t="str">
            <v>S</v>
          </cell>
          <cell r="J27" t="str">
            <v>26</v>
          </cell>
          <cell r="K27">
            <v>44432</v>
          </cell>
          <cell r="L27" t="str">
            <v>26210809625312000246550020000000261047000286</v>
          </cell>
          <cell r="M27" t="str">
            <v>26 -  Pernambuco</v>
          </cell>
          <cell r="N27">
            <v>52.29</v>
          </cell>
        </row>
        <row r="28">
          <cell r="C28" t="str">
            <v>UPAE CARUARU</v>
          </cell>
          <cell r="E28" t="str">
            <v>3.12 - Material Hospitalar</v>
          </cell>
          <cell r="F28">
            <v>10271915000195</v>
          </cell>
          <cell r="G28" t="str">
            <v xml:space="preserve">INSTITUTO TRAVESSIA </v>
          </cell>
          <cell r="H28" t="str">
            <v>B</v>
          </cell>
          <cell r="I28" t="str">
            <v>S</v>
          </cell>
          <cell r="J28" t="str">
            <v>4782</v>
          </cell>
          <cell r="K28">
            <v>44463</v>
          </cell>
          <cell r="L28" t="str">
            <v>26210910271915000195550010000047821000031738</v>
          </cell>
          <cell r="M28" t="str">
            <v>26 -  Pernambuco</v>
          </cell>
          <cell r="N28">
            <v>210</v>
          </cell>
        </row>
        <row r="29">
          <cell r="C29" t="str">
            <v>UPAE CARUARU</v>
          </cell>
          <cell r="E29" t="str">
            <v>3.12 - Material Hospitalar</v>
          </cell>
          <cell r="F29">
            <v>37703769000186</v>
          </cell>
          <cell r="G29" t="str">
            <v>JL MED COMERCIO DE MATERIAL MEDICO HOSPITALAR EIRELI</v>
          </cell>
          <cell r="H29" t="str">
            <v>B</v>
          </cell>
          <cell r="I29" t="str">
            <v>S</v>
          </cell>
          <cell r="J29" t="str">
            <v>160</v>
          </cell>
          <cell r="K29">
            <v>44454</v>
          </cell>
          <cell r="L29" t="str">
            <v>26210937703769000186550010000001601900030023</v>
          </cell>
          <cell r="M29" t="str">
            <v>26 -  Pernambuco</v>
          </cell>
          <cell r="N29">
            <v>1592</v>
          </cell>
        </row>
        <row r="30">
          <cell r="C30" t="str">
            <v>UPAE CARUARU</v>
          </cell>
          <cell r="E30" t="str">
            <v>3.12 - Material Hospitalar</v>
          </cell>
          <cell r="F30">
            <v>37703769000186</v>
          </cell>
          <cell r="G30" t="str">
            <v>JL MED COMERCIO DE MATERIAL MEDICO HOSPITALAR EIRELI</v>
          </cell>
          <cell r="H30" t="str">
            <v>B</v>
          </cell>
          <cell r="I30" t="str">
            <v>S</v>
          </cell>
          <cell r="J30" t="str">
            <v>161</v>
          </cell>
          <cell r="K30">
            <v>44455</v>
          </cell>
          <cell r="L30" t="str">
            <v>26210937703769000186550010000001611001004809</v>
          </cell>
          <cell r="M30" t="str">
            <v>26 -  Pernambuco</v>
          </cell>
          <cell r="N30">
            <v>1170</v>
          </cell>
        </row>
        <row r="31">
          <cell r="C31" t="str">
            <v>UPAE CARUARU</v>
          </cell>
          <cell r="E31" t="str">
            <v>3.12 - Material Hospitalar</v>
          </cell>
          <cell r="F31">
            <v>28461889000123</v>
          </cell>
          <cell r="G31" t="str">
            <v>JPM PRODUTOS HOSPITALARES LTDA</v>
          </cell>
          <cell r="H31" t="str">
            <v>B</v>
          </cell>
          <cell r="I31" t="str">
            <v>S</v>
          </cell>
          <cell r="J31" t="str">
            <v>3457</v>
          </cell>
          <cell r="K31">
            <v>44432</v>
          </cell>
          <cell r="L31" t="str">
            <v>26210828461889000123550010000034571413348136</v>
          </cell>
          <cell r="M31" t="str">
            <v>26 -  Pernambuco</v>
          </cell>
          <cell r="N31">
            <v>520</v>
          </cell>
        </row>
        <row r="32">
          <cell r="C32" t="str">
            <v>UPAE CARUARU</v>
          </cell>
          <cell r="E32" t="str">
            <v>3.12 - Material Hospitalar</v>
          </cell>
          <cell r="F32">
            <v>4114172000147</v>
          </cell>
          <cell r="G32" t="str">
            <v>MM DIAGNOSTIKA COMERCIAL LTDA - EPP</v>
          </cell>
          <cell r="H32" t="str">
            <v>B</v>
          </cell>
          <cell r="I32" t="str">
            <v>S</v>
          </cell>
          <cell r="J32" t="str">
            <v>31657</v>
          </cell>
          <cell r="K32">
            <v>44453</v>
          </cell>
          <cell r="L32" t="str">
            <v>35210904114172000147550010000316571044319870</v>
          </cell>
          <cell r="M32" t="str">
            <v>35 -  São Paulo</v>
          </cell>
          <cell r="N32">
            <v>2825</v>
          </cell>
        </row>
        <row r="33">
          <cell r="C33" t="str">
            <v>UPAE CARUARU</v>
          </cell>
          <cell r="E33" t="str">
            <v>3.12 - Material Hospitalar</v>
          </cell>
          <cell r="F33">
            <v>10779833000156</v>
          </cell>
          <cell r="G33" t="str">
            <v>MEDICAL MERCANTIL DE APARELHAGEM MEDICA LTDA</v>
          </cell>
          <cell r="H33" t="str">
            <v>B</v>
          </cell>
          <cell r="I33" t="str">
            <v>S</v>
          </cell>
          <cell r="J33" t="str">
            <v>535399</v>
          </cell>
          <cell r="K33">
            <v>44461</v>
          </cell>
          <cell r="L33" t="str">
            <v>26210910779833000156550010005353991172422163</v>
          </cell>
          <cell r="M33" t="str">
            <v>26 -  Pernambuco</v>
          </cell>
          <cell r="N33">
            <v>400</v>
          </cell>
        </row>
        <row r="34">
          <cell r="C34" t="str">
            <v>UPAE CARUARU</v>
          </cell>
          <cell r="E34" t="str">
            <v>3.12 - Material Hospitalar</v>
          </cell>
          <cell r="F34">
            <v>5932624000160</v>
          </cell>
          <cell r="G34" t="str">
            <v>MEGAMED COMERCIO LTDA</v>
          </cell>
          <cell r="H34" t="str">
            <v>B</v>
          </cell>
          <cell r="I34" t="str">
            <v>S</v>
          </cell>
          <cell r="J34" t="str">
            <v>15901</v>
          </cell>
          <cell r="K34">
            <v>44462</v>
          </cell>
          <cell r="L34" t="str">
            <v>26210905932624000160550010000159011632239456</v>
          </cell>
          <cell r="M34" t="str">
            <v>26 -  Pernambuco</v>
          </cell>
          <cell r="N34">
            <v>658.97</v>
          </cell>
        </row>
        <row r="35">
          <cell r="C35" t="str">
            <v>UPAE CARUARU</v>
          </cell>
          <cell r="E35" t="str">
            <v>3.12 - Material Hospitalar</v>
          </cell>
          <cell r="F35">
            <v>759229000104</v>
          </cell>
          <cell r="G35" t="str">
            <v>MENEZES E SOTER LTDA</v>
          </cell>
          <cell r="H35" t="str">
            <v>B</v>
          </cell>
          <cell r="I35" t="str">
            <v>S</v>
          </cell>
          <cell r="J35" t="str">
            <v>47921</v>
          </cell>
          <cell r="K35">
            <v>44439</v>
          </cell>
          <cell r="L35" t="str">
            <v>26210800759229000104550010000479211650712397</v>
          </cell>
          <cell r="M35" t="str">
            <v>26 -  Pernambuco</v>
          </cell>
          <cell r="N35">
            <v>1048.44</v>
          </cell>
        </row>
        <row r="36">
          <cell r="C36" t="str">
            <v>UPAE CARUARU</v>
          </cell>
          <cell r="E36" t="str">
            <v>3.12 - Material Hospitalar</v>
          </cell>
          <cell r="F36">
            <v>9441460000120</v>
          </cell>
          <cell r="G36" t="str">
            <v>PADRAO DIST DE PRODUTOS E EQUIP HOSP PADRE CALLOU LTDA</v>
          </cell>
          <cell r="H36" t="str">
            <v>B</v>
          </cell>
          <cell r="I36" t="str">
            <v>S</v>
          </cell>
          <cell r="J36" t="str">
            <v>265916</v>
          </cell>
          <cell r="K36">
            <v>44432</v>
          </cell>
          <cell r="L36" t="str">
            <v>26210809441460000120550010002659161404391050</v>
          </cell>
          <cell r="M36" t="str">
            <v>26 -  Pernambuco</v>
          </cell>
          <cell r="N36">
            <v>493.1</v>
          </cell>
        </row>
        <row r="37">
          <cell r="C37" t="str">
            <v>UPAE CARUARU</v>
          </cell>
          <cell r="E37" t="str">
            <v>3.12 - Material Hospitalar</v>
          </cell>
          <cell r="F37">
            <v>9441460000120</v>
          </cell>
          <cell r="G37" t="str">
            <v>PADRAO DIST DE PRODUTOS E EQUIP HOSP PADRE CALLOU LTDA</v>
          </cell>
          <cell r="H37" t="str">
            <v>B</v>
          </cell>
          <cell r="I37" t="str">
            <v>S</v>
          </cell>
          <cell r="J37" t="str">
            <v>268665</v>
          </cell>
          <cell r="K37">
            <v>44461</v>
          </cell>
          <cell r="L37" t="str">
            <v>26210909441460000120550010002686651002041255</v>
          </cell>
          <cell r="M37" t="str">
            <v>26 -  Pernambuco</v>
          </cell>
          <cell r="N37">
            <v>133.9</v>
          </cell>
        </row>
        <row r="38">
          <cell r="C38" t="str">
            <v>UPAE CARUARU</v>
          </cell>
          <cell r="E38" t="str">
            <v>3.12 - Material Hospitalar</v>
          </cell>
          <cell r="F38">
            <v>12340717000161</v>
          </cell>
          <cell r="G38" t="str">
            <v>POINT SUTURE DO BRASIL IND DE FIOS CIRURGICOS LTDA</v>
          </cell>
          <cell r="H38" t="str">
            <v>B</v>
          </cell>
          <cell r="I38" t="str">
            <v>S</v>
          </cell>
          <cell r="J38" t="str">
            <v>78131</v>
          </cell>
          <cell r="K38">
            <v>44462</v>
          </cell>
          <cell r="L38" t="str">
            <v>23210912340717000161550010000781311711034204</v>
          </cell>
          <cell r="M38" t="str">
            <v>23 -  Ceará</v>
          </cell>
          <cell r="N38">
            <v>610.91</v>
          </cell>
        </row>
        <row r="39">
          <cell r="C39" t="str">
            <v>UPAE CARUARU</v>
          </cell>
          <cell r="E39" t="str">
            <v>3.12 - Material Hospitalar</v>
          </cell>
          <cell r="F39">
            <v>8671559000155</v>
          </cell>
          <cell r="G39" t="str">
            <v>RECIFARMA COMERCIO DE PRODUTOS FARMACEUTICOS LTDA</v>
          </cell>
          <cell r="H39" t="str">
            <v>B</v>
          </cell>
          <cell r="I39" t="str">
            <v>S</v>
          </cell>
          <cell r="J39" t="str">
            <v>2084</v>
          </cell>
          <cell r="K39">
            <v>44425</v>
          </cell>
          <cell r="L39" t="str">
            <v>26210808671559000155550010000020841100048024</v>
          </cell>
          <cell r="M39" t="str">
            <v>26 -  Pernambuco</v>
          </cell>
          <cell r="N39">
            <v>80</v>
          </cell>
        </row>
        <row r="40">
          <cell r="C40" t="str">
            <v>UPAE CARUARU</v>
          </cell>
          <cell r="E40" t="str">
            <v>3.4 - Material Farmacológico</v>
          </cell>
          <cell r="F40">
            <v>67729178000653</v>
          </cell>
          <cell r="G40" t="str">
            <v>COMERCIAL CIRURGICA RIOCLARENSE LTDA</v>
          </cell>
          <cell r="H40" t="str">
            <v>B</v>
          </cell>
          <cell r="I40" t="str">
            <v>S</v>
          </cell>
          <cell r="J40" t="str">
            <v>14393</v>
          </cell>
          <cell r="K40">
            <v>44461</v>
          </cell>
          <cell r="L40" t="str">
            <v>26210967729178000653550010000143931632815816</v>
          </cell>
          <cell r="M40" t="str">
            <v>26 -  Pernambuco</v>
          </cell>
          <cell r="N40">
            <v>1417.7</v>
          </cell>
        </row>
        <row r="41">
          <cell r="C41" t="str">
            <v>UPAE CARUARU</v>
          </cell>
          <cell r="E41" t="str">
            <v>3.4 - Material Farmacológico</v>
          </cell>
          <cell r="F41">
            <v>17010735000107</v>
          </cell>
          <cell r="G41" t="str">
            <v>DERMATOFLORA LTDA</v>
          </cell>
          <cell r="H41" t="str">
            <v>B</v>
          </cell>
          <cell r="I41" t="str">
            <v>S</v>
          </cell>
          <cell r="J41" t="str">
            <v>2784</v>
          </cell>
          <cell r="K41">
            <v>44429</v>
          </cell>
          <cell r="L41" t="str">
            <v>26210817010735000107550010000027841937857706</v>
          </cell>
          <cell r="M41" t="str">
            <v>26 -  Pernambuco</v>
          </cell>
          <cell r="N41">
            <v>35</v>
          </cell>
        </row>
        <row r="42">
          <cell r="C42" t="str">
            <v>UPAE CARUARU</v>
          </cell>
          <cell r="E42" t="str">
            <v>3.4 - Material Farmacológico</v>
          </cell>
          <cell r="F42">
            <v>12882932000194</v>
          </cell>
          <cell r="G42" t="str">
            <v>EXOMED COMERCIO ATACADISTA DE MEDICAMENTOS LTDA</v>
          </cell>
          <cell r="H42" t="str">
            <v>B</v>
          </cell>
          <cell r="I42" t="str">
            <v>S</v>
          </cell>
          <cell r="J42" t="str">
            <v>154420</v>
          </cell>
          <cell r="K42">
            <v>44461</v>
          </cell>
          <cell r="L42" t="str">
            <v>26210912882932000194550010001544201478209892</v>
          </cell>
          <cell r="M42" t="str">
            <v>26 -  Pernambuco</v>
          </cell>
          <cell r="N42">
            <v>420.2</v>
          </cell>
        </row>
        <row r="43">
          <cell r="C43" t="str">
            <v>UPAE CARUARU</v>
          </cell>
          <cell r="E43" t="str">
            <v>3.4 - Material Farmacológico</v>
          </cell>
          <cell r="F43">
            <v>9625312000246</v>
          </cell>
          <cell r="G43" t="str">
            <v>IM FARMACIA DE MANIPULAÇAO E COMERCIO DE PROD FARMACEUTICOS</v>
          </cell>
          <cell r="H43" t="str">
            <v>B</v>
          </cell>
          <cell r="I43" t="str">
            <v>S</v>
          </cell>
          <cell r="J43" t="str">
            <v>26</v>
          </cell>
          <cell r="K43">
            <v>44432</v>
          </cell>
          <cell r="L43" t="str">
            <v>26210809625312000246550020000000261047000286</v>
          </cell>
          <cell r="M43" t="str">
            <v>26 -  Pernambuco</v>
          </cell>
          <cell r="N43">
            <v>26.07</v>
          </cell>
        </row>
        <row r="44">
          <cell r="C44" t="str">
            <v>UPAE CARUARU</v>
          </cell>
          <cell r="E44" t="str">
            <v>3.4 - Material Farmacológico</v>
          </cell>
          <cell r="F44">
            <v>37687924000118</v>
          </cell>
          <cell r="G44" t="str">
            <v>ISOMED COMERCIO DE MEDICAMENTOS LTDA</v>
          </cell>
          <cell r="H44" t="str">
            <v>B</v>
          </cell>
          <cell r="I44" t="str">
            <v>S</v>
          </cell>
          <cell r="J44" t="str">
            <v>273</v>
          </cell>
          <cell r="K44">
            <v>44439</v>
          </cell>
          <cell r="L44" t="str">
            <v>23210837687924000118550010000002731079678987</v>
          </cell>
          <cell r="M44" t="str">
            <v>23 -  Ceará</v>
          </cell>
          <cell r="N44">
            <v>1125</v>
          </cell>
        </row>
        <row r="45">
          <cell r="C45" t="str">
            <v>UPAE CARUARU</v>
          </cell>
          <cell r="E45" t="str">
            <v>3.4 - Material Farmacológico</v>
          </cell>
          <cell r="F45">
            <v>8671559000155</v>
          </cell>
          <cell r="G45" t="str">
            <v>RECIFARMA COMERCIO DE PRODUTOS FARMACEUTICOS LTDA</v>
          </cell>
          <cell r="H45" t="str">
            <v>B</v>
          </cell>
          <cell r="I45" t="str">
            <v>S</v>
          </cell>
          <cell r="J45" t="str">
            <v>2106</v>
          </cell>
          <cell r="K45">
            <v>44435</v>
          </cell>
          <cell r="L45" t="str">
            <v>26210808671559000155550010000021061100060120</v>
          </cell>
          <cell r="M45" t="str">
            <v>26 -  Pernambuco</v>
          </cell>
          <cell r="N45">
            <v>154.5</v>
          </cell>
        </row>
        <row r="46">
          <cell r="C46" t="str">
            <v>UPAE CARUARU</v>
          </cell>
          <cell r="E46" t="str">
            <v>3.2 - Gás e Outros Materiais Engarrafados</v>
          </cell>
          <cell r="F46">
            <v>24380578002041</v>
          </cell>
          <cell r="G46" t="str">
            <v>WHITE MARTINS GASES INDUSTRIAIS NE LTDA</v>
          </cell>
          <cell r="H46" t="str">
            <v>B</v>
          </cell>
          <cell r="I46" t="str">
            <v>S</v>
          </cell>
          <cell r="J46" t="str">
            <v>306559</v>
          </cell>
          <cell r="K46">
            <v>44436</v>
          </cell>
          <cell r="L46" t="str">
            <v>26210824380578002041552000003065591850123009</v>
          </cell>
          <cell r="M46" t="str">
            <v>26 -  Pernambuco</v>
          </cell>
          <cell r="N46">
            <v>1054.01</v>
          </cell>
        </row>
        <row r="47">
          <cell r="C47" t="str">
            <v>UPAE CARUARU</v>
          </cell>
          <cell r="E47" t="str">
            <v>3.2 - Gás e Outros Materiais Engarrafados</v>
          </cell>
          <cell r="F47">
            <v>24380578002041</v>
          </cell>
          <cell r="G47" t="str">
            <v>WHITE MARTINS GASES INDUSTRIAIS NE LTDA</v>
          </cell>
          <cell r="H47" t="str">
            <v>B</v>
          </cell>
          <cell r="I47" t="str">
            <v>S</v>
          </cell>
          <cell r="J47" t="str">
            <v>306722</v>
          </cell>
          <cell r="K47">
            <v>44439</v>
          </cell>
          <cell r="L47" t="str">
            <v>26210824380578002041552000003067221850412680</v>
          </cell>
          <cell r="M47" t="str">
            <v>26 -  Pernambuco</v>
          </cell>
          <cell r="N47">
            <v>1054.01</v>
          </cell>
        </row>
        <row r="48">
          <cell r="C48" t="str">
            <v>UPAE CARUARU</v>
          </cell>
          <cell r="E48" t="str">
            <v>3.2 - Gás e Outros Materiais Engarrafados</v>
          </cell>
          <cell r="F48">
            <v>24380578002041</v>
          </cell>
          <cell r="G48" t="str">
            <v>WHITE MARTINS GASES INDUSTRIAIS NE LTDA</v>
          </cell>
          <cell r="H48" t="str">
            <v>B</v>
          </cell>
          <cell r="I48" t="str">
            <v>S</v>
          </cell>
          <cell r="J48" t="str">
            <v>306725</v>
          </cell>
          <cell r="K48">
            <v>44439</v>
          </cell>
          <cell r="L48" t="str">
            <v>26210824380578002041552000003067251850412747</v>
          </cell>
          <cell r="M48" t="str">
            <v>26 -  Pernambuco</v>
          </cell>
          <cell r="N48">
            <v>1054.01</v>
          </cell>
        </row>
        <row r="49">
          <cell r="C49" t="str">
            <v>UPAE CARUARU</v>
          </cell>
          <cell r="E49" t="str">
            <v>3.2 - Gás e Outros Materiais Engarrafados</v>
          </cell>
          <cell r="F49">
            <v>24380578002041</v>
          </cell>
          <cell r="G49" t="str">
            <v>WHITE MARTINS GASES INDUSTRIAIS NE LTDA</v>
          </cell>
          <cell r="H49" t="str">
            <v>B</v>
          </cell>
          <cell r="I49" t="str">
            <v>S</v>
          </cell>
          <cell r="J49" t="str">
            <v>306727</v>
          </cell>
          <cell r="K49">
            <v>44439</v>
          </cell>
          <cell r="L49" t="str">
            <v>26210824380578002041552000003067271850412792</v>
          </cell>
          <cell r="M49" t="str">
            <v>26 -  Pernambuco</v>
          </cell>
          <cell r="N49">
            <v>1054.01</v>
          </cell>
        </row>
        <row r="50">
          <cell r="C50" t="str">
            <v>UPAE CARUARU</v>
          </cell>
          <cell r="E50" t="str">
            <v>3.2 - Gás e Outros Materiais Engarrafados</v>
          </cell>
          <cell r="F50">
            <v>24380578002041</v>
          </cell>
          <cell r="G50" t="str">
            <v>WHITE MARTINS GASES INDUSTRIAIS NE LTDA</v>
          </cell>
          <cell r="H50" t="str">
            <v>B</v>
          </cell>
          <cell r="I50" t="str">
            <v>S</v>
          </cell>
          <cell r="J50" t="str">
            <v>306729</v>
          </cell>
          <cell r="K50">
            <v>44439</v>
          </cell>
          <cell r="L50" t="str">
            <v>26210824380578002041552000003067291850448589</v>
          </cell>
          <cell r="M50" t="str">
            <v>26 -  Pernambuco</v>
          </cell>
          <cell r="N50">
            <v>1054.01</v>
          </cell>
        </row>
        <row r="51">
          <cell r="C51" t="str">
            <v>UPAE CARUARU</v>
          </cell>
          <cell r="E51" t="str">
            <v>3.2 - Gás e Outros Materiais Engarrafados</v>
          </cell>
          <cell r="F51">
            <v>24380578002041</v>
          </cell>
          <cell r="G51" t="str">
            <v>WHITE MARTINS GASES INDUSTRIAIS NE LTDA</v>
          </cell>
          <cell r="H51" t="str">
            <v>B</v>
          </cell>
          <cell r="I51" t="str">
            <v>S</v>
          </cell>
          <cell r="J51" t="str">
            <v>306856</v>
          </cell>
          <cell r="K51">
            <v>44442</v>
          </cell>
          <cell r="L51" t="str">
            <v>26210924380578002041552000003068561850831451</v>
          </cell>
          <cell r="M51" t="str">
            <v>26 -  Pernambuco</v>
          </cell>
          <cell r="N51">
            <v>1054.01</v>
          </cell>
        </row>
        <row r="52">
          <cell r="C52" t="str">
            <v>UPAE CARUARU</v>
          </cell>
          <cell r="E52" t="str">
            <v>3.2 - Gás e Outros Materiais Engarrafados</v>
          </cell>
          <cell r="F52">
            <v>24380578002041</v>
          </cell>
          <cell r="G52" t="str">
            <v>WHITE MARTINS GASES INDUSTRIAIS NE LTDA</v>
          </cell>
          <cell r="H52" t="str">
            <v>B</v>
          </cell>
          <cell r="I52" t="str">
            <v>S</v>
          </cell>
          <cell r="J52" t="str">
            <v>307540</v>
          </cell>
          <cell r="K52">
            <v>44457</v>
          </cell>
          <cell r="L52" t="str">
            <v>262109243805780020415520000003075401852630974</v>
          </cell>
          <cell r="M52" t="str">
            <v>26 -  Pernambuco</v>
          </cell>
          <cell r="N52">
            <v>904.61</v>
          </cell>
        </row>
        <row r="53">
          <cell r="C53" t="str">
            <v>UPAE CARUARU</v>
          </cell>
          <cell r="E53" t="str">
            <v>3.13 - Materiais e Materiais Ortopédicos e Corretivos (OPME)</v>
          </cell>
          <cell r="F53">
            <v>21998885000130</v>
          </cell>
          <cell r="G53" t="str">
            <v>MEDIPHACOS INDUSTRIAS MEDICAS S/A</v>
          </cell>
          <cell r="H53" t="str">
            <v>B</v>
          </cell>
          <cell r="I53" t="str">
            <v>S</v>
          </cell>
          <cell r="J53" t="str">
            <v>235202</v>
          </cell>
          <cell r="K53">
            <v>44463</v>
          </cell>
          <cell r="L53" t="str">
            <v>31210921998885000130550010002352021152335720</v>
          </cell>
          <cell r="M53" t="str">
            <v>31 -  Minas Gerais</v>
          </cell>
          <cell r="N53">
            <v>1160</v>
          </cell>
        </row>
        <row r="54">
          <cell r="C54" t="str">
            <v>UPAE CARUARU</v>
          </cell>
          <cell r="E54" t="str">
            <v>3.13 - Materiais e Materiais Ortopédicos e Corretivos (OPME)</v>
          </cell>
          <cell r="F54">
            <v>759229000104</v>
          </cell>
          <cell r="G54" t="str">
            <v>MENEZES E SOTER LTDA</v>
          </cell>
          <cell r="H54" t="str">
            <v>B</v>
          </cell>
          <cell r="I54" t="str">
            <v>S</v>
          </cell>
          <cell r="J54" t="str">
            <v>47918</v>
          </cell>
          <cell r="K54">
            <v>44439</v>
          </cell>
          <cell r="L54" t="str">
            <v>26210800759229000104550010000479181894855655</v>
          </cell>
          <cell r="M54" t="str">
            <v>26 -  Pernambuco</v>
          </cell>
          <cell r="N54">
            <v>525</v>
          </cell>
        </row>
        <row r="55">
          <cell r="C55" t="str">
            <v>UPAE CARUARU</v>
          </cell>
          <cell r="E55" t="str">
            <v>3.99 - Outras despesas com Material de Consumo</v>
          </cell>
          <cell r="F55">
            <v>15227236000132</v>
          </cell>
          <cell r="G55" t="str">
            <v>ATOS MEDICA COM E REP DE PROD MEDICOS HOSP</v>
          </cell>
          <cell r="H55" t="str">
            <v>B</v>
          </cell>
          <cell r="I55" t="str">
            <v>S</v>
          </cell>
          <cell r="J55" t="str">
            <v>12340</v>
          </cell>
          <cell r="K55">
            <v>44426</v>
          </cell>
          <cell r="L55" t="str">
            <v>26210815227236000132550010000123401370129466</v>
          </cell>
          <cell r="M55" t="str">
            <v>26 -  Pernambuco</v>
          </cell>
          <cell r="N55">
            <v>264</v>
          </cell>
        </row>
        <row r="56">
          <cell r="C56" t="str">
            <v>UPAE CARUARU</v>
          </cell>
          <cell r="E56" t="str">
            <v>3.99 - Outras despesas com Material de Consumo</v>
          </cell>
          <cell r="F56">
            <v>7812105000194</v>
          </cell>
          <cell r="G56" t="str">
            <v>CENTRAL DISTRIBUIDORA DE MEDICAMENTOS LTDA</v>
          </cell>
          <cell r="H56" t="str">
            <v>B</v>
          </cell>
          <cell r="I56" t="str">
            <v>S</v>
          </cell>
          <cell r="J56" t="str">
            <v>90475</v>
          </cell>
          <cell r="K56">
            <v>44434</v>
          </cell>
          <cell r="L56" t="str">
            <v>23210807812105000194550010000904751366973236</v>
          </cell>
          <cell r="M56" t="str">
            <v>23 -  Ceará</v>
          </cell>
          <cell r="N56">
            <v>2076.9899999999998</v>
          </cell>
        </row>
        <row r="57">
          <cell r="C57" t="str">
            <v>UPAE CARUARU</v>
          </cell>
          <cell r="E57" t="str">
            <v>3.99 - Outras despesas com Material de Consumo</v>
          </cell>
          <cell r="F57">
            <v>61418042000131</v>
          </cell>
          <cell r="G57" t="str">
            <v>CIRURGICA FERNANDES C. MAT. CIR. HO. SO. LTDA</v>
          </cell>
          <cell r="H57" t="str">
            <v>B</v>
          </cell>
          <cell r="I57" t="str">
            <v>S</v>
          </cell>
          <cell r="J57" t="str">
            <v>1383081</v>
          </cell>
          <cell r="K57">
            <v>44455</v>
          </cell>
          <cell r="L57" t="str">
            <v>35210961418042000131550040013830811645890710</v>
          </cell>
          <cell r="M57" t="str">
            <v>35 -  São Paulo</v>
          </cell>
          <cell r="N57">
            <v>771.6</v>
          </cell>
        </row>
        <row r="58">
          <cell r="C58" t="str">
            <v>UPAE CARUARU</v>
          </cell>
          <cell r="E58" t="str">
            <v>3.99 - Outras despesas com Material de Consumo</v>
          </cell>
          <cell r="F58">
            <v>61418042000131</v>
          </cell>
          <cell r="G58" t="str">
            <v>CIRURGICA FERNANDES C. MAT. CIR. HO. SO. LTDA</v>
          </cell>
          <cell r="H58" t="str">
            <v>B</v>
          </cell>
          <cell r="I58" t="str">
            <v>S</v>
          </cell>
          <cell r="J58" t="str">
            <v>1383082</v>
          </cell>
          <cell r="K58">
            <v>44455</v>
          </cell>
          <cell r="L58" t="str">
            <v>35210961418042000131550040013830821185519612</v>
          </cell>
          <cell r="M58" t="str">
            <v>35 -  São Paulo</v>
          </cell>
          <cell r="N58">
            <v>1020</v>
          </cell>
        </row>
        <row r="59">
          <cell r="C59" t="str">
            <v>UPAE CARUARU</v>
          </cell>
          <cell r="E59" t="str">
            <v>3.99 - Outras despesas com Material de Consumo</v>
          </cell>
          <cell r="F59">
            <v>5991790000138</v>
          </cell>
          <cell r="G59" t="str">
            <v>CR MEDICAL PRODUTOS E SERVIÇOS LTDA ME</v>
          </cell>
          <cell r="H59" t="str">
            <v>B</v>
          </cell>
          <cell r="I59" t="str">
            <v>S</v>
          </cell>
          <cell r="J59" t="str">
            <v>4999</v>
          </cell>
          <cell r="K59">
            <v>44456</v>
          </cell>
          <cell r="L59" t="str">
            <v>26210905991790000138550010000049991633019009</v>
          </cell>
          <cell r="M59" t="str">
            <v>26 -  Pernambuco</v>
          </cell>
          <cell r="N59">
            <v>27653</v>
          </cell>
        </row>
        <row r="60">
          <cell r="C60" t="str">
            <v>UPAE CARUARU</v>
          </cell>
          <cell r="E60" t="str">
            <v>3.99 - Outras despesas com Material de Consumo</v>
          </cell>
          <cell r="F60">
            <v>11449180000100</v>
          </cell>
          <cell r="G60" t="str">
            <v>DPROSMED DIST PROD MEDICO-HOSPITALARES LTDA</v>
          </cell>
          <cell r="H60" t="str">
            <v>B</v>
          </cell>
          <cell r="I60" t="str">
            <v>S</v>
          </cell>
          <cell r="J60" t="str">
            <v>45531</v>
          </cell>
          <cell r="K60">
            <v>44462</v>
          </cell>
          <cell r="L60" t="str">
            <v>26210911449180000100550010000455311545186734</v>
          </cell>
          <cell r="M60" t="str">
            <v>26 -  Pernambuco</v>
          </cell>
          <cell r="N60">
            <v>88.73</v>
          </cell>
        </row>
        <row r="61">
          <cell r="C61" t="str">
            <v>UPAE CARUARU</v>
          </cell>
          <cell r="E61" t="str">
            <v>3.99 - Outras despesas com Material de Consumo</v>
          </cell>
          <cell r="F61">
            <v>37787506000100</v>
          </cell>
          <cell r="G61" t="str">
            <v>HARTE INSTR E EQUIP CIRURGICOS LTDA - ME</v>
          </cell>
          <cell r="H61" t="str">
            <v>B</v>
          </cell>
          <cell r="I61" t="str">
            <v>S</v>
          </cell>
          <cell r="J61" t="str">
            <v>3572</v>
          </cell>
          <cell r="K61">
            <v>44463</v>
          </cell>
          <cell r="L61" t="str">
            <v>35210937787506000100550010000035721559521815</v>
          </cell>
          <cell r="M61" t="str">
            <v>35 -  São Paulo</v>
          </cell>
          <cell r="N61">
            <v>2856</v>
          </cell>
        </row>
        <row r="62">
          <cell r="C62" t="str">
            <v>UPAE CARUARU</v>
          </cell>
          <cell r="E62" t="str">
            <v>3.99 - Outras despesas com Material de Consumo</v>
          </cell>
          <cell r="F62">
            <v>33255787001325</v>
          </cell>
          <cell r="G62" t="str">
            <v>IBF INDUSTRIA BRASILEIRA DE FILMES S/A</v>
          </cell>
          <cell r="H62" t="str">
            <v>B</v>
          </cell>
          <cell r="I62" t="str">
            <v>S</v>
          </cell>
          <cell r="J62" t="str">
            <v>27565</v>
          </cell>
          <cell r="K62">
            <v>44463</v>
          </cell>
          <cell r="L62" t="str">
            <v>26210933255787001325550050000275651320160371</v>
          </cell>
          <cell r="M62" t="str">
            <v>26 -  Pernambuco</v>
          </cell>
          <cell r="N62">
            <v>1066.5</v>
          </cell>
        </row>
        <row r="63">
          <cell r="C63" t="str">
            <v>UPAE CARUARU</v>
          </cell>
          <cell r="E63" t="str">
            <v>3.99 - Outras despesas com Material de Consumo</v>
          </cell>
          <cell r="F63">
            <v>21998885000130</v>
          </cell>
          <cell r="G63" t="str">
            <v>MEDIPHACOS INDUSTRIAS MEDICAS S/A</v>
          </cell>
          <cell r="H63" t="str">
            <v>B</v>
          </cell>
          <cell r="I63" t="str">
            <v>S</v>
          </cell>
          <cell r="J63" t="str">
            <v>234147</v>
          </cell>
          <cell r="K63">
            <v>44454</v>
          </cell>
          <cell r="L63" t="str">
            <v>31210921998885000130550010002341471563577117</v>
          </cell>
          <cell r="M63" t="str">
            <v>31 -  Minas Gerais</v>
          </cell>
          <cell r="N63">
            <v>1520</v>
          </cell>
        </row>
        <row r="64">
          <cell r="C64" t="str">
            <v>UPAE CARUARU</v>
          </cell>
          <cell r="E64" t="str">
            <v>3.99 - Outras despesas com Material de Consumo</v>
          </cell>
          <cell r="F64">
            <v>9441460000120</v>
          </cell>
          <cell r="G64" t="str">
            <v>PADRAO DIST DE PRODUTOS E EQUIP HOSP PADRE CALLOU LTDA</v>
          </cell>
          <cell r="H64" t="str">
            <v>B</v>
          </cell>
          <cell r="I64" t="str">
            <v>S</v>
          </cell>
          <cell r="J64" t="str">
            <v>268665</v>
          </cell>
          <cell r="K64">
            <v>44461</v>
          </cell>
          <cell r="L64" t="str">
            <v>26210909441460000120550010002686651002041255</v>
          </cell>
          <cell r="M64" t="str">
            <v>26 -  Pernambuco</v>
          </cell>
          <cell r="N64">
            <v>196.5</v>
          </cell>
        </row>
        <row r="65">
          <cell r="C65" t="str">
            <v>UPAE CARUARU</v>
          </cell>
          <cell r="E65" t="str">
            <v>3.99 - Outras despesas com Material de Consumo</v>
          </cell>
          <cell r="F65">
            <v>30848237000198</v>
          </cell>
          <cell r="G65" t="str">
            <v xml:space="preserve">PH COMERCIO DE PRODUTOS MEDICOS HOSPITALARES </v>
          </cell>
          <cell r="H65" t="str">
            <v>B</v>
          </cell>
          <cell r="I65" t="str">
            <v>S</v>
          </cell>
          <cell r="J65" t="str">
            <v>7464</v>
          </cell>
          <cell r="K65">
            <v>44432</v>
          </cell>
          <cell r="L65" t="str">
            <v>26210830848237000198550010000074641450355953</v>
          </cell>
          <cell r="M65" t="str">
            <v>26 -  Pernambuco</v>
          </cell>
          <cell r="N65">
            <v>358.5</v>
          </cell>
        </row>
        <row r="66">
          <cell r="C66" t="str">
            <v>UPAE CARUARU</v>
          </cell>
          <cell r="E66" t="str">
            <v>3.99 - Outras despesas com Material de Consumo</v>
          </cell>
          <cell r="F66">
            <v>10647227000187</v>
          </cell>
          <cell r="G66" t="str">
            <v>TUPAN SAUDE CENTER LTDA ME</v>
          </cell>
          <cell r="H66" t="str">
            <v>B</v>
          </cell>
          <cell r="I66" t="str">
            <v>S</v>
          </cell>
          <cell r="J66" t="str">
            <v>14343</v>
          </cell>
          <cell r="K66">
            <v>44460</v>
          </cell>
          <cell r="L66" t="str">
            <v>26210910647227000187550010000143431009242129</v>
          </cell>
          <cell r="M66" t="str">
            <v>26 -  Pernambuco</v>
          </cell>
          <cell r="N66">
            <v>168</v>
          </cell>
        </row>
        <row r="67">
          <cell r="C67" t="str">
            <v>UPAE CARUARU</v>
          </cell>
          <cell r="E67" t="str">
            <v>3.7 - Material de Limpeza e Produtos de Hgienização</v>
          </cell>
          <cell r="F67">
            <v>22006201000139</v>
          </cell>
          <cell r="G67" t="str">
            <v>FORTPEL COMERCIO DE DESCARTAVEIS LTDA - PE</v>
          </cell>
          <cell r="H67" t="str">
            <v>B</v>
          </cell>
          <cell r="I67" t="str">
            <v>S</v>
          </cell>
          <cell r="J67" t="str">
            <v>103387</v>
          </cell>
          <cell r="K67">
            <v>44461</v>
          </cell>
          <cell r="L67" t="str">
            <v>26210922006201000139550000001033871101033873</v>
          </cell>
          <cell r="M67" t="str">
            <v>26 -  Pernambuco</v>
          </cell>
          <cell r="N67">
            <v>684.95</v>
          </cell>
        </row>
        <row r="68">
          <cell r="C68" t="str">
            <v>UPAE CARUARU</v>
          </cell>
          <cell r="E68" t="str">
            <v>3.7 - Material de Limpeza e Produtos de Hgienização</v>
          </cell>
          <cell r="F68">
            <v>36641164000145</v>
          </cell>
          <cell r="G68" t="str">
            <v>GS LIMP DISTRIBUIDORA LTDA</v>
          </cell>
          <cell r="H68" t="str">
            <v>B</v>
          </cell>
          <cell r="I68" t="str">
            <v>S</v>
          </cell>
          <cell r="J68" t="str">
            <v>930</v>
          </cell>
          <cell r="K68">
            <v>44462</v>
          </cell>
          <cell r="L68" t="str">
            <v>26210936641164000145550010000009301000009178</v>
          </cell>
          <cell r="M68" t="str">
            <v>26 -  Pernambuco</v>
          </cell>
          <cell r="N68">
            <v>201</v>
          </cell>
        </row>
        <row r="69">
          <cell r="C69" t="str">
            <v>UPAE CARUARU</v>
          </cell>
          <cell r="E69" t="str">
            <v>3.7 - Material de Limpeza e Produtos de Hgienização</v>
          </cell>
          <cell r="F69">
            <v>36641164000145</v>
          </cell>
          <cell r="G69" t="str">
            <v>GS LIMP DISTRIBUIDORA LTDA</v>
          </cell>
          <cell r="H69" t="str">
            <v>B</v>
          </cell>
          <cell r="I69" t="str">
            <v>S</v>
          </cell>
          <cell r="J69" t="str">
            <v>932</v>
          </cell>
          <cell r="K69">
            <v>44462</v>
          </cell>
          <cell r="L69" t="str">
            <v>26210936641164000145550010000009321000009210</v>
          </cell>
          <cell r="M69" t="str">
            <v>26 -  Pernambuco</v>
          </cell>
          <cell r="N69">
            <v>111.2</v>
          </cell>
        </row>
        <row r="70">
          <cell r="C70" t="str">
            <v>UPAE CARUARU</v>
          </cell>
          <cell r="E70" t="str">
            <v>3.7 - Material de Limpeza e Produtos de Hgienização</v>
          </cell>
          <cell r="F70">
            <v>18577850000112</v>
          </cell>
          <cell r="G70" t="str">
            <v>MATTOS DISTRIBUIDORA DE PRODUTOS DE LIMPEZA LTDA - ME</v>
          </cell>
          <cell r="H70" t="str">
            <v>B</v>
          </cell>
          <cell r="I70" t="str">
            <v>S</v>
          </cell>
          <cell r="J70" t="str">
            <v>6532</v>
          </cell>
          <cell r="K70">
            <v>44460</v>
          </cell>
          <cell r="L70" t="str">
            <v>26210918577850000112550010000065321000065339</v>
          </cell>
          <cell r="M70" t="str">
            <v>26 -  Pernambuco</v>
          </cell>
          <cell r="N70">
            <v>323.88</v>
          </cell>
        </row>
        <row r="71">
          <cell r="C71" t="str">
            <v>UPAE CARUARU</v>
          </cell>
          <cell r="E71" t="str">
            <v>3.7 - Material de Limpeza e Produtos de Hgienização</v>
          </cell>
          <cell r="F71">
            <v>18162706000115</v>
          </cell>
          <cell r="G71" t="str">
            <v>QUIMY LIFE SOLUÇOES EM HIGIENE E LIMPEZA LTDA - ME</v>
          </cell>
          <cell r="H71" t="str">
            <v>B</v>
          </cell>
          <cell r="I71" t="str">
            <v>S</v>
          </cell>
          <cell r="J71" t="str">
            <v>21439</v>
          </cell>
          <cell r="K71">
            <v>44428</v>
          </cell>
          <cell r="L71" t="str">
            <v>26210818162706000115550010000214391594752100</v>
          </cell>
          <cell r="M71" t="str">
            <v>26 -  Pernambuco</v>
          </cell>
          <cell r="N71">
            <v>1294.1600000000001</v>
          </cell>
        </row>
        <row r="72">
          <cell r="C72" t="str">
            <v>UPAE CARUARU</v>
          </cell>
          <cell r="E72" t="str">
            <v>3.7 - Material de Limpeza e Produtos de Hgienização</v>
          </cell>
          <cell r="F72">
            <v>17141866000115</v>
          </cell>
          <cell r="G72" t="str">
            <v>R DE LIMA COSTA COMERCIO E REPRESENTAÇAO DE MATERIAIS DE LIMPEZA</v>
          </cell>
          <cell r="H72" t="str">
            <v>B</v>
          </cell>
          <cell r="I72" t="str">
            <v>S</v>
          </cell>
          <cell r="J72" t="str">
            <v>3864</v>
          </cell>
          <cell r="K72">
            <v>44466</v>
          </cell>
          <cell r="L72" t="str">
            <v>26210917141866000115550010000038641526926475</v>
          </cell>
          <cell r="M72" t="str">
            <v>26 -  Pernambuco</v>
          </cell>
          <cell r="N72">
            <v>316</v>
          </cell>
        </row>
        <row r="73">
          <cell r="C73" t="str">
            <v>UPAE CARUARU</v>
          </cell>
          <cell r="E73" t="str">
            <v>3.14 - Alimentação Preparada</v>
          </cell>
          <cell r="F73">
            <v>4609653000123</v>
          </cell>
          <cell r="G73" t="str">
            <v>DISTRIBUIDORA DE ALIMENTOS MARFIM LTDA</v>
          </cell>
          <cell r="H73" t="str">
            <v>B</v>
          </cell>
          <cell r="I73" t="str">
            <v>S</v>
          </cell>
          <cell r="J73" t="str">
            <v>1467375</v>
          </cell>
          <cell r="K73">
            <v>44432</v>
          </cell>
          <cell r="L73" t="str">
            <v>26210804609653000123550020014673751171364013</v>
          </cell>
          <cell r="M73" t="str">
            <v>26 -  Pernambuco</v>
          </cell>
          <cell r="N73">
            <v>211.1</v>
          </cell>
        </row>
        <row r="74">
          <cell r="C74" t="str">
            <v>UPAE CARUARU</v>
          </cell>
          <cell r="E74" t="str">
            <v>3.14 - Alimentação Preparada</v>
          </cell>
          <cell r="F74">
            <v>4609653000123</v>
          </cell>
          <cell r="G74" t="str">
            <v>DISTRIBUIDORA DE ALIMENTOS MARFIM LTDA</v>
          </cell>
          <cell r="H74" t="str">
            <v>B</v>
          </cell>
          <cell r="I74" t="str">
            <v>S</v>
          </cell>
          <cell r="J74" t="str">
            <v>1478172</v>
          </cell>
          <cell r="K74">
            <v>44462</v>
          </cell>
          <cell r="L74" t="str">
            <v>26210904609653000123550020014781721471586517</v>
          </cell>
          <cell r="M74" t="str">
            <v>26 -  Pernambuco</v>
          </cell>
          <cell r="N74">
            <v>247.4</v>
          </cell>
        </row>
        <row r="75">
          <cell r="C75" t="str">
            <v>UPAE CARUARU</v>
          </cell>
          <cell r="E75" t="str">
            <v>3.14 - Alimentação Preparada</v>
          </cell>
          <cell r="F75">
            <v>19450370000159</v>
          </cell>
          <cell r="G75" t="str">
            <v>SUCESSO DISTRIBUIDORA DE ALIMENTOS LTDA</v>
          </cell>
          <cell r="H75" t="str">
            <v>B</v>
          </cell>
          <cell r="I75" t="str">
            <v>S</v>
          </cell>
          <cell r="J75" t="str">
            <v>499</v>
          </cell>
          <cell r="K75">
            <v>44461</v>
          </cell>
          <cell r="L75" t="str">
            <v>26210919450370000159550010000004991297577088</v>
          </cell>
          <cell r="M75" t="str">
            <v>26 -  Pernambuco</v>
          </cell>
          <cell r="N75">
            <v>331.45</v>
          </cell>
        </row>
        <row r="76">
          <cell r="C76" t="str">
            <v>UPAE CARUARU</v>
          </cell>
          <cell r="E76" t="str">
            <v>3.14 - Alimentação Preparada</v>
          </cell>
          <cell r="F76">
            <v>38446162000120</v>
          </cell>
          <cell r="G76" t="str">
            <v>R. S. SOLUÇOES EM REFEIÇOES</v>
          </cell>
          <cell r="H76" t="str">
            <v>B</v>
          </cell>
          <cell r="I76" t="str">
            <v>S</v>
          </cell>
          <cell r="J76" t="str">
            <v>50</v>
          </cell>
          <cell r="K76">
            <v>44455</v>
          </cell>
          <cell r="L76" t="str">
            <v>2621093844616200012055001000000501000000855</v>
          </cell>
          <cell r="M76" t="str">
            <v>26 -  Pernambuco</v>
          </cell>
          <cell r="N76">
            <v>244.8</v>
          </cell>
        </row>
        <row r="77">
          <cell r="C77" t="str">
            <v>UPAE CARUARU</v>
          </cell>
          <cell r="E77" t="str">
            <v>3.14 - Alimentação Preparada</v>
          </cell>
          <cell r="F77">
            <v>38446162000120</v>
          </cell>
          <cell r="G77" t="str">
            <v>R. S. SOLUÇOES EM REFEIÇOES</v>
          </cell>
          <cell r="H77" t="str">
            <v>B</v>
          </cell>
          <cell r="I77" t="str">
            <v>S</v>
          </cell>
          <cell r="J77" t="str">
            <v>58</v>
          </cell>
          <cell r="K77">
            <v>44468</v>
          </cell>
          <cell r="L77" t="str">
            <v>26210938446162000120550010000000581000000934</v>
          </cell>
          <cell r="M77" t="str">
            <v>26 -  Pernambuco</v>
          </cell>
          <cell r="N77">
            <v>612</v>
          </cell>
        </row>
        <row r="78">
          <cell r="C78" t="str">
            <v>UPAE CARUARU</v>
          </cell>
          <cell r="E78" t="str">
            <v>3.6 - Material de Expediente</v>
          </cell>
          <cell r="F78">
            <v>11345668000197</v>
          </cell>
          <cell r="G78" t="str">
            <v>A FREITAS DE OLIVEIRA PESSOA DE ANDRADE</v>
          </cell>
          <cell r="H78" t="str">
            <v>B</v>
          </cell>
          <cell r="I78" t="str">
            <v>S</v>
          </cell>
          <cell r="J78" t="str">
            <v>5397</v>
          </cell>
          <cell r="K78">
            <v>44438</v>
          </cell>
          <cell r="M78" t="str">
            <v>26 -  Pernambuco</v>
          </cell>
          <cell r="N78">
            <v>800</v>
          </cell>
        </row>
        <row r="79">
          <cell r="C79" t="str">
            <v>UPAE CARUARU</v>
          </cell>
          <cell r="E79" t="str">
            <v>3.6 - Material de Expediente</v>
          </cell>
          <cell r="F79">
            <v>11345668000197</v>
          </cell>
          <cell r="G79" t="str">
            <v>A FREITAS DE OLIVEIRA PESSOA DE ANDRADE</v>
          </cell>
          <cell r="H79" t="str">
            <v>B</v>
          </cell>
          <cell r="I79" t="str">
            <v>S</v>
          </cell>
          <cell r="J79" t="str">
            <v>5395</v>
          </cell>
          <cell r="K79">
            <v>44438</v>
          </cell>
          <cell r="M79" t="str">
            <v>26 -  Pernambuco</v>
          </cell>
          <cell r="N79">
            <v>100</v>
          </cell>
        </row>
        <row r="80">
          <cell r="C80" t="str">
            <v>UPAE CARUARU</v>
          </cell>
          <cell r="E80" t="str">
            <v>3.6 - Material de Expediente</v>
          </cell>
          <cell r="F80">
            <v>11345668000197</v>
          </cell>
          <cell r="G80" t="str">
            <v>A FREITAS DE OLIVEIRA PESSOA DE ANDRADE</v>
          </cell>
          <cell r="H80" t="str">
            <v>B</v>
          </cell>
          <cell r="I80" t="str">
            <v>S</v>
          </cell>
          <cell r="J80" t="str">
            <v>5396</v>
          </cell>
          <cell r="K80">
            <v>44438</v>
          </cell>
          <cell r="M80" t="str">
            <v>26 -  Pernambuco</v>
          </cell>
          <cell r="N80">
            <v>90</v>
          </cell>
        </row>
        <row r="81">
          <cell r="C81" t="str">
            <v>UPAE CARUARU</v>
          </cell>
          <cell r="E81" t="str">
            <v>3.6 - Material de Expediente</v>
          </cell>
          <cell r="F81">
            <v>24348443000136</v>
          </cell>
          <cell r="G81" t="str">
            <v>FRANCRIS LIVRARIA E PAPELARIA LTDA</v>
          </cell>
          <cell r="H81" t="str">
            <v>B</v>
          </cell>
          <cell r="I81" t="str">
            <v>S</v>
          </cell>
          <cell r="J81" t="str">
            <v>14277</v>
          </cell>
          <cell r="K81">
            <v>44468</v>
          </cell>
          <cell r="L81" t="str">
            <v>26210924348443000136550010000142771747092964</v>
          </cell>
          <cell r="M81" t="str">
            <v>26 -  Pernambuco</v>
          </cell>
          <cell r="N81">
            <v>587.46</v>
          </cell>
        </row>
        <row r="82">
          <cell r="C82" t="str">
            <v>UPAE CARUARU</v>
          </cell>
          <cell r="E82" t="str">
            <v>3.1 - Combustíveis e Lubrificantes Automotivos</v>
          </cell>
          <cell r="F82">
            <v>20211412000188</v>
          </cell>
          <cell r="G82" t="str">
            <v xml:space="preserve">SODEXO PASS DO BRASIL SERVIÇOS DE GESTAO </v>
          </cell>
          <cell r="H82" t="str">
            <v>B</v>
          </cell>
          <cell r="I82" t="str">
            <v>S</v>
          </cell>
          <cell r="J82" t="str">
            <v>469772</v>
          </cell>
          <cell r="K82">
            <v>44441</v>
          </cell>
          <cell r="M82" t="str">
            <v>35 -  São Paulo</v>
          </cell>
          <cell r="N82">
            <v>2250.1799999999998</v>
          </cell>
        </row>
        <row r="83">
          <cell r="C83" t="str">
            <v>UPAE CARUARU</v>
          </cell>
          <cell r="E83" t="str">
            <v xml:space="preserve">3.9 - Material para Manutenção de Bens Imóveis </v>
          </cell>
          <cell r="F83">
            <v>26012135000160</v>
          </cell>
          <cell r="G83" t="str">
            <v>ACB SEGURANÇA EM EPI LTDA</v>
          </cell>
          <cell r="H83" t="str">
            <v>B</v>
          </cell>
          <cell r="I83" t="str">
            <v>S</v>
          </cell>
          <cell r="J83" t="str">
            <v>3000</v>
          </cell>
          <cell r="K83">
            <v>44463</v>
          </cell>
          <cell r="L83" t="str">
            <v>26210926012135000160550000000030001654280305</v>
          </cell>
          <cell r="M83" t="str">
            <v>26 -  Pernambuco</v>
          </cell>
          <cell r="N83">
            <v>66</v>
          </cell>
        </row>
        <row r="84">
          <cell r="C84" t="str">
            <v>UPAE CARUARU</v>
          </cell>
          <cell r="E84" t="str">
            <v xml:space="preserve">3.9 - Material para Manutenção de Bens Imóveis </v>
          </cell>
          <cell r="F84">
            <v>24556839000179</v>
          </cell>
          <cell r="G84" t="str">
            <v>ARMAZEM COM NOVO LAR EIRELI</v>
          </cell>
          <cell r="H84" t="str">
            <v>B</v>
          </cell>
          <cell r="I84" t="str">
            <v>S</v>
          </cell>
          <cell r="J84" t="str">
            <v>8842</v>
          </cell>
          <cell r="K84">
            <v>44460</v>
          </cell>
          <cell r="L84" t="str">
            <v>26210924556839000179550010000088421190088425</v>
          </cell>
          <cell r="M84" t="str">
            <v>26 -  Pernambuco</v>
          </cell>
          <cell r="N84">
            <v>25.8</v>
          </cell>
        </row>
        <row r="85">
          <cell r="C85" t="str">
            <v>UPAE CARUARU</v>
          </cell>
          <cell r="E85" t="str">
            <v xml:space="preserve">3.9 - Material para Manutenção de Bens Imóveis </v>
          </cell>
          <cell r="F85">
            <v>24348443000136</v>
          </cell>
          <cell r="G85" t="str">
            <v>FRANCRIS LIVRARIA E PAPELARIA LTDA</v>
          </cell>
          <cell r="H85" t="str">
            <v>B</v>
          </cell>
          <cell r="I85" t="str">
            <v>S</v>
          </cell>
          <cell r="J85" t="str">
            <v>14277</v>
          </cell>
          <cell r="K85">
            <v>44468</v>
          </cell>
          <cell r="L85" t="str">
            <v>26210924348443000136550010000142771747092964</v>
          </cell>
          <cell r="M85" t="str">
            <v>26 -  Pernambuco</v>
          </cell>
          <cell r="N85">
            <v>14</v>
          </cell>
        </row>
        <row r="86">
          <cell r="C86" t="str">
            <v>UPAE CARUARU</v>
          </cell>
          <cell r="E86" t="str">
            <v xml:space="preserve">3.9 - Material para Manutenção de Bens Imóveis </v>
          </cell>
          <cell r="F86">
            <v>39989253000175</v>
          </cell>
          <cell r="G86" t="str">
            <v>ANDRADE MULTISERVICOS EIRELI</v>
          </cell>
          <cell r="H86" t="str">
            <v>B</v>
          </cell>
          <cell r="I86" t="str">
            <v>S</v>
          </cell>
          <cell r="J86" t="str">
            <v>253</v>
          </cell>
          <cell r="K86">
            <v>44448</v>
          </cell>
          <cell r="L86" t="str">
            <v>35210939989253000175551000000002531085359202</v>
          </cell>
          <cell r="M86" t="str">
            <v>35 -  São Paulo</v>
          </cell>
          <cell r="N86">
            <v>190</v>
          </cell>
        </row>
        <row r="87">
          <cell r="C87" t="str">
            <v>UPAE CARUARU</v>
          </cell>
          <cell r="E87" t="str">
            <v xml:space="preserve">3.9 - Material para Manutenção de Bens Imóveis </v>
          </cell>
          <cell r="F87">
            <v>24556839000179</v>
          </cell>
          <cell r="G87" t="str">
            <v>ARMAZEM COMERCIAL NOVO LAR LTDA</v>
          </cell>
          <cell r="H87" t="str">
            <v>B</v>
          </cell>
          <cell r="I87" t="str">
            <v>S</v>
          </cell>
          <cell r="J87" t="str">
            <v>8811</v>
          </cell>
          <cell r="K87">
            <v>44447</v>
          </cell>
          <cell r="L87" t="str">
            <v>26210924556839000179550010000088111190088119</v>
          </cell>
          <cell r="M87" t="str">
            <v>26 -  Pernambuco</v>
          </cell>
          <cell r="N87">
            <v>198</v>
          </cell>
        </row>
        <row r="88">
          <cell r="C88" t="str">
            <v>UPAE CARUARU</v>
          </cell>
          <cell r="E88" t="str">
            <v xml:space="preserve">3.9 - Material para Manutenção de Bens Imóveis </v>
          </cell>
          <cell r="F88">
            <v>24556839000179</v>
          </cell>
          <cell r="G88" t="str">
            <v>ARMAZEM COMERCIAL NOVO LAR LTDA</v>
          </cell>
          <cell r="H88" t="str">
            <v>B</v>
          </cell>
          <cell r="I88" t="str">
            <v>S</v>
          </cell>
          <cell r="J88" t="str">
            <v>8842</v>
          </cell>
          <cell r="K88">
            <v>44460</v>
          </cell>
          <cell r="L88" t="str">
            <v>26210924556839000179550010000088421190088425</v>
          </cell>
          <cell r="M88" t="str">
            <v>26 -  Pernambuco</v>
          </cell>
          <cell r="N88">
            <v>729.1</v>
          </cell>
        </row>
        <row r="89">
          <cell r="C89" t="str">
            <v>UPAE CARUARU</v>
          </cell>
          <cell r="E89" t="str">
            <v xml:space="preserve">3.9 - Material para Manutenção de Bens Imóveis </v>
          </cell>
          <cell r="F89">
            <v>57158057000645</v>
          </cell>
          <cell r="G89" t="str">
            <v>COMERCIAL ELETRICA P.J.LTDA</v>
          </cell>
          <cell r="H89" t="str">
            <v>B</v>
          </cell>
          <cell r="I89" t="str">
            <v>S</v>
          </cell>
          <cell r="J89" t="str">
            <v>313705</v>
          </cell>
          <cell r="K89">
            <v>44438</v>
          </cell>
          <cell r="L89" t="str">
            <v>33210857158057000645550010003137051100099341</v>
          </cell>
          <cell r="M89" t="str">
            <v>33 -  Rio de Janeiro</v>
          </cell>
          <cell r="N89">
            <v>1485.5</v>
          </cell>
        </row>
        <row r="90">
          <cell r="C90" t="str">
            <v>UPAE CARUARU</v>
          </cell>
          <cell r="E90" t="str">
            <v xml:space="preserve">3.9 - Material para Manutenção de Bens Imóveis </v>
          </cell>
          <cell r="F90">
            <v>38010578000100</v>
          </cell>
          <cell r="G90" t="str">
            <v>D G MAX COMERCIO E SERVICO LTDA</v>
          </cell>
          <cell r="H90" t="str">
            <v>B</v>
          </cell>
          <cell r="I90" t="str">
            <v>S</v>
          </cell>
          <cell r="J90" t="str">
            <v>709</v>
          </cell>
          <cell r="K90">
            <v>44439</v>
          </cell>
          <cell r="L90" t="str">
            <v>26210838010578000100550010000007091130207732</v>
          </cell>
          <cell r="M90" t="str">
            <v>26 -  Pernambuco</v>
          </cell>
          <cell r="N90">
            <v>1920</v>
          </cell>
        </row>
        <row r="91">
          <cell r="C91" t="str">
            <v>UPAE CARUARU</v>
          </cell>
          <cell r="E91" t="str">
            <v xml:space="preserve">3.9 - Material para Manutenção de Bens Imóveis </v>
          </cell>
          <cell r="F91">
            <v>4402515000179</v>
          </cell>
          <cell r="G91" t="str">
            <v>E. M. DE MOURA COMERCIAL</v>
          </cell>
          <cell r="H91" t="str">
            <v>B</v>
          </cell>
          <cell r="I91" t="str">
            <v>S</v>
          </cell>
          <cell r="J91" t="str">
            <v>4615</v>
          </cell>
          <cell r="K91">
            <v>44440</v>
          </cell>
          <cell r="L91" t="str">
            <v>26210904402515000179550010000046151853946312</v>
          </cell>
          <cell r="M91" t="str">
            <v>26 -  Pernambuco</v>
          </cell>
          <cell r="N91">
            <v>40.5</v>
          </cell>
        </row>
        <row r="92">
          <cell r="C92" t="str">
            <v>UPAE CARUARU</v>
          </cell>
          <cell r="E92" t="str">
            <v xml:space="preserve">3.9 - Material para Manutenção de Bens Imóveis </v>
          </cell>
          <cell r="F92">
            <v>4402515000179</v>
          </cell>
          <cell r="G92" t="str">
            <v>E. M. DE MOURA COMERCIAL</v>
          </cell>
          <cell r="H92" t="str">
            <v>B</v>
          </cell>
          <cell r="I92" t="str">
            <v>S</v>
          </cell>
          <cell r="J92" t="str">
            <v>4617</v>
          </cell>
          <cell r="K92">
            <v>44441</v>
          </cell>
          <cell r="L92" t="str">
            <v>26210904402515000179550010000046171854228159</v>
          </cell>
          <cell r="M92" t="str">
            <v>26 -  Pernambuco</v>
          </cell>
          <cell r="N92">
            <v>145</v>
          </cell>
        </row>
        <row r="93">
          <cell r="C93" t="str">
            <v>UPAE CARUARU</v>
          </cell>
          <cell r="E93" t="str">
            <v xml:space="preserve">3.9 - Material para Manutenção de Bens Imóveis </v>
          </cell>
          <cell r="F93">
            <v>3666136000123</v>
          </cell>
          <cell r="G93" t="str">
            <v>ESPERANCA NORDESTE LTDA</v>
          </cell>
          <cell r="H93" t="str">
            <v>B</v>
          </cell>
          <cell r="I93" t="str">
            <v>S</v>
          </cell>
          <cell r="J93" t="str">
            <v>924342</v>
          </cell>
          <cell r="K93">
            <v>44462</v>
          </cell>
          <cell r="L93" t="str">
            <v>26210903666136000123550010009243421126375877</v>
          </cell>
          <cell r="M93" t="str">
            <v>26 -  Pernambuco</v>
          </cell>
          <cell r="N93">
            <v>161.19999999999999</v>
          </cell>
        </row>
        <row r="94">
          <cell r="C94" t="str">
            <v>UPAE CARUARU</v>
          </cell>
          <cell r="E94" t="str">
            <v xml:space="preserve">3.9 - Material para Manutenção de Bens Imóveis </v>
          </cell>
          <cell r="F94">
            <v>10230480001960</v>
          </cell>
          <cell r="G94" t="str">
            <v>FERREIRA COSTA CIA LTDA</v>
          </cell>
          <cell r="H94" t="str">
            <v>B</v>
          </cell>
          <cell r="I94" t="str">
            <v>S</v>
          </cell>
          <cell r="J94" t="str">
            <v>1404719</v>
          </cell>
          <cell r="K94">
            <v>44439</v>
          </cell>
          <cell r="L94" t="str">
            <v>26210810230480001960550100014047191078229617</v>
          </cell>
          <cell r="M94" t="str">
            <v>26 -  Pernambuco</v>
          </cell>
          <cell r="N94">
            <v>790</v>
          </cell>
        </row>
        <row r="95">
          <cell r="C95" t="str">
            <v>UPAE CARUARU</v>
          </cell>
          <cell r="E95" t="str">
            <v xml:space="preserve">3.9 - Material para Manutenção de Bens Imóveis </v>
          </cell>
          <cell r="F95">
            <v>7264693000179</v>
          </cell>
          <cell r="G95" t="str">
            <v>RENASCER MERCANTIL FERRAGISTA LTDA</v>
          </cell>
          <cell r="H95" t="str">
            <v>B</v>
          </cell>
          <cell r="I95" t="str">
            <v>S</v>
          </cell>
          <cell r="J95" t="str">
            <v>563016</v>
          </cell>
          <cell r="K95">
            <v>44435</v>
          </cell>
          <cell r="L95" t="str">
            <v>26210807264693000179550010005630161789400670</v>
          </cell>
          <cell r="M95" t="str">
            <v>26 -  Pernambuco</v>
          </cell>
          <cell r="N95">
            <v>209.5</v>
          </cell>
        </row>
        <row r="96">
          <cell r="C96" t="str">
            <v>UPAE CARUARU</v>
          </cell>
          <cell r="E96" t="str">
            <v xml:space="preserve">3.9 - Material para Manutenção de Bens Imóveis </v>
          </cell>
          <cell r="F96">
            <v>13596165000110</v>
          </cell>
          <cell r="G96" t="str">
            <v>RESSEG DISTRIBUIDORA LTDA</v>
          </cell>
          <cell r="H96" t="str">
            <v>B</v>
          </cell>
          <cell r="I96" t="str">
            <v>S</v>
          </cell>
          <cell r="J96" t="str">
            <v>102219</v>
          </cell>
          <cell r="K96">
            <v>44468</v>
          </cell>
          <cell r="L96" t="str">
            <v>26210913596165000110550010001022191400423330</v>
          </cell>
          <cell r="M96" t="str">
            <v>26 -  Pernambuco</v>
          </cell>
          <cell r="N96">
            <v>156.02000000000001</v>
          </cell>
        </row>
        <row r="97">
          <cell r="C97" t="str">
            <v>UPAE CARUARU</v>
          </cell>
          <cell r="E97" t="str">
            <v xml:space="preserve">3.9 - Material para Manutenção de Bens Imóveis </v>
          </cell>
          <cell r="F97">
            <v>13596165000110</v>
          </cell>
          <cell r="G97" t="str">
            <v>RESSEG DISTRIBUIDORA LTDA</v>
          </cell>
          <cell r="H97" t="str">
            <v>B</v>
          </cell>
          <cell r="I97" t="str">
            <v>S</v>
          </cell>
          <cell r="J97" t="str">
            <v>102220</v>
          </cell>
          <cell r="K97">
            <v>44468</v>
          </cell>
          <cell r="L97" t="str">
            <v>26210913596165000110550010001022201443413981</v>
          </cell>
          <cell r="M97" t="str">
            <v>26 -  Pernambuco</v>
          </cell>
          <cell r="N97">
            <v>150.41999999999999</v>
          </cell>
        </row>
        <row r="98">
          <cell r="C98" t="str">
            <v>UPAE CARUARU</v>
          </cell>
          <cell r="E98" t="str">
            <v xml:space="preserve">3.10 - Material para Manutenção de Bens Móveis </v>
          </cell>
          <cell r="F98">
            <v>38010578000100</v>
          </cell>
          <cell r="G98" t="str">
            <v>D G MAX COMERCIO E SERVICO LTDA</v>
          </cell>
          <cell r="H98" t="str">
            <v>B</v>
          </cell>
          <cell r="I98" t="str">
            <v>S</v>
          </cell>
          <cell r="J98" t="str">
            <v>709</v>
          </cell>
          <cell r="K98">
            <v>44439</v>
          </cell>
          <cell r="L98" t="str">
            <v>26210838010578000100550010000007091130207732</v>
          </cell>
          <cell r="M98" t="str">
            <v>26 -  Pernambuco</v>
          </cell>
          <cell r="N98">
            <v>60.4</v>
          </cell>
        </row>
        <row r="99">
          <cell r="C99" t="str">
            <v>UPAE CARUARU</v>
          </cell>
          <cell r="E99" t="str">
            <v xml:space="preserve">3.10 - Material para Manutenção de Bens Móveis </v>
          </cell>
          <cell r="F99">
            <v>4402515000179</v>
          </cell>
          <cell r="G99" t="str">
            <v>E. M. DE MOURA COMERCIAL</v>
          </cell>
          <cell r="H99" t="str">
            <v>B</v>
          </cell>
          <cell r="I99" t="str">
            <v>S</v>
          </cell>
          <cell r="J99" t="str">
            <v>4615</v>
          </cell>
          <cell r="K99">
            <v>44440</v>
          </cell>
          <cell r="L99" t="str">
            <v>26210904402515000179550010000046151853946312</v>
          </cell>
          <cell r="M99" t="str">
            <v>26 -  Pernambuco</v>
          </cell>
          <cell r="N99">
            <v>420</v>
          </cell>
        </row>
        <row r="100">
          <cell r="C100" t="str">
            <v>UPAE CARUARU</v>
          </cell>
          <cell r="E100" t="str">
            <v xml:space="preserve">3.10 - Material para Manutenção de Bens Móveis </v>
          </cell>
          <cell r="F100">
            <v>4402515000179</v>
          </cell>
          <cell r="G100" t="str">
            <v>E. M. DE MOURA COMERCIAL</v>
          </cell>
          <cell r="H100" t="str">
            <v>B</v>
          </cell>
          <cell r="I100" t="str">
            <v>S</v>
          </cell>
          <cell r="J100" t="str">
            <v>4620</v>
          </cell>
          <cell r="K100">
            <v>44443</v>
          </cell>
          <cell r="L100" t="str">
            <v>26210904402515000179550010000046201854856910</v>
          </cell>
          <cell r="M100" t="str">
            <v>26 -  Pernambuco</v>
          </cell>
          <cell r="N100">
            <v>5423</v>
          </cell>
        </row>
        <row r="101">
          <cell r="C101" t="str">
            <v>UPAE CARUARU</v>
          </cell>
          <cell r="E101" t="str">
            <v xml:space="preserve">3.10 - Material para Manutenção de Bens Móveis </v>
          </cell>
          <cell r="F101">
            <v>5207574000159</v>
          </cell>
          <cell r="G101" t="str">
            <v>ACUSTICA TECHNOAUDIO COMERCIO E SERVIÇOS LTDA</v>
          </cell>
          <cell r="H101" t="str">
            <v>B</v>
          </cell>
          <cell r="I101" t="str">
            <v>S</v>
          </cell>
          <cell r="J101" t="str">
            <v>3815</v>
          </cell>
          <cell r="K101">
            <v>44400</v>
          </cell>
          <cell r="L101" t="str">
            <v>35210705207574000159550010000038151203362551</v>
          </cell>
          <cell r="M101" t="str">
            <v>35 -  São Paulo</v>
          </cell>
          <cell r="N101">
            <v>3780</v>
          </cell>
        </row>
        <row r="102">
          <cell r="C102" t="str">
            <v>UPAE CARUARU</v>
          </cell>
          <cell r="E102" t="str">
            <v xml:space="preserve">3.10 - Material para Manutenção de Bens Móveis </v>
          </cell>
          <cell r="F102">
            <v>21998885000130</v>
          </cell>
          <cell r="G102" t="str">
            <v>MEDIPHACOS INDUSTRIAS MEDICAS S/A</v>
          </cell>
          <cell r="H102" t="str">
            <v>B</v>
          </cell>
          <cell r="I102" t="str">
            <v>S</v>
          </cell>
          <cell r="J102" t="str">
            <v>234321</v>
          </cell>
          <cell r="K102">
            <v>44455</v>
          </cell>
          <cell r="L102" t="str">
            <v>31210921998885000130550010002343211213172759</v>
          </cell>
          <cell r="M102" t="str">
            <v>31 -  Minas Gerais</v>
          </cell>
          <cell r="N102">
            <v>31500</v>
          </cell>
        </row>
        <row r="103">
          <cell r="C103" t="str">
            <v>UPAE CARUARU</v>
          </cell>
          <cell r="E103" t="str">
            <v>3.99 - Outras despesas com Material de Consumo</v>
          </cell>
          <cell r="F103">
            <v>39989253000175</v>
          </cell>
          <cell r="G103" t="str">
            <v>ANDRADE MULTISERVICOS EIRELI</v>
          </cell>
          <cell r="H103" t="str">
            <v>B</v>
          </cell>
          <cell r="I103" t="str">
            <v>S</v>
          </cell>
          <cell r="J103" t="str">
            <v>253</v>
          </cell>
          <cell r="K103">
            <v>44448</v>
          </cell>
          <cell r="L103" t="str">
            <v>35210939989253000175551000000002531085359202</v>
          </cell>
          <cell r="M103" t="str">
            <v>35 -  São Paulo</v>
          </cell>
          <cell r="N103">
            <v>474.5</v>
          </cell>
        </row>
        <row r="104">
          <cell r="C104" t="str">
            <v>UPAE CARUARU</v>
          </cell>
          <cell r="E104" t="str">
            <v xml:space="preserve">3.8 - Uniformes, Tecidos e Aviamentos </v>
          </cell>
          <cell r="F104">
            <v>4402515000179</v>
          </cell>
          <cell r="G104" t="str">
            <v>E. M. DE MOURA COMERCIAL</v>
          </cell>
          <cell r="H104" t="str">
            <v>B</v>
          </cell>
          <cell r="I104" t="str">
            <v>S</v>
          </cell>
          <cell r="J104" t="str">
            <v>4616</v>
          </cell>
          <cell r="K104">
            <v>44440</v>
          </cell>
          <cell r="L104" t="str">
            <v>26210904402515000179550010000046161853946735</v>
          </cell>
          <cell r="M104" t="str">
            <v>26 -  Pernambuco</v>
          </cell>
          <cell r="N104">
            <v>700</v>
          </cell>
        </row>
        <row r="105">
          <cell r="C105" t="str">
            <v>UPAE CARUARU</v>
          </cell>
          <cell r="E105" t="str">
            <v xml:space="preserve">3.8 - Uniformes, Tecidos e Aviamentos </v>
          </cell>
          <cell r="F105">
            <v>4402515000179</v>
          </cell>
          <cell r="G105" t="str">
            <v>E. M. DE MOURA COMERCIAL</v>
          </cell>
          <cell r="H105" t="str">
            <v>B</v>
          </cell>
          <cell r="I105" t="str">
            <v>S</v>
          </cell>
          <cell r="J105" t="str">
            <v>4617</v>
          </cell>
          <cell r="K105">
            <v>44441</v>
          </cell>
          <cell r="L105" t="str">
            <v>26210904402515000179550010000046171854228159</v>
          </cell>
          <cell r="M105" t="str">
            <v>26 -  Pernambuco</v>
          </cell>
          <cell r="N105">
            <v>299.60000000000002</v>
          </cell>
        </row>
        <row r="106">
          <cell r="C106" t="str">
            <v>UPAE CARUARU</v>
          </cell>
          <cell r="E106" t="str">
            <v xml:space="preserve">3.8 - Uniformes, Tecidos e Aviamentos </v>
          </cell>
          <cell r="F106">
            <v>4402515000179</v>
          </cell>
          <cell r="G106" t="str">
            <v>E. M. DE MOURA COMERCIAL</v>
          </cell>
          <cell r="H106" t="str">
            <v>B</v>
          </cell>
          <cell r="I106" t="str">
            <v>S</v>
          </cell>
          <cell r="J106" t="str">
            <v>4628</v>
          </cell>
          <cell r="K106">
            <v>44449</v>
          </cell>
          <cell r="L106" t="str">
            <v>26210904402515000179550010000046281857920243</v>
          </cell>
          <cell r="M106" t="str">
            <v>26 -  Pernambuco</v>
          </cell>
          <cell r="N106">
            <v>2458.4</v>
          </cell>
        </row>
        <row r="107">
          <cell r="C107" t="str">
            <v>UPAE CARUARU</v>
          </cell>
          <cell r="E107" t="str">
            <v xml:space="preserve">3.8 - Uniformes, Tecidos e Aviamentos </v>
          </cell>
          <cell r="F107">
            <v>3666136000123</v>
          </cell>
          <cell r="G107" t="str">
            <v>ESPERANCA NORDESTE LTDA</v>
          </cell>
          <cell r="H107" t="str">
            <v>B</v>
          </cell>
          <cell r="I107" t="str">
            <v>S</v>
          </cell>
          <cell r="J107" t="str">
            <v>924342</v>
          </cell>
          <cell r="K107">
            <v>44462</v>
          </cell>
          <cell r="L107" t="str">
            <v>26210903666136000123550010009243421126375877</v>
          </cell>
          <cell r="M107" t="str">
            <v>26 -  Pernambuco</v>
          </cell>
          <cell r="N107">
            <v>61.83</v>
          </cell>
        </row>
        <row r="108">
          <cell r="C108" t="str">
            <v>UPAE CARUARU</v>
          </cell>
          <cell r="E108" t="str">
            <v xml:space="preserve">3.8 - Uniformes, Tecidos e Aviamentos </v>
          </cell>
          <cell r="F108">
            <v>24348443000136</v>
          </cell>
          <cell r="G108" t="str">
            <v>FRANCRIS LIVRARIA E PAPELARIA LTDA</v>
          </cell>
          <cell r="H108" t="str">
            <v>B</v>
          </cell>
          <cell r="I108" t="str">
            <v>S</v>
          </cell>
          <cell r="J108" t="str">
            <v>14277</v>
          </cell>
          <cell r="K108">
            <v>44468</v>
          </cell>
          <cell r="L108" t="str">
            <v>26210924348443000136550010000142771747092964</v>
          </cell>
          <cell r="M108" t="str">
            <v>26 -  Pernambuco</v>
          </cell>
          <cell r="N108">
            <v>170</v>
          </cell>
        </row>
        <row r="109">
          <cell r="C109" t="str">
            <v>UPAE CARUARU</v>
          </cell>
          <cell r="E109" t="str">
            <v xml:space="preserve">3.8 - Uniformes, Tecidos e Aviamentos </v>
          </cell>
          <cell r="F109">
            <v>29447408000198</v>
          </cell>
          <cell r="G109" t="str">
            <v>L F DOS SANTOS GRAFICA</v>
          </cell>
          <cell r="H109" t="str">
            <v>B</v>
          </cell>
          <cell r="I109" t="str">
            <v>S</v>
          </cell>
          <cell r="J109" t="str">
            <v>928</v>
          </cell>
          <cell r="K109">
            <v>44453</v>
          </cell>
          <cell r="L109" t="str">
            <v>26210929447408000198550010000009281111501038</v>
          </cell>
          <cell r="M109" t="str">
            <v>26 -  Pernambuco</v>
          </cell>
          <cell r="N109">
            <v>450</v>
          </cell>
        </row>
        <row r="110">
          <cell r="C110" t="str">
            <v>UPAE CARUARU</v>
          </cell>
          <cell r="E110" t="str">
            <v xml:space="preserve">3.8 - Uniformes, Tecidos e Aviamentos </v>
          </cell>
          <cell r="F110">
            <v>7264693000179</v>
          </cell>
          <cell r="G110" t="str">
            <v>RENASCER MERCANTIL FERRAGISTA LTDA</v>
          </cell>
          <cell r="H110" t="str">
            <v>B</v>
          </cell>
          <cell r="I110" t="str">
            <v>S</v>
          </cell>
          <cell r="J110" t="str">
            <v>567600</v>
          </cell>
          <cell r="K110">
            <v>44462</v>
          </cell>
          <cell r="L110" t="str">
            <v>26210907264693000179550010005676001785940470</v>
          </cell>
          <cell r="M110" t="str">
            <v>26 -  Pernambuco</v>
          </cell>
          <cell r="N110">
            <v>159</v>
          </cell>
        </row>
        <row r="111">
          <cell r="C111" t="str">
            <v>UPAE CARUARU</v>
          </cell>
          <cell r="E111" t="str">
            <v xml:space="preserve">3.8 - Uniformes, Tecidos e Aviamentos </v>
          </cell>
          <cell r="F111">
            <v>13596165000110</v>
          </cell>
          <cell r="G111" t="str">
            <v>RESSEG DISTRIBUIDORA LTDA</v>
          </cell>
          <cell r="H111" t="str">
            <v>B</v>
          </cell>
          <cell r="I111" t="str">
            <v>S</v>
          </cell>
          <cell r="J111" t="str">
            <v>102056</v>
          </cell>
          <cell r="K111">
            <v>44466</v>
          </cell>
          <cell r="L111" t="str">
            <v>26210913596165000110550010001020561917266650</v>
          </cell>
          <cell r="M111" t="str">
            <v>26 -  Pernambuco</v>
          </cell>
          <cell r="N111">
            <v>77.760000000000005</v>
          </cell>
        </row>
        <row r="112">
          <cell r="C112" t="str">
            <v>UPAE CARUARU</v>
          </cell>
          <cell r="E112" t="str">
            <v>3.99 - Outras despesas com Material de Consumo</v>
          </cell>
          <cell r="F112">
            <v>5991790000138</v>
          </cell>
          <cell r="G112" t="str">
            <v>CR MEDICAL PRODUTOS E SERVIÇOS LTDA ME</v>
          </cell>
          <cell r="H112" t="str">
            <v>B</v>
          </cell>
          <cell r="I112" t="str">
            <v>S</v>
          </cell>
          <cell r="J112" t="str">
            <v>4999</v>
          </cell>
          <cell r="K112">
            <v>44456</v>
          </cell>
          <cell r="L112" t="str">
            <v>2621090599179000013855001000004999163319009</v>
          </cell>
          <cell r="M112" t="str">
            <v>26 -  Pernambuco</v>
          </cell>
          <cell r="N112">
            <v>3375</v>
          </cell>
        </row>
        <row r="113">
          <cell r="C113" t="str">
            <v>UPAE CARUARU</v>
          </cell>
          <cell r="E113" t="str">
            <v>3.99 - Outras despesas com Material de Consumo</v>
          </cell>
          <cell r="F113">
            <v>3666136000123</v>
          </cell>
          <cell r="G113" t="str">
            <v>ESPERANCA NORDESTE LTDA</v>
          </cell>
          <cell r="H113" t="str">
            <v>B</v>
          </cell>
          <cell r="I113" t="str">
            <v>S</v>
          </cell>
          <cell r="J113" t="str">
            <v>924342</v>
          </cell>
          <cell r="K113">
            <v>44462</v>
          </cell>
          <cell r="L113" t="str">
            <v>26210903666136000123550010009243421126375877</v>
          </cell>
          <cell r="M113" t="str">
            <v>26 -  Pernambuco</v>
          </cell>
          <cell r="N113">
            <v>224.8</v>
          </cell>
        </row>
        <row r="114">
          <cell r="C114" t="str">
            <v>UPAE CARUARU</v>
          </cell>
          <cell r="E114" t="str">
            <v xml:space="preserve">5.21 - Seguros em geral </v>
          </cell>
          <cell r="F114">
            <v>33164021000100</v>
          </cell>
          <cell r="G114" t="str">
            <v>TOKIO MARINE SEGURADORA S/A</v>
          </cell>
          <cell r="H114" t="str">
            <v>S</v>
          </cell>
          <cell r="I114" t="str">
            <v>N</v>
          </cell>
          <cell r="M114" t="str">
            <v>3550308 - São Paulo - SP</v>
          </cell>
          <cell r="N114">
            <v>1433.51</v>
          </cell>
        </row>
        <row r="115">
          <cell r="C115" t="str">
            <v>UPAE CARUARU</v>
          </cell>
          <cell r="E115" t="str">
            <v xml:space="preserve">5.25 - Serviços Bancários </v>
          </cell>
          <cell r="F115">
            <v>60701190000104</v>
          </cell>
          <cell r="G115" t="str">
            <v>ITAU UNIBANCO - 26955-8</v>
          </cell>
          <cell r="H115" t="str">
            <v>S</v>
          </cell>
          <cell r="I115" t="str">
            <v>N</v>
          </cell>
          <cell r="M115" t="str">
            <v>3550308 - São Paulo - SP</v>
          </cell>
          <cell r="N115">
            <v>195</v>
          </cell>
        </row>
        <row r="116">
          <cell r="C116" t="str">
            <v>UPAE CARUARU</v>
          </cell>
          <cell r="E116" t="str">
            <v xml:space="preserve">5.25 - Serviços Bancários </v>
          </cell>
          <cell r="F116">
            <v>60701190000104</v>
          </cell>
          <cell r="G116" t="str">
            <v>ITAU UNIBANCO - 30190-6</v>
          </cell>
          <cell r="H116" t="str">
            <v>S</v>
          </cell>
          <cell r="I116" t="str">
            <v>N</v>
          </cell>
          <cell r="M116" t="str">
            <v>3550308 - São Paulo - SP</v>
          </cell>
          <cell r="N116">
            <v>195</v>
          </cell>
        </row>
        <row r="117">
          <cell r="C117" t="str">
            <v>UPAE CARUARU</v>
          </cell>
          <cell r="E117" t="str">
            <v xml:space="preserve">5.25 - Serviços Bancários </v>
          </cell>
          <cell r="F117">
            <v>60701190000104</v>
          </cell>
          <cell r="G117" t="str">
            <v>ITAU UNIBANCO - 26955-8</v>
          </cell>
          <cell r="H117" t="str">
            <v>S</v>
          </cell>
          <cell r="I117" t="str">
            <v>N</v>
          </cell>
          <cell r="M117" t="str">
            <v>3550308 - São Paulo - SP</v>
          </cell>
          <cell r="N117">
            <v>1223.4000000000001</v>
          </cell>
        </row>
        <row r="118">
          <cell r="C118" t="str">
            <v>UPAE CARUARU</v>
          </cell>
          <cell r="E118" t="str">
            <v>5.18 - Teledonia Fixa</v>
          </cell>
          <cell r="F118">
            <v>27703250000144</v>
          </cell>
          <cell r="G118" t="str">
            <v xml:space="preserve">GERALDO FREIRE DA SILVA JUNIOR - ME </v>
          </cell>
          <cell r="H118" t="str">
            <v>S</v>
          </cell>
          <cell r="I118" t="str">
            <v>N</v>
          </cell>
          <cell r="J118" t="str">
            <v>227</v>
          </cell>
          <cell r="K118">
            <v>44462</v>
          </cell>
          <cell r="M118" t="str">
            <v>2604106 - Caruaru - PE</v>
          </cell>
          <cell r="N118">
            <v>450</v>
          </cell>
        </row>
        <row r="119">
          <cell r="C119" t="str">
            <v>UPAE CARUARU</v>
          </cell>
          <cell r="E119" t="str">
            <v>5.18 - Teledonia Fixa</v>
          </cell>
          <cell r="F119">
            <v>6985306000120</v>
          </cell>
          <cell r="G119" t="str">
            <v>SERVHOST INTERNET LTDA ME</v>
          </cell>
          <cell r="H119" t="str">
            <v>S</v>
          </cell>
          <cell r="I119" t="str">
            <v>N</v>
          </cell>
          <cell r="J119" t="str">
            <v>8288</v>
          </cell>
          <cell r="K119">
            <v>44441</v>
          </cell>
          <cell r="M119" t="str">
            <v>2611606 - Recife - PE</v>
          </cell>
          <cell r="N119">
            <v>92.88</v>
          </cell>
        </row>
        <row r="120">
          <cell r="C120" t="str">
            <v>UPAE CARUARU</v>
          </cell>
          <cell r="E120" t="str">
            <v>5.18 - Teledonia Fixa</v>
          </cell>
          <cell r="F120">
            <v>11844663000109</v>
          </cell>
          <cell r="G120" t="str">
            <v>UM TELECOM SERV TECNOLOGIA EM INTERNET LTDA</v>
          </cell>
          <cell r="H120" t="str">
            <v>S</v>
          </cell>
          <cell r="I120" t="str">
            <v>N</v>
          </cell>
          <cell r="J120" t="str">
            <v>89350</v>
          </cell>
          <cell r="K120">
            <v>44459</v>
          </cell>
          <cell r="M120" t="str">
            <v>2611606 - Recife - PE</v>
          </cell>
          <cell r="N120">
            <v>247</v>
          </cell>
        </row>
        <row r="121">
          <cell r="C121" t="str">
            <v>UPAE CARUARU</v>
          </cell>
          <cell r="E121" t="str">
            <v>5.18 - Teledonia Fixa</v>
          </cell>
          <cell r="F121">
            <v>11844663000109</v>
          </cell>
          <cell r="G121" t="str">
            <v>UM TELECOM SERV TECNOLOGIA EM INTERNET LTDA</v>
          </cell>
          <cell r="H121" t="str">
            <v>S</v>
          </cell>
          <cell r="I121" t="str">
            <v>N</v>
          </cell>
          <cell r="J121" t="str">
            <v>74326</v>
          </cell>
          <cell r="K121">
            <v>44459</v>
          </cell>
          <cell r="M121" t="str">
            <v>2611606 - Recife - PE</v>
          </cell>
          <cell r="N121">
            <v>403</v>
          </cell>
        </row>
        <row r="122">
          <cell r="C122" t="str">
            <v>UPAE CARUARU</v>
          </cell>
          <cell r="E122" t="str">
            <v>5.13 - Água e Esgoto</v>
          </cell>
          <cell r="F122">
            <v>9769035000164</v>
          </cell>
          <cell r="G122" t="str">
            <v>COMPESA</v>
          </cell>
          <cell r="H122" t="str">
            <v>S</v>
          </cell>
          <cell r="I122" t="str">
            <v>S</v>
          </cell>
          <cell r="J122" t="str">
            <v>10487353.1</v>
          </cell>
          <cell r="K122">
            <v>44440</v>
          </cell>
          <cell r="M122" t="str">
            <v>2611606 - Recife - PE</v>
          </cell>
          <cell r="N122">
            <v>4814.1400000000003</v>
          </cell>
        </row>
        <row r="123">
          <cell r="C123" t="str">
            <v>UPAE CARUARU</v>
          </cell>
          <cell r="E123" t="str">
            <v>5.12 - Energia Elétrica</v>
          </cell>
          <cell r="F123">
            <v>10835932000108</v>
          </cell>
          <cell r="G123" t="str">
            <v>COMPANHIA ENERGETICA DE PERNAMBUCO</v>
          </cell>
          <cell r="H123" t="str">
            <v>S</v>
          </cell>
          <cell r="I123" t="str">
            <v>S</v>
          </cell>
          <cell r="J123" t="str">
            <v>175145459</v>
          </cell>
          <cell r="K123">
            <v>44470</v>
          </cell>
          <cell r="M123" t="str">
            <v>2611606 - Recife - PE</v>
          </cell>
          <cell r="N123">
            <v>19001.150000000001</v>
          </cell>
        </row>
        <row r="124">
          <cell r="C124" t="str">
            <v>UPAE CARUARU</v>
          </cell>
          <cell r="E124" t="str">
            <v>5.3 - Locação de Máquinas e Equipamentos</v>
          </cell>
          <cell r="F124">
            <v>41096520000127</v>
          </cell>
          <cell r="G124" t="str">
            <v>PRISMA TELECOMUNICAÇOES LTDA</v>
          </cell>
          <cell r="H124" t="str">
            <v>S</v>
          </cell>
          <cell r="I124" t="str">
            <v>S</v>
          </cell>
          <cell r="J124" t="str">
            <v>29058</v>
          </cell>
          <cell r="K124">
            <v>44470</v>
          </cell>
          <cell r="M124" t="str">
            <v>2611606 - Recife - PE</v>
          </cell>
          <cell r="N124">
            <v>830</v>
          </cell>
        </row>
        <row r="125">
          <cell r="C125" t="str">
            <v>UPAE CARUARU</v>
          </cell>
          <cell r="E125" t="str">
            <v>5.3 - Locação de Máquinas e Equipamentos</v>
          </cell>
          <cell r="F125">
            <v>19533734000164</v>
          </cell>
          <cell r="G125" t="str">
            <v>ALEXSANDRA DE GUSMAO NERES - ME</v>
          </cell>
          <cell r="H125" t="str">
            <v>S</v>
          </cell>
          <cell r="I125" t="str">
            <v>S</v>
          </cell>
          <cell r="J125" t="str">
            <v>11527</v>
          </cell>
          <cell r="K125">
            <v>44470</v>
          </cell>
          <cell r="M125" t="str">
            <v>2611606 - Recife - PE</v>
          </cell>
          <cell r="N125">
            <v>3620</v>
          </cell>
        </row>
        <row r="126">
          <cell r="C126" t="str">
            <v>UPAE CARUARU</v>
          </cell>
          <cell r="E126" t="str">
            <v>5.3 - Locação de Máquinas e Equipamentos</v>
          </cell>
          <cell r="F126">
            <v>11448247000353</v>
          </cell>
          <cell r="G126" t="str">
            <v>GMAC COMERCIO E SERVIÇOS</v>
          </cell>
          <cell r="H126" t="str">
            <v>S</v>
          </cell>
          <cell r="I126" t="str">
            <v>S</v>
          </cell>
          <cell r="J126" t="str">
            <v>9988</v>
          </cell>
          <cell r="K126">
            <v>44440</v>
          </cell>
          <cell r="M126" t="str">
            <v>2611606 - Recife - PE</v>
          </cell>
          <cell r="N126">
            <v>5468</v>
          </cell>
        </row>
        <row r="127">
          <cell r="C127" t="str">
            <v>UPAE CARUARU</v>
          </cell>
          <cell r="E127" t="str">
            <v>5.3 - Locação de Máquinas e Equipamentos</v>
          </cell>
          <cell r="F127">
            <v>11418391000185</v>
          </cell>
          <cell r="G127" t="str">
            <v>I V FACURY LUZ CENICA ME</v>
          </cell>
          <cell r="H127" t="str">
            <v>S</v>
          </cell>
          <cell r="I127" t="str">
            <v>S</v>
          </cell>
          <cell r="J127" t="str">
            <v>473</v>
          </cell>
          <cell r="K127">
            <v>44468</v>
          </cell>
          <cell r="M127" t="str">
            <v>2611606 - Recife - PE</v>
          </cell>
          <cell r="N127">
            <v>7049.99</v>
          </cell>
        </row>
        <row r="128">
          <cell r="C128" t="str">
            <v>UPAE CARUARU</v>
          </cell>
          <cell r="E128" t="str">
            <v>5.3 - Locação de Máquinas e Equipamentos</v>
          </cell>
          <cell r="F128">
            <v>24380578002041</v>
          </cell>
          <cell r="G128" t="str">
            <v>WHITE MARTINS GASES INDUSTRIAIS NE LTDA</v>
          </cell>
          <cell r="H128" t="str">
            <v>S</v>
          </cell>
          <cell r="I128" t="str">
            <v>S</v>
          </cell>
          <cell r="J128" t="str">
            <v>134234</v>
          </cell>
          <cell r="K128">
            <v>44448</v>
          </cell>
          <cell r="M128" t="str">
            <v>2607901 - Jaboatão dos Guararapes - PE</v>
          </cell>
          <cell r="N128">
            <v>538.01</v>
          </cell>
        </row>
        <row r="129">
          <cell r="C129" t="str">
            <v>UPAE CARUARU</v>
          </cell>
          <cell r="E129" t="str">
            <v>5.3 - Locação de Máquinas e Equipamentos</v>
          </cell>
          <cell r="F129">
            <v>37462182000122</v>
          </cell>
          <cell r="G129" t="str">
            <v>MARCA CLIMATIZAÇAO E TERCEIRIZAÇAO</v>
          </cell>
          <cell r="H129" t="str">
            <v>S</v>
          </cell>
          <cell r="I129" t="str">
            <v>S</v>
          </cell>
          <cell r="J129" t="str">
            <v>221</v>
          </cell>
          <cell r="K129">
            <v>44466</v>
          </cell>
          <cell r="M129" t="str">
            <v>2609600 - Olinda - PE</v>
          </cell>
          <cell r="N129">
            <v>806</v>
          </cell>
        </row>
        <row r="130">
          <cell r="C130" t="str">
            <v>UPAE CARUARU</v>
          </cell>
          <cell r="E130" t="str">
            <v>5.3 - Locação de Máquinas e Equipamentos</v>
          </cell>
          <cell r="F130">
            <v>42287193000153</v>
          </cell>
          <cell r="G130" t="str">
            <v>COLORTEL LOCAÇAO DE ADMINISTRAÇAO DE BENS PROPRIOS LTDA</v>
          </cell>
          <cell r="H130" t="str">
            <v>S</v>
          </cell>
          <cell r="I130" t="str">
            <v>S</v>
          </cell>
          <cell r="J130" t="str">
            <v>1047</v>
          </cell>
          <cell r="K130">
            <v>44461</v>
          </cell>
          <cell r="M130" t="str">
            <v>3304557 - Rio de Janeiro - RJ</v>
          </cell>
          <cell r="N130">
            <v>392</v>
          </cell>
        </row>
        <row r="131">
          <cell r="C131" t="str">
            <v>UPAE CARUARU</v>
          </cell>
          <cell r="E131" t="str">
            <v>5.8 - Locação de Veículos Automotores</v>
          </cell>
          <cell r="F131">
            <v>1838726000160</v>
          </cell>
          <cell r="G131" t="str">
            <v>S&amp;B LOCAÇOES DE VEICULOS LTDA</v>
          </cell>
          <cell r="H131" t="str">
            <v>S</v>
          </cell>
          <cell r="I131" t="str">
            <v>S</v>
          </cell>
          <cell r="J131" t="str">
            <v>12013</v>
          </cell>
          <cell r="K131">
            <v>44473</v>
          </cell>
          <cell r="M131" t="str">
            <v>2611606 - Recife - PE</v>
          </cell>
          <cell r="N131">
            <v>2350</v>
          </cell>
        </row>
        <row r="132">
          <cell r="C132" t="str">
            <v>UPAE CARUARU</v>
          </cell>
          <cell r="E132" t="str">
            <v>5.99 - Outros Serviços de Terceiros Pessoa Jurídica</v>
          </cell>
          <cell r="F132">
            <v>60701190000104</v>
          </cell>
          <cell r="G132" t="str">
            <v>ITAU UNIBANCO - 30190-6 - IR</v>
          </cell>
          <cell r="H132" t="str">
            <v>S</v>
          </cell>
          <cell r="I132" t="str">
            <v>N</v>
          </cell>
          <cell r="M132" t="str">
            <v>3550308 - São Paulo - SP</v>
          </cell>
          <cell r="N132">
            <v>0.27</v>
          </cell>
        </row>
        <row r="133">
          <cell r="C133" t="str">
            <v>UPAE CARUARU</v>
          </cell>
          <cell r="E133" t="str">
            <v>5.99 - Outros Serviços de Terceiros Pessoa Jurídica</v>
          </cell>
          <cell r="F133">
            <v>60701190000104</v>
          </cell>
          <cell r="G133" t="str">
            <v>ITAU UNIBANCO - 26955-8 - IOF</v>
          </cell>
          <cell r="H133" t="str">
            <v>S</v>
          </cell>
          <cell r="I133" t="str">
            <v>N</v>
          </cell>
          <cell r="M133" t="str">
            <v>3550308 - São Paulo - SP</v>
          </cell>
          <cell r="N133">
            <v>4.95</v>
          </cell>
        </row>
        <row r="134">
          <cell r="C134" t="str">
            <v>UPAE CARUARU</v>
          </cell>
          <cell r="E134" t="str">
            <v>5.99 - Outros Serviços de Terceiros Pessoa Jurídica</v>
          </cell>
          <cell r="F134">
            <v>60701190000104</v>
          </cell>
          <cell r="G134" t="str">
            <v>ITAU UNIBANCO - 26955-8 - IR</v>
          </cell>
          <cell r="H134" t="str">
            <v>S</v>
          </cell>
          <cell r="I134" t="str">
            <v>N</v>
          </cell>
          <cell r="M134" t="str">
            <v>3550308 - São Paulo - SP</v>
          </cell>
          <cell r="N134">
            <v>148.62</v>
          </cell>
        </row>
        <row r="135">
          <cell r="C135" t="str">
            <v>UPAE CARUARU</v>
          </cell>
          <cell r="E135" t="str">
            <v>5.16 - Serviços Médico-Hospitalares, Odotonlogia e Laboratoriais</v>
          </cell>
          <cell r="F135">
            <v>2203863000191</v>
          </cell>
          <cell r="G135" t="str">
            <v>FLAVIO GALVAO &amp; CIA LTDA - EPP</v>
          </cell>
          <cell r="H135" t="str">
            <v>S</v>
          </cell>
          <cell r="I135" t="str">
            <v>N</v>
          </cell>
          <cell r="J135" t="str">
            <v>3278</v>
          </cell>
          <cell r="K135">
            <v>44474</v>
          </cell>
          <cell r="M135" t="str">
            <v>2927408 - Salvador - BA</v>
          </cell>
          <cell r="N135">
            <v>1225</v>
          </cell>
        </row>
        <row r="136">
          <cell r="C136" t="str">
            <v>UPAE CARUARU</v>
          </cell>
          <cell r="E136" t="str">
            <v>5.16 - Serviços Médico-Hospitalares, Odotonlogia e Laboratoriais</v>
          </cell>
          <cell r="F136">
            <v>33853148000128</v>
          </cell>
          <cell r="G136" t="str">
            <v>CLINICA DE OLHOS DR MELLO MOTTA LTDA</v>
          </cell>
          <cell r="H136" t="str">
            <v>S</v>
          </cell>
          <cell r="I136" t="str">
            <v>N</v>
          </cell>
          <cell r="J136" t="str">
            <v>163</v>
          </cell>
          <cell r="K136">
            <v>44469</v>
          </cell>
          <cell r="M136" t="str">
            <v>2604106 - Caruaru - PE</v>
          </cell>
          <cell r="N136">
            <v>4665</v>
          </cell>
        </row>
        <row r="137">
          <cell r="C137" t="str">
            <v>UPAE CARUARU</v>
          </cell>
          <cell r="E137" t="str">
            <v>5.16 - Serviços Médico-Hospitalares, Odotonlogia e Laboratoriais</v>
          </cell>
          <cell r="F137">
            <v>14290827000191</v>
          </cell>
          <cell r="G137" t="str">
            <v>CLINICA DE IMAGEM JOAO PAULO II S/S LTDA</v>
          </cell>
          <cell r="H137" t="str">
            <v>S</v>
          </cell>
          <cell r="I137" t="str">
            <v>N</v>
          </cell>
          <cell r="J137" t="str">
            <v>520</v>
          </cell>
          <cell r="K137">
            <v>44469</v>
          </cell>
          <cell r="M137" t="str">
            <v>2604106 - Caruaru - PE</v>
          </cell>
          <cell r="N137">
            <v>6675</v>
          </cell>
        </row>
        <row r="138">
          <cell r="C138" t="str">
            <v>UPAE CARUARU</v>
          </cell>
          <cell r="E138" t="str">
            <v>5.16 - Serviços Médico-Hospitalares, Odotonlogia e Laboratoriais</v>
          </cell>
          <cell r="F138">
            <v>21939486000106</v>
          </cell>
          <cell r="G138" t="str">
            <v>MAXIMA ASSESSORIA E CONSULTORIA EM SAUDE E MEDICINA DO TRABALHO LTDA - ME</v>
          </cell>
          <cell r="H138" t="str">
            <v>S</v>
          </cell>
          <cell r="I138" t="str">
            <v>N</v>
          </cell>
          <cell r="J138" t="str">
            <v>6013</v>
          </cell>
          <cell r="K138">
            <v>44470</v>
          </cell>
          <cell r="M138" t="str">
            <v>2604106 - Caruaru - PE</v>
          </cell>
          <cell r="N138">
            <v>154</v>
          </cell>
        </row>
        <row r="139">
          <cell r="C139" t="str">
            <v>UPAE CARUARU</v>
          </cell>
          <cell r="E139" t="str">
            <v>5.16 - Serviços Médico-Hospitalares, Odotonlogia e Laboratoriais</v>
          </cell>
          <cell r="F139">
            <v>610112000164</v>
          </cell>
          <cell r="G139" t="str">
            <v>COOPAGRESTE COOP DOS MEDICOS ANESTESIOLOGISTA DO INT DE PE</v>
          </cell>
          <cell r="H139" t="str">
            <v>S</v>
          </cell>
          <cell r="I139" t="str">
            <v>N</v>
          </cell>
          <cell r="J139" t="str">
            <v>5869</v>
          </cell>
          <cell r="K139">
            <v>44475</v>
          </cell>
          <cell r="M139" t="str">
            <v>2604106 - Caruaru - PE</v>
          </cell>
          <cell r="N139">
            <v>15750</v>
          </cell>
        </row>
        <row r="140">
          <cell r="C140" t="str">
            <v>UPAE CARUARU</v>
          </cell>
          <cell r="E140" t="str">
            <v>5.16 - Serviços Médico-Hospitalares, Odotonlogia e Laboratoriais</v>
          </cell>
          <cell r="F140">
            <v>20631026000145</v>
          </cell>
          <cell r="G140" t="str">
            <v>LUMINAR DIAGNOSTICOS EIRELI</v>
          </cell>
          <cell r="H140" t="str">
            <v>S</v>
          </cell>
          <cell r="I140" t="str">
            <v>N</v>
          </cell>
          <cell r="J140" t="str">
            <v>125</v>
          </cell>
          <cell r="K140">
            <v>44469</v>
          </cell>
          <cell r="M140" t="str">
            <v>2604106 - Caruaru - PE</v>
          </cell>
          <cell r="N140">
            <v>12862</v>
          </cell>
        </row>
        <row r="141">
          <cell r="C141" t="str">
            <v>UPAE CARUARU</v>
          </cell>
          <cell r="E141" t="str">
            <v>5.16 - Serviços Médico-Hospitalares, Odotonlogia e Laboratoriais</v>
          </cell>
          <cell r="F141">
            <v>36010377000179</v>
          </cell>
          <cell r="G141" t="str">
            <v>MEDICINA INTEGRATIVA LABORATORIAL MIL LTDA</v>
          </cell>
          <cell r="H141" t="str">
            <v>S</v>
          </cell>
          <cell r="I141" t="str">
            <v>S</v>
          </cell>
          <cell r="J141" t="str">
            <v>240</v>
          </cell>
          <cell r="K141">
            <v>44482</v>
          </cell>
          <cell r="M141" t="str">
            <v>2611606 - Recife - PE</v>
          </cell>
          <cell r="N141">
            <v>42400.1</v>
          </cell>
        </row>
        <row r="142">
          <cell r="C142" t="str">
            <v>UPAE CARUARU</v>
          </cell>
          <cell r="E142" t="str">
            <v>4.6 - Serviços de Profissionais de Saúde</v>
          </cell>
          <cell r="F142">
            <v>22422609449</v>
          </cell>
          <cell r="G142" t="str">
            <v>PAULO SERGIO DE SOUZA COUTO</v>
          </cell>
          <cell r="H142" t="str">
            <v>S</v>
          </cell>
          <cell r="I142" t="str">
            <v>N</v>
          </cell>
          <cell r="M142" t="str">
            <v>2604106 - Caruaru - PE</v>
          </cell>
          <cell r="N142">
            <v>7173.33</v>
          </cell>
        </row>
        <row r="143">
          <cell r="C143" t="str">
            <v>UPAE CARUARU</v>
          </cell>
          <cell r="E143" t="str">
            <v>4.6 - Serviços de Profissionais de Saúde</v>
          </cell>
          <cell r="F143">
            <v>5455301489</v>
          </cell>
          <cell r="G143" t="str">
            <v>RAFAEL RABELO LIRA</v>
          </cell>
          <cell r="H143" t="str">
            <v>S</v>
          </cell>
          <cell r="I143" t="str">
            <v>N</v>
          </cell>
          <cell r="M143" t="str">
            <v>2604106 - Caruaru - PE</v>
          </cell>
          <cell r="N143">
            <v>7173.33</v>
          </cell>
        </row>
        <row r="144">
          <cell r="C144" t="str">
            <v>UPAE CARUARU</v>
          </cell>
          <cell r="E144" t="str">
            <v>4.6 - Serviços de Profissionais de Saúde</v>
          </cell>
          <cell r="F144">
            <v>82124981587</v>
          </cell>
          <cell r="G144" t="str">
            <v>RODRIGO RICARDO SILVA DA COSTA</v>
          </cell>
          <cell r="H144" t="str">
            <v>S</v>
          </cell>
          <cell r="I144" t="str">
            <v>N</v>
          </cell>
          <cell r="M144" t="str">
            <v>2604106 - Caruaru - PE</v>
          </cell>
          <cell r="N144">
            <v>7173.33</v>
          </cell>
        </row>
        <row r="145">
          <cell r="C145" t="str">
            <v>UPAE CARUARU</v>
          </cell>
          <cell r="E145" t="str">
            <v>4.6 - Serviços de Profissionais de Saúde</v>
          </cell>
          <cell r="F145">
            <v>3184320561</v>
          </cell>
          <cell r="G145" t="str">
            <v xml:space="preserve">SANNA PAULA PIRES MARIANO CAMPOS </v>
          </cell>
          <cell r="H145" t="str">
            <v>S</v>
          </cell>
          <cell r="I145" t="str">
            <v>N</v>
          </cell>
          <cell r="M145" t="str">
            <v>2604106 - Caruaru - PE</v>
          </cell>
          <cell r="N145">
            <v>7173.33</v>
          </cell>
        </row>
        <row r="146">
          <cell r="C146" t="str">
            <v>UPAE CARUARU</v>
          </cell>
          <cell r="E146" t="str">
            <v>4.6 - Serviços de Profissionais de Saúde</v>
          </cell>
          <cell r="F146">
            <v>5220128418</v>
          </cell>
          <cell r="G146" t="str">
            <v>MARIAH SIMOES DA MOTA LOUREIRO AMORIM BRAVO</v>
          </cell>
          <cell r="H146" t="str">
            <v>S</v>
          </cell>
          <cell r="I146" t="str">
            <v>N</v>
          </cell>
          <cell r="M146" t="str">
            <v>2604106 - Caruaru - PE</v>
          </cell>
          <cell r="N146">
            <v>4198.72</v>
          </cell>
        </row>
        <row r="147">
          <cell r="C147" t="str">
            <v>UPAE CARUARU</v>
          </cell>
          <cell r="E147" t="str">
            <v>5.15 - Serviços Domésticos</v>
          </cell>
          <cell r="F147">
            <v>27837083000124</v>
          </cell>
          <cell r="G147" t="str">
            <v>CLEAN HIGIENIZAÇAO DE TEXTEIS EIRELI - ME</v>
          </cell>
          <cell r="H147" t="str">
            <v>S</v>
          </cell>
          <cell r="I147" t="str">
            <v>S</v>
          </cell>
          <cell r="J147" t="str">
            <v>1484</v>
          </cell>
          <cell r="K147">
            <v>44473</v>
          </cell>
          <cell r="M147" t="str">
            <v>2607901 - Jaboatão dos Guararapes - PE</v>
          </cell>
          <cell r="N147">
            <v>2218.4299999999998</v>
          </cell>
        </row>
        <row r="148">
          <cell r="C148" t="str">
            <v>UPAE CARUARU</v>
          </cell>
          <cell r="E148" t="str">
            <v>5.10 - Detetização/Tratamento de Resíduos e Afins</v>
          </cell>
          <cell r="F148">
            <v>11863530000180</v>
          </cell>
          <cell r="G148" t="str">
            <v>BRASCON GESTAO AMBIENTAL LTDA</v>
          </cell>
          <cell r="H148" t="str">
            <v>S</v>
          </cell>
          <cell r="I148" t="str">
            <v>S</v>
          </cell>
          <cell r="J148" t="str">
            <v>85496</v>
          </cell>
          <cell r="K148">
            <v>44469</v>
          </cell>
          <cell r="M148" t="str">
            <v>2611309 - Pombos - PE</v>
          </cell>
          <cell r="N148">
            <v>186.52</v>
          </cell>
        </row>
        <row r="149">
          <cell r="C149" t="str">
            <v>UPAE CARUARU</v>
          </cell>
          <cell r="E149" t="str">
            <v>5.17 - Manutenção de Software, Certificação Digital e Microfilmagem</v>
          </cell>
          <cell r="F149">
            <v>10224281000110</v>
          </cell>
          <cell r="G149" t="str">
            <v>QUALITEK TECNOLOGIA LTDA - EPP</v>
          </cell>
          <cell r="H149" t="str">
            <v>S</v>
          </cell>
          <cell r="I149" t="str">
            <v>S</v>
          </cell>
          <cell r="J149" t="str">
            <v>6242</v>
          </cell>
          <cell r="K149">
            <v>44470</v>
          </cell>
          <cell r="M149" t="str">
            <v>2408102 - Natal - RN</v>
          </cell>
          <cell r="N149">
            <v>500</v>
          </cell>
        </row>
        <row r="150">
          <cell r="C150" t="str">
            <v>UPAE CARUARU</v>
          </cell>
          <cell r="E150" t="str">
            <v>5.17 - Manutenção de Software, Certificação Digital e Microfilmagem</v>
          </cell>
          <cell r="F150">
            <v>92306257000780</v>
          </cell>
          <cell r="G150" t="str">
            <v>MV INFORMATICA NORDESTE LTDA</v>
          </cell>
          <cell r="H150" t="str">
            <v>S</v>
          </cell>
          <cell r="I150" t="str">
            <v>S</v>
          </cell>
          <cell r="J150" t="str">
            <v>29174</v>
          </cell>
          <cell r="K150">
            <v>44447</v>
          </cell>
          <cell r="M150" t="str">
            <v>2611606 - Recife - PE</v>
          </cell>
          <cell r="N150">
            <v>8994.2099999999991</v>
          </cell>
        </row>
        <row r="151">
          <cell r="C151" t="str">
            <v>UPAE CARUARU</v>
          </cell>
          <cell r="E151" t="str">
            <v>5.17 - Manutenção de Software, Certificação Digital e Microfilmagem</v>
          </cell>
          <cell r="F151">
            <v>3613658000167</v>
          </cell>
          <cell r="G151" t="str">
            <v>SEQUENCE INFORMATICA LTDA EPP</v>
          </cell>
          <cell r="H151" t="str">
            <v>S</v>
          </cell>
          <cell r="I151" t="str">
            <v>S</v>
          </cell>
          <cell r="J151" t="str">
            <v>22947</v>
          </cell>
          <cell r="K151">
            <v>44440</v>
          </cell>
          <cell r="M151" t="str">
            <v>2611606 - Recife - PE</v>
          </cell>
          <cell r="N151">
            <v>1193.32</v>
          </cell>
        </row>
        <row r="152">
          <cell r="C152" t="str">
            <v>UPAE CARUARU</v>
          </cell>
          <cell r="E152" t="str">
            <v>5.17 - Manutenção de Software, Certificação Digital e Microfilmagem</v>
          </cell>
          <cell r="F152">
            <v>16783034000130</v>
          </cell>
          <cell r="G152" t="str">
            <v>SINTESE LICENCIAMENTO DE PROGRAMAS</v>
          </cell>
          <cell r="H152" t="str">
            <v>S</v>
          </cell>
          <cell r="I152" t="str">
            <v>S</v>
          </cell>
          <cell r="J152" t="str">
            <v>15571</v>
          </cell>
          <cell r="K152">
            <v>44440</v>
          </cell>
          <cell r="M152" t="str">
            <v>2611606 - Recife - PE</v>
          </cell>
          <cell r="N152">
            <v>1200</v>
          </cell>
        </row>
        <row r="153">
          <cell r="C153" t="str">
            <v>UPAE CARUARU</v>
          </cell>
          <cell r="E153" t="str">
            <v>5.17 - Manutenção de Software, Certificação Digital e Microfilmagem</v>
          </cell>
          <cell r="F153">
            <v>7560756000134</v>
          </cell>
          <cell r="G153" t="str">
            <v>CARLOS ANDRE DE SOUSA INFORMATICA ME</v>
          </cell>
          <cell r="H153" t="str">
            <v>S</v>
          </cell>
          <cell r="I153" t="str">
            <v>S</v>
          </cell>
          <cell r="J153" t="str">
            <v>98</v>
          </cell>
          <cell r="K153">
            <v>44454</v>
          </cell>
          <cell r="M153" t="str">
            <v>2610707 - Paulista - PE</v>
          </cell>
          <cell r="N153">
            <v>850</v>
          </cell>
        </row>
        <row r="154">
          <cell r="C154" t="str">
            <v>UPAE CARUARU</v>
          </cell>
          <cell r="E154" t="str">
            <v>5.17 - Manutenção de Software, Certificação Digital e Microfilmagem</v>
          </cell>
          <cell r="F154">
            <v>20231241000159</v>
          </cell>
          <cell r="G154" t="str">
            <v>E-VAL COMERCIO E SERVIÇOS DE INFORMATICA EM SAUDE LTDA</v>
          </cell>
          <cell r="H154" t="str">
            <v>S</v>
          </cell>
          <cell r="I154" t="str">
            <v>S</v>
          </cell>
          <cell r="J154" t="str">
            <v>7745</v>
          </cell>
          <cell r="K154">
            <v>44473</v>
          </cell>
          <cell r="M154" t="str">
            <v>3550308 - São Paulo - SP</v>
          </cell>
          <cell r="N154">
            <v>133.33000000000001</v>
          </cell>
        </row>
        <row r="155">
          <cell r="C155" t="str">
            <v>UPAE CARUARU</v>
          </cell>
          <cell r="E155" t="str">
            <v>5.17 - Manutenção de Software, Certificação Digital e Microfilmagem</v>
          </cell>
          <cell r="F155">
            <v>20231241000159</v>
          </cell>
          <cell r="G155" t="str">
            <v>E-VAL COMERCIO E SERVIÇOS DE INFORMATICA EM SAUDE LTDA</v>
          </cell>
          <cell r="H155" t="str">
            <v>S</v>
          </cell>
          <cell r="I155" t="str">
            <v>S</v>
          </cell>
          <cell r="J155" t="str">
            <v>7789</v>
          </cell>
          <cell r="K155">
            <v>44483</v>
          </cell>
          <cell r="M155" t="str">
            <v>3550308 - São Paulo - SP</v>
          </cell>
          <cell r="N155">
            <v>3188.64</v>
          </cell>
        </row>
        <row r="156">
          <cell r="C156" t="str">
            <v>UPAE CARUARU</v>
          </cell>
          <cell r="E156" t="str">
            <v>5.22 - Vigilância Ostensiva / Monitorada</v>
          </cell>
          <cell r="F156">
            <v>7774050000175</v>
          </cell>
          <cell r="G156" t="str">
            <v>TKS SEGURANÇA PRIVADA LTDA</v>
          </cell>
          <cell r="H156" t="str">
            <v>S</v>
          </cell>
          <cell r="I156" t="str">
            <v>S</v>
          </cell>
          <cell r="J156" t="str">
            <v>25618</v>
          </cell>
          <cell r="K156">
            <v>44467</v>
          </cell>
          <cell r="M156" t="str">
            <v>2611606 - Recife - PE</v>
          </cell>
          <cell r="N156">
            <v>41610.800000000003</v>
          </cell>
        </row>
        <row r="157">
          <cell r="C157" t="str">
            <v>UPAE CARUARU</v>
          </cell>
          <cell r="E157" t="str">
            <v>5.2 - Serviços Técnicos Profissionais</v>
          </cell>
          <cell r="F157">
            <v>21216498000102</v>
          </cell>
          <cell r="G157" t="str">
            <v xml:space="preserve">VIDON &amp; CORREIA ADVOGADOS ASSOCIADOS </v>
          </cell>
          <cell r="H157" t="str">
            <v>S</v>
          </cell>
          <cell r="I157" t="str">
            <v>S</v>
          </cell>
          <cell r="J157" t="str">
            <v>1089</v>
          </cell>
          <cell r="K157">
            <v>44468</v>
          </cell>
          <cell r="M157" t="str">
            <v>2611606 - Recife - PE</v>
          </cell>
          <cell r="N157">
            <v>4400.72</v>
          </cell>
        </row>
        <row r="158">
          <cell r="C158" t="str">
            <v>UPAE CARUARU</v>
          </cell>
          <cell r="E158" t="str">
            <v>5.10 - Detetização/Tratamento de Resíduos e Afins</v>
          </cell>
          <cell r="F158">
            <v>10858157000106</v>
          </cell>
          <cell r="G158" t="str">
            <v>F GENES &amp; CIA LTDA</v>
          </cell>
          <cell r="H158" t="str">
            <v>S</v>
          </cell>
          <cell r="I158" t="str">
            <v>S</v>
          </cell>
          <cell r="J158" t="str">
            <v>353191</v>
          </cell>
          <cell r="K158">
            <v>44468</v>
          </cell>
          <cell r="M158" t="str">
            <v>2611606 - Recife - PE</v>
          </cell>
          <cell r="N158">
            <v>550</v>
          </cell>
        </row>
        <row r="159">
          <cell r="C159" t="str">
            <v>UPAE CARUARU</v>
          </cell>
          <cell r="E159" t="str">
            <v>5.99 - Outros Serviços de Terceiros Pessoa Jurídica</v>
          </cell>
          <cell r="F159">
            <v>26777289000143</v>
          </cell>
          <cell r="G159" t="str">
            <v>BIOTECH SOLUÇOES INTELIGENTES PARA A SUA SAUDE LTDA - EPP</v>
          </cell>
          <cell r="H159" t="str">
            <v>S</v>
          </cell>
          <cell r="I159" t="str">
            <v>S</v>
          </cell>
          <cell r="J159" t="str">
            <v>990</v>
          </cell>
          <cell r="K159">
            <v>44459</v>
          </cell>
          <cell r="M159" t="str">
            <v>2604106 - Caruaru - PE</v>
          </cell>
          <cell r="N159">
            <v>1500</v>
          </cell>
        </row>
        <row r="160">
          <cell r="C160" t="str">
            <v>UPAE CARUARU</v>
          </cell>
          <cell r="E160" t="str">
            <v>5.99 - Outros Serviços de Terceiros Pessoa Jurídica</v>
          </cell>
          <cell r="F160">
            <v>11735586000159</v>
          </cell>
          <cell r="G160" t="str">
            <v>FUNDAÇAO DE APOIO AO DESENVOLVIMENTO DA UNIVERSIDADE FEDERAL</v>
          </cell>
          <cell r="H160" t="str">
            <v>S</v>
          </cell>
          <cell r="I160" t="str">
            <v>S</v>
          </cell>
          <cell r="J160" t="str">
            <v>63986</v>
          </cell>
          <cell r="K160">
            <v>44467</v>
          </cell>
          <cell r="M160" t="str">
            <v>2611606 - Recife - PE</v>
          </cell>
          <cell r="N160">
            <v>206.91</v>
          </cell>
        </row>
        <row r="161">
          <cell r="C161" t="str">
            <v>UPAE CARUARU</v>
          </cell>
          <cell r="E161" t="str">
            <v>5.99 - Outros Serviços de Terceiros Pessoa Jurídica</v>
          </cell>
          <cell r="F161">
            <v>20231241000159</v>
          </cell>
          <cell r="G161" t="str">
            <v>E-VAL COMERCIO E SERVIÇOS DE INFORMATICA EM SAUDE LTDA</v>
          </cell>
          <cell r="H161" t="str">
            <v>S</v>
          </cell>
          <cell r="I161" t="str">
            <v>S</v>
          </cell>
          <cell r="J161" t="str">
            <v>7790</v>
          </cell>
          <cell r="K161">
            <v>44483</v>
          </cell>
          <cell r="M161" t="str">
            <v>3550308 - São Paulo - SP</v>
          </cell>
          <cell r="N161">
            <v>4089</v>
          </cell>
        </row>
        <row r="162">
          <cell r="C162" t="str">
            <v>UPAE CARUARU</v>
          </cell>
          <cell r="E162" t="str">
            <v>4.7 - Apoio Administrativo, Técnico e Operacional</v>
          </cell>
          <cell r="F162">
            <v>10603849490</v>
          </cell>
          <cell r="G162" t="str">
            <v>FILIPE LEANDRO SPINDULA CORREIA</v>
          </cell>
          <cell r="H162" t="str">
            <v>S</v>
          </cell>
          <cell r="I162" t="str">
            <v>N</v>
          </cell>
          <cell r="M162" t="str">
            <v>2604106 - Caruaru - PE</v>
          </cell>
          <cell r="N162">
            <v>1569.48</v>
          </cell>
        </row>
        <row r="163">
          <cell r="C163" t="str">
            <v>UPAE CARUARU</v>
          </cell>
          <cell r="E163" t="str">
            <v>5.5 - Reparo e Manutenção de Máquinas e Equipamentos</v>
          </cell>
          <cell r="F163">
            <v>15558946000145</v>
          </cell>
          <cell r="G163" t="str">
            <v>GIGAVIDA TECNOLOGIA E SERVIÇO HOSPITALAR LTDA ME</v>
          </cell>
          <cell r="H163" t="str">
            <v>S</v>
          </cell>
          <cell r="I163" t="str">
            <v>S</v>
          </cell>
          <cell r="J163" t="str">
            <v>2208</v>
          </cell>
          <cell r="K163">
            <v>44468</v>
          </cell>
          <cell r="M163" t="str">
            <v>2611606 - Recife - PE</v>
          </cell>
          <cell r="N163">
            <v>4500</v>
          </cell>
        </row>
        <row r="164">
          <cell r="C164" t="str">
            <v>UPAE CARUARU</v>
          </cell>
          <cell r="E164" t="str">
            <v>5.5 - Reparo e Manutenção de Máquinas e Equipamentos</v>
          </cell>
          <cell r="F164">
            <v>6025185000175</v>
          </cell>
          <cell r="G164" t="str">
            <v>LINKMED SOLUÇAO EM EQUIPAMENTO MEDICO HOSPITALAR LTDA</v>
          </cell>
          <cell r="H164" t="str">
            <v>S</v>
          </cell>
          <cell r="I164" t="str">
            <v>S</v>
          </cell>
          <cell r="J164" t="str">
            <v>1791</v>
          </cell>
          <cell r="K164">
            <v>44460</v>
          </cell>
          <cell r="M164" t="str">
            <v>2611606 - Recife - PE</v>
          </cell>
          <cell r="N164">
            <v>450</v>
          </cell>
        </row>
        <row r="165">
          <cell r="C165" t="str">
            <v>UPAE CARUARU</v>
          </cell>
          <cell r="E165" t="str">
            <v>5.5 - Reparo e Manutenção de Máquinas e Equipamentos</v>
          </cell>
          <cell r="F165">
            <v>32250173000154</v>
          </cell>
          <cell r="G165" t="str">
            <v>CYRCULOS SERVIÇO TECNICO HOSPITALAR LTDA</v>
          </cell>
          <cell r="H165" t="str">
            <v>S</v>
          </cell>
          <cell r="I165" t="str">
            <v>S</v>
          </cell>
          <cell r="J165" t="str">
            <v>37</v>
          </cell>
          <cell r="K165">
            <v>44449</v>
          </cell>
          <cell r="M165" t="str">
            <v>3106200 - Belo Horizonte - MG</v>
          </cell>
          <cell r="N165">
            <v>15000</v>
          </cell>
        </row>
        <row r="166">
          <cell r="C166" t="str">
            <v>UPAE CARUARU</v>
          </cell>
          <cell r="E166" t="str">
            <v>5.5 - Reparo e Manutenção de Máquinas e Equipamentos</v>
          </cell>
          <cell r="F166">
            <v>8980641000161</v>
          </cell>
          <cell r="G166" t="str">
            <v>MAPROS LTDA</v>
          </cell>
          <cell r="H166" t="str">
            <v>S</v>
          </cell>
          <cell r="I166" t="str">
            <v>S</v>
          </cell>
          <cell r="J166" t="str">
            <v>19285</v>
          </cell>
          <cell r="K166">
            <v>44462</v>
          </cell>
          <cell r="M166" t="str">
            <v>2611606 - Recife - PE</v>
          </cell>
          <cell r="N166">
            <v>2350</v>
          </cell>
        </row>
        <row r="167">
          <cell r="C167" t="str">
            <v>UPAE CARUARU</v>
          </cell>
          <cell r="E167" t="str">
            <v>5.5 - Reparo e Manutenção de Máquinas e Equipamentos</v>
          </cell>
          <cell r="F167">
            <v>3480539000183</v>
          </cell>
          <cell r="G167" t="str">
            <v>SL ENGENHARIA HOSPITALAR LTDA</v>
          </cell>
          <cell r="H167" t="str">
            <v>S</v>
          </cell>
          <cell r="I167" t="str">
            <v>S</v>
          </cell>
          <cell r="J167" t="str">
            <v>8264</v>
          </cell>
          <cell r="K167">
            <v>44470</v>
          </cell>
          <cell r="M167" t="str">
            <v>2607901 - Jaboatão dos Guararapes - PE</v>
          </cell>
          <cell r="N167">
            <v>5100</v>
          </cell>
        </row>
        <row r="168">
          <cell r="C168" t="str">
            <v>UPAE CARUARU</v>
          </cell>
          <cell r="E168" t="str">
            <v>5.5 - Reparo e Manutenção de Máquinas e Equipamentos</v>
          </cell>
          <cell r="F168">
            <v>28623665000170</v>
          </cell>
          <cell r="G168" t="str">
            <v>SOLUCOM SOLUÇOES INTELIGENTES EM TELECOM</v>
          </cell>
          <cell r="H168" t="str">
            <v>S</v>
          </cell>
          <cell r="I168" t="str">
            <v>N</v>
          </cell>
          <cell r="J168" t="str">
            <v>100</v>
          </cell>
          <cell r="K168">
            <v>44459</v>
          </cell>
          <cell r="M168" t="str">
            <v>2611606 - Recife - PE</v>
          </cell>
          <cell r="N168">
            <v>2800</v>
          </cell>
        </row>
        <row r="169">
          <cell r="C169" t="str">
            <v>UPAE CARUARU</v>
          </cell>
          <cell r="E169" t="str">
            <v>5.5 - Reparo e Manutenção de Máquinas e Equipamentos</v>
          </cell>
          <cell r="F169">
            <v>15651204000160</v>
          </cell>
          <cell r="G169" t="str">
            <v>ROGERIO DE ARAUJO LIMA - ALPHA SEGTECH</v>
          </cell>
          <cell r="H169" t="str">
            <v>S</v>
          </cell>
          <cell r="I169" t="str">
            <v>N</v>
          </cell>
          <cell r="J169" t="str">
            <v>343</v>
          </cell>
          <cell r="K169">
            <v>44470</v>
          </cell>
          <cell r="M169" t="str">
            <v>2604106 - Caruaru - PE</v>
          </cell>
          <cell r="N169">
            <v>900</v>
          </cell>
        </row>
        <row r="170">
          <cell r="C170" t="str">
            <v>UPAE CARUARU</v>
          </cell>
          <cell r="E170" t="str">
            <v>5.5 - Reparo e Manutenção de Máquinas e Equipamentos</v>
          </cell>
          <cell r="F170">
            <v>29615779000131</v>
          </cell>
          <cell r="G170" t="str">
            <v>ADRIANO RODRIGUES DA SILVA REFRIGERAÇAO</v>
          </cell>
          <cell r="H170" t="str">
            <v>S</v>
          </cell>
          <cell r="I170" t="str">
            <v>N</v>
          </cell>
          <cell r="J170" t="str">
            <v>410</v>
          </cell>
          <cell r="K170">
            <v>44473</v>
          </cell>
          <cell r="M170" t="str">
            <v>2611606 - Recife - PE</v>
          </cell>
          <cell r="N170">
            <v>2000</v>
          </cell>
        </row>
        <row r="171">
          <cell r="C171" t="str">
            <v>UPAE CARUARU</v>
          </cell>
          <cell r="E171" t="str">
            <v>5.5 - Reparo e Manutenção de Máquinas e Equipamentos</v>
          </cell>
          <cell r="F171">
            <v>21854632000192</v>
          </cell>
          <cell r="G171" t="str">
            <v>G M DANTAS ELEVAÇAO E GERAÇAO ME</v>
          </cell>
          <cell r="H171" t="str">
            <v>S</v>
          </cell>
          <cell r="I171" t="str">
            <v>N</v>
          </cell>
          <cell r="J171" t="str">
            <v>635</v>
          </cell>
          <cell r="K171">
            <v>44461</v>
          </cell>
          <cell r="M171" t="str">
            <v>2611606 - Recife - PE</v>
          </cell>
          <cell r="N171">
            <v>380</v>
          </cell>
        </row>
        <row r="172">
          <cell r="C172" t="str">
            <v>UPAE CARUARU</v>
          </cell>
          <cell r="E172" t="str">
            <v>5.5 - Reparo e Manutenção de Máquinas e Equipamentos</v>
          </cell>
          <cell r="F172">
            <v>17297437000131</v>
          </cell>
          <cell r="G172" t="str">
            <v>GENILSON LIRA DA SILVA</v>
          </cell>
          <cell r="H172" t="str">
            <v>S</v>
          </cell>
          <cell r="I172" t="str">
            <v>N</v>
          </cell>
          <cell r="J172" t="str">
            <v>74</v>
          </cell>
          <cell r="K172">
            <v>44459</v>
          </cell>
          <cell r="M172" t="str">
            <v>2610905 - Pesqueira - PE</v>
          </cell>
          <cell r="N172">
            <v>2200</v>
          </cell>
        </row>
        <row r="173">
          <cell r="C173" t="str">
            <v>UPAE CARUARU</v>
          </cell>
          <cell r="E173" t="str">
            <v>5.5 - Reparo e Manutenção de Máquinas e Equipamentos</v>
          </cell>
          <cell r="F173">
            <v>10090736000151</v>
          </cell>
          <cell r="G173" t="str">
            <v>JOSE RODERICK RAMOS DE FEITAS ME</v>
          </cell>
          <cell r="H173" t="str">
            <v>S</v>
          </cell>
          <cell r="I173" t="str">
            <v>N</v>
          </cell>
          <cell r="J173" t="str">
            <v>1785</v>
          </cell>
          <cell r="K173">
            <v>44475</v>
          </cell>
          <cell r="M173" t="str">
            <v>2604106 - Caruaru - PE</v>
          </cell>
          <cell r="N173">
            <v>390</v>
          </cell>
        </row>
        <row r="174">
          <cell r="C174" t="str">
            <v>UPAE CARUARU</v>
          </cell>
          <cell r="E174" t="str">
            <v>6 - Equipamento e Material Permanente</v>
          </cell>
          <cell r="F174">
            <v>40892101000139</v>
          </cell>
          <cell r="G174" t="str">
            <v>RLH PNEUS LTDA</v>
          </cell>
          <cell r="H174" t="str">
            <v>B</v>
          </cell>
          <cell r="I174" t="str">
            <v>S</v>
          </cell>
          <cell r="J174" t="str">
            <v>125644</v>
          </cell>
          <cell r="K174">
            <v>44432</v>
          </cell>
          <cell r="L174" t="str">
            <v>26210840892101000139550010001256441119246540</v>
          </cell>
          <cell r="M174" t="str">
            <v>26 -  Pernambuco</v>
          </cell>
          <cell r="N174">
            <v>6390</v>
          </cell>
        </row>
        <row r="175">
          <cell r="C175" t="str">
            <v>UPAE CARUARU</v>
          </cell>
          <cell r="E175" t="str">
            <v>6 - Equipamento e Material Permanente</v>
          </cell>
          <cell r="F175">
            <v>8595202000135</v>
          </cell>
          <cell r="G175" t="str">
            <v>SMART MEDICAL PROD MEDICO HOSP LTDA</v>
          </cell>
          <cell r="H175" t="str">
            <v>B</v>
          </cell>
          <cell r="I175" t="str">
            <v>S</v>
          </cell>
          <cell r="J175" t="str">
            <v>15575</v>
          </cell>
          <cell r="K175">
            <v>44460</v>
          </cell>
          <cell r="L175" t="str">
            <v>43210908595202000135550010000155751001557567</v>
          </cell>
          <cell r="M175" t="str">
            <v>43 -  Rio Grande do Sul</v>
          </cell>
          <cell r="N175">
            <v>10799</v>
          </cell>
        </row>
        <row r="176">
          <cell r="C176" t="str">
            <v>UPAE CARUARU</v>
          </cell>
          <cell r="E176" t="str">
            <v>6 - Equipamento e Material Permanente</v>
          </cell>
          <cell r="F176">
            <v>23419428000179</v>
          </cell>
          <cell r="G176" t="str">
            <v>SGA REFRIGERAÇAO EIRELI EPP</v>
          </cell>
          <cell r="H176" t="str">
            <v>B</v>
          </cell>
          <cell r="I176" t="str">
            <v>S</v>
          </cell>
          <cell r="J176" t="str">
            <v>20307</v>
          </cell>
          <cell r="K176">
            <v>44435</v>
          </cell>
          <cell r="L176" t="str">
            <v>26210823419428000179550010000203071323471829</v>
          </cell>
          <cell r="M176" t="str">
            <v>26 -  Pernambuco</v>
          </cell>
          <cell r="N176">
            <v>1900</v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B145" zoomScale="90" zoomScaleNormal="90" workbookViewId="0">
      <selection activeCell="E163" sqref="E163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(OCULTAR)'!$P$3:$R$91,3,0),"")</f>
        <v>10894988000729</v>
      </c>
      <c r="B2" s="4" t="str">
        <f>'[1]TCE - ANEXO IV - Preencher'!C11</f>
        <v>UPAE CARUARU</v>
      </c>
      <c r="C2" s="4" t="str">
        <f>'[1]TCE - ANEXO IV - Preencher'!E11</f>
        <v>1.99 - Outras Despesas com Pessoal</v>
      </c>
      <c r="D2" s="3">
        <f>'[1]TCE - ANEXO IV - Preencher'!F11</f>
        <v>10548532000111</v>
      </c>
      <c r="E2" s="5" t="str">
        <f>'[1]TCE - ANEXO IV - Preencher'!G11</f>
        <v>ASSOCIAÇAO DAS EMPRESAS DE TRANSPORTE DE PASSAGEIROS DE CARUARU - AETPC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2604106</v>
      </c>
      <c r="L2" s="7">
        <f>'[1]TCE - ANEXO IV - Preencher'!N11</f>
        <v>7400</v>
      </c>
    </row>
    <row r="3" spans="1:12" s="8" customFormat="1" ht="19.5" customHeight="1" x14ac:dyDescent="0.2">
      <c r="A3" s="3">
        <f>IFERROR(VLOOKUP(B3,'[1]DADOS (OCULTAR)'!$P$3:$R$91,3,0),"")</f>
        <v>10894988000729</v>
      </c>
      <c r="B3" s="4" t="str">
        <f>'[1]TCE - ANEXO IV - Preencher'!C12</f>
        <v>UPAE CARUARU</v>
      </c>
      <c r="C3" s="4" t="str">
        <f>'[1]TCE - ANEXO IV - Preencher'!E12</f>
        <v>1.99 - Outras Despesas com Pessoal</v>
      </c>
      <c r="D3" s="3">
        <f>'[1]TCE - ANEXO IV - Preencher'!F12</f>
        <v>61383493000180</v>
      </c>
      <c r="E3" s="5" t="str">
        <f>'[1]TCE - ANEXO IV - Preencher'!G12</f>
        <v>SOMPO SEGUROS S/A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3550308</v>
      </c>
      <c r="L3" s="7">
        <f>'[1]TCE - ANEXO IV - Preencher'!N12</f>
        <v>370.38</v>
      </c>
    </row>
    <row r="4" spans="1:12" s="8" customFormat="1" ht="19.5" customHeight="1" x14ac:dyDescent="0.2">
      <c r="A4" s="3">
        <f>IFERROR(VLOOKUP(B4,'[1]DADOS (OCULTAR)'!$P$3:$R$91,3,0),"")</f>
        <v>10894988000729</v>
      </c>
      <c r="B4" s="4" t="str">
        <f>'[1]TCE - ANEXO IV - Preencher'!C13</f>
        <v>UPAE CARUARU</v>
      </c>
      <c r="C4" s="4" t="str">
        <f>'[1]TCE - ANEXO IV - Preencher'!E13</f>
        <v>1.99 - Outras Despesas com Pessoal</v>
      </c>
      <c r="D4" s="3">
        <f>'[1]TCE - ANEXO IV - Preencher'!F13</f>
        <v>38446162000120</v>
      </c>
      <c r="E4" s="5" t="str">
        <f>'[1]TCE - ANEXO IV - Preencher'!G13</f>
        <v>R. S. SOLUÇOES EM REFEIÇOES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50</v>
      </c>
      <c r="I4" s="6">
        <f>IF('[1]TCE - ANEXO IV - Preencher'!K13="","",'[1]TCE - ANEXO IV - Preencher'!K13)</f>
        <v>44455</v>
      </c>
      <c r="J4" s="5" t="str">
        <f>'[1]TCE - ANEXO IV - Preencher'!L13</f>
        <v>26210938446162000120550010000000501000000855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17244.8</v>
      </c>
    </row>
    <row r="5" spans="1:12" s="8" customFormat="1" ht="19.5" customHeight="1" x14ac:dyDescent="0.2">
      <c r="A5" s="3">
        <f>IFERROR(VLOOKUP(B5,'[1]DADOS (OCULTAR)'!$P$3:$R$91,3,0),"")</f>
        <v>10894988000729</v>
      </c>
      <c r="B5" s="4" t="str">
        <f>'[1]TCE - ANEXO IV - Preencher'!C14</f>
        <v>UPAE CARUARU</v>
      </c>
      <c r="C5" s="4" t="str">
        <f>'[1]TCE - ANEXO IV - Preencher'!E14</f>
        <v>1.99 - Outras Despesas com Pessoal</v>
      </c>
      <c r="D5" s="3">
        <f>'[1]TCE - ANEXO IV - Preencher'!F14</f>
        <v>38446162000120</v>
      </c>
      <c r="E5" s="5" t="str">
        <f>'[1]TCE - ANEXO IV - Preencher'!G14</f>
        <v>R. S. SOLUÇOES EM REFEIÇOES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58</v>
      </c>
      <c r="I5" s="6">
        <f>IF('[1]TCE - ANEXO IV - Preencher'!K14="","",'[1]TCE - ANEXO IV - Preencher'!K14)</f>
        <v>44468</v>
      </c>
      <c r="J5" s="5" t="str">
        <f>'[1]TCE - ANEXO IV - Preencher'!L14</f>
        <v>26210938446162000120550010000000581000000934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21692</v>
      </c>
    </row>
    <row r="6" spans="1:12" s="8" customFormat="1" ht="19.5" customHeight="1" x14ac:dyDescent="0.2">
      <c r="A6" s="3">
        <f>IFERROR(VLOOKUP(B6,'[1]DADOS (OCULTAR)'!$P$3:$R$91,3,0),"")</f>
        <v>10894988000729</v>
      </c>
      <c r="B6" s="4" t="str">
        <f>'[1]TCE - ANEXO IV - Preencher'!C15</f>
        <v>UPAE CARUARU</v>
      </c>
      <c r="C6" s="4" t="str">
        <f>'[1]TCE - ANEXO IV - Preencher'!E15</f>
        <v>3.12 - Material Hospitalar</v>
      </c>
      <c r="D6" s="3">
        <f>'[1]TCE - ANEXO IV - Preencher'!F15</f>
        <v>24436602000154</v>
      </c>
      <c r="E6" s="5" t="str">
        <f>'[1]TCE - ANEXO IV - Preencher'!G15</f>
        <v>ART CIRURGICA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92230</v>
      </c>
      <c r="I6" s="6">
        <f>IF('[1]TCE - ANEXO IV - Preencher'!K15="","",'[1]TCE - ANEXO IV - Preencher'!K15)</f>
        <v>44461</v>
      </c>
      <c r="J6" s="5" t="str">
        <f>'[1]TCE - ANEXO IV - Preencher'!L15</f>
        <v>26210924436602000154550010000922301151218974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700</v>
      </c>
    </row>
    <row r="7" spans="1:12" s="8" customFormat="1" ht="19.5" customHeight="1" x14ac:dyDescent="0.2">
      <c r="A7" s="3">
        <f>IFERROR(VLOOKUP(B7,'[1]DADOS (OCULTAR)'!$P$3:$R$91,3,0),"")</f>
        <v>10894988000729</v>
      </c>
      <c r="B7" s="4" t="str">
        <f>'[1]TCE - ANEXO IV - Preencher'!C16</f>
        <v>UPAE CARUARU</v>
      </c>
      <c r="C7" s="4" t="str">
        <f>'[1]TCE - ANEXO IV - Preencher'!E16</f>
        <v>3.12 - Material Hospitalar</v>
      </c>
      <c r="D7" s="3">
        <f>'[1]TCE - ANEXO IV - Preencher'!F16</f>
        <v>15227236000132</v>
      </c>
      <c r="E7" s="5" t="str">
        <f>'[1]TCE - ANEXO IV - Preencher'!G16</f>
        <v>ATOS MEDICA COM E REP DE PROD MEDICOS HOSP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12422</v>
      </c>
      <c r="I7" s="6">
        <f>IF('[1]TCE - ANEXO IV - Preencher'!K16="","",'[1]TCE - ANEXO IV - Preencher'!K16)</f>
        <v>44433</v>
      </c>
      <c r="J7" s="5" t="str">
        <f>'[1]TCE - ANEXO IV - Preencher'!L16</f>
        <v>26210815227236000132550010000124221219841818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382.5</v>
      </c>
    </row>
    <row r="8" spans="1:12" s="8" customFormat="1" ht="19.5" customHeight="1" x14ac:dyDescent="0.2">
      <c r="A8" s="3">
        <f>IFERROR(VLOOKUP(B8,'[1]DADOS (OCULTAR)'!$P$3:$R$91,3,0),"")</f>
        <v>10894988000729</v>
      </c>
      <c r="B8" s="4" t="str">
        <f>'[1]TCE - ANEXO IV - Preencher'!C17</f>
        <v>UPAE CARUARU</v>
      </c>
      <c r="C8" s="4" t="str">
        <f>'[1]TCE - ANEXO IV - Preencher'!E17</f>
        <v>3.12 - Material Hospitalar</v>
      </c>
      <c r="D8" s="3">
        <f>'[1]TCE - ANEXO IV - Preencher'!F17</f>
        <v>13441051000281</v>
      </c>
      <c r="E8" s="5" t="str">
        <f>'[1]TCE - ANEXO IV - Preencher'!G17</f>
        <v>CL COMERCIO DE MATERIAIS MEDICOS HOSPITALARES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12751</v>
      </c>
      <c r="I8" s="6">
        <f>IF('[1]TCE - ANEXO IV - Preencher'!K17="","",'[1]TCE - ANEXO IV - Preencher'!K17)</f>
        <v>44439</v>
      </c>
      <c r="J8" s="5" t="str">
        <f>'[1]TCE - ANEXO IV - Preencher'!L17</f>
        <v>26210813441051000281550010000127511170328905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560</v>
      </c>
    </row>
    <row r="9" spans="1:12" s="8" customFormat="1" ht="19.5" customHeight="1" x14ac:dyDescent="0.2">
      <c r="A9" s="3">
        <f>IFERROR(VLOOKUP(B9,'[1]DADOS (OCULTAR)'!$P$3:$R$91,3,0),"")</f>
        <v>10894988000729</v>
      </c>
      <c r="B9" s="4" t="str">
        <f>'[1]TCE - ANEXO IV - Preencher'!C18</f>
        <v>UPAE CARUARU</v>
      </c>
      <c r="C9" s="4" t="str">
        <f>'[1]TCE - ANEXO IV - Preencher'!E18</f>
        <v>3.12 - Material Hospitalar</v>
      </c>
      <c r="D9" s="3">
        <f>'[1]TCE - ANEXO IV - Preencher'!F18</f>
        <v>67729178000653</v>
      </c>
      <c r="E9" s="5" t="str">
        <f>'[1]TCE - ANEXO IV - Preencher'!G18</f>
        <v>COMERCIAL CIRURGICA RIOCLARENSE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13588</v>
      </c>
      <c r="I9" s="6">
        <f>IF('[1]TCE - ANEXO IV - Preencher'!K18="","",'[1]TCE - ANEXO IV - Preencher'!K18)</f>
        <v>44447</v>
      </c>
      <c r="J9" s="5" t="str">
        <f>'[1]TCE - ANEXO IV - Preencher'!L18</f>
        <v>26210967729178000653550010000135881022807824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512.75</v>
      </c>
    </row>
    <row r="10" spans="1:12" s="8" customFormat="1" ht="19.5" customHeight="1" x14ac:dyDescent="0.2">
      <c r="A10" s="3">
        <f>IFERROR(VLOOKUP(B10,'[1]DADOS (OCULTAR)'!$P$3:$R$91,3,0),"")</f>
        <v>10894988000729</v>
      </c>
      <c r="B10" s="4" t="str">
        <f>'[1]TCE - ANEXO IV - Preencher'!C19</f>
        <v>UPAE CARUARU</v>
      </c>
      <c r="C10" s="4" t="str">
        <f>'[1]TCE - ANEXO IV - Preencher'!E19</f>
        <v>3.12 - Material Hospitalar</v>
      </c>
      <c r="D10" s="3">
        <f>'[1]TCE - ANEXO IV - Preencher'!F19</f>
        <v>67729178000653</v>
      </c>
      <c r="E10" s="5" t="str">
        <f>'[1]TCE - ANEXO IV - Preencher'!G19</f>
        <v>COMERCIAL CIRURGICA RIOCLARENSE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14397</v>
      </c>
      <c r="I10" s="6">
        <f>IF('[1]TCE - ANEXO IV - Preencher'!K19="","",'[1]TCE - ANEXO IV - Preencher'!K19)</f>
        <v>44461</v>
      </c>
      <c r="J10" s="5" t="str">
        <f>'[1]TCE - ANEXO IV - Preencher'!L19</f>
        <v>26210967729178000653550010000143971498469040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2239.4</v>
      </c>
    </row>
    <row r="11" spans="1:12" s="8" customFormat="1" ht="19.5" customHeight="1" x14ac:dyDescent="0.2">
      <c r="A11" s="3">
        <f>IFERROR(VLOOKUP(B11,'[1]DADOS (OCULTAR)'!$P$3:$R$91,3,0),"")</f>
        <v>10894988000729</v>
      </c>
      <c r="B11" s="4" t="str">
        <f>'[1]TCE - ANEXO IV - Preencher'!C20</f>
        <v>UPAE CARUARU</v>
      </c>
      <c r="C11" s="4" t="str">
        <f>'[1]TCE - ANEXO IV - Preencher'!E20</f>
        <v>3.12 - Material Hospitalar</v>
      </c>
      <c r="D11" s="3">
        <f>'[1]TCE - ANEXO IV - Preencher'!F20</f>
        <v>17010735000107</v>
      </c>
      <c r="E11" s="5" t="str">
        <f>'[1]TCE - ANEXO IV - Preencher'!G20</f>
        <v>DERMATOFLORA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2803</v>
      </c>
      <c r="I11" s="6">
        <f>IF('[1]TCE - ANEXO IV - Preencher'!K20="","",'[1]TCE - ANEXO IV - Preencher'!K20)</f>
        <v>44438</v>
      </c>
      <c r="J11" s="5" t="str">
        <f>'[1]TCE - ANEXO IV - Preencher'!L20</f>
        <v>26210817010735000107550010000028031978280052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306</v>
      </c>
    </row>
    <row r="12" spans="1:12" s="8" customFormat="1" ht="19.5" customHeight="1" x14ac:dyDescent="0.2">
      <c r="A12" s="3">
        <f>IFERROR(VLOOKUP(B12,'[1]DADOS (OCULTAR)'!$P$3:$R$91,3,0),"")</f>
        <v>10894988000729</v>
      </c>
      <c r="B12" s="4" t="str">
        <f>'[1]TCE - ANEXO IV - Preencher'!C21</f>
        <v>UPAE CARUARU</v>
      </c>
      <c r="C12" s="4" t="str">
        <f>'[1]TCE - ANEXO IV - Preencher'!E21</f>
        <v>3.12 - Material Hospitalar</v>
      </c>
      <c r="D12" s="3">
        <f>'[1]TCE - ANEXO IV - Preencher'!F21</f>
        <v>17010735000107</v>
      </c>
      <c r="E12" s="5" t="str">
        <f>'[1]TCE - ANEXO IV - Preencher'!G21</f>
        <v>DERMATOFLORA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2784</v>
      </c>
      <c r="I12" s="6">
        <f>IF('[1]TCE - ANEXO IV - Preencher'!K21="","",'[1]TCE - ANEXO IV - Preencher'!K21)</f>
        <v>44429</v>
      </c>
      <c r="J12" s="5" t="str">
        <f>'[1]TCE - ANEXO IV - Preencher'!L21</f>
        <v>26210817010735000107550010000027841937857706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142</v>
      </c>
    </row>
    <row r="13" spans="1:12" s="8" customFormat="1" ht="19.5" customHeight="1" x14ac:dyDescent="0.2">
      <c r="A13" s="3">
        <f>IFERROR(VLOOKUP(B13,'[1]DADOS (OCULTAR)'!$P$3:$R$91,3,0),"")</f>
        <v>10894988000729</v>
      </c>
      <c r="B13" s="4" t="str">
        <f>'[1]TCE - ANEXO IV - Preencher'!C22</f>
        <v>UPAE CARUARU</v>
      </c>
      <c r="C13" s="4" t="str">
        <f>'[1]TCE - ANEXO IV - Preencher'!E22</f>
        <v>3.12 - Material Hospitalar</v>
      </c>
      <c r="D13" s="3">
        <f>'[1]TCE - ANEXO IV - Preencher'!F22</f>
        <v>2975570000122</v>
      </c>
      <c r="E13" s="5" t="str">
        <f>'[1]TCE - ANEXO IV - Preencher'!G22</f>
        <v>DIET FOOD NUTRIÇAO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11674</v>
      </c>
      <c r="I13" s="6">
        <f>IF('[1]TCE - ANEXO IV - Preencher'!K22="","",'[1]TCE - ANEXO IV - Preencher'!K22)</f>
        <v>44433</v>
      </c>
      <c r="J13" s="5" t="str">
        <f>'[1]TCE - ANEXO IV - Preencher'!L22</f>
        <v>26210802975570000122550010000116741121644413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500</v>
      </c>
    </row>
    <row r="14" spans="1:12" s="8" customFormat="1" ht="19.5" customHeight="1" x14ac:dyDescent="0.2">
      <c r="A14" s="3">
        <f>IFERROR(VLOOKUP(B14,'[1]DADOS (OCULTAR)'!$P$3:$R$91,3,0),"")</f>
        <v>10894988000729</v>
      </c>
      <c r="B14" s="4" t="str">
        <f>'[1]TCE - ANEXO IV - Preencher'!C23</f>
        <v>UPAE CARUARU</v>
      </c>
      <c r="C14" s="4" t="str">
        <f>'[1]TCE - ANEXO IV - Preencher'!E23</f>
        <v>3.12 - Material Hospitalar</v>
      </c>
      <c r="D14" s="3">
        <f>'[1]TCE - ANEXO IV - Preencher'!F23</f>
        <v>5044056000161</v>
      </c>
      <c r="E14" s="5" t="str">
        <f>'[1]TCE - ANEXO IV - Preencher'!G23</f>
        <v>DMH - PRODUTOS HOSPITALARES LTDA - EPP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19206</v>
      </c>
      <c r="I14" s="6">
        <f>IF('[1]TCE - ANEXO IV - Preencher'!K23="","",'[1]TCE - ANEXO IV - Preencher'!K23)</f>
        <v>44462</v>
      </c>
      <c r="J14" s="5" t="str">
        <f>'[1]TCE - ANEXO IV - Preencher'!L23</f>
        <v>26210905044056000161550010000192061128415512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3156</v>
      </c>
    </row>
    <row r="15" spans="1:12" s="8" customFormat="1" ht="19.5" customHeight="1" x14ac:dyDescent="0.2">
      <c r="A15" s="3">
        <f>IFERROR(VLOOKUP(B15,'[1]DADOS (OCULTAR)'!$P$3:$R$91,3,0),"")</f>
        <v>10894988000729</v>
      </c>
      <c r="B15" s="4" t="str">
        <f>'[1]TCE - ANEXO IV - Preencher'!C24</f>
        <v>UPAE CARUARU</v>
      </c>
      <c r="C15" s="4" t="str">
        <f>'[1]TCE - ANEXO IV - Preencher'!E24</f>
        <v>3.12 - Material Hospitalar</v>
      </c>
      <c r="D15" s="3">
        <f>'[1]TCE - ANEXO IV - Preencher'!F24</f>
        <v>11449180000290</v>
      </c>
      <c r="E15" s="5" t="str">
        <f>'[1]TCE - ANEXO IV - Preencher'!G24</f>
        <v>DPROSMED DIST PROD MEDICO-HOSPITALARES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1566</v>
      </c>
      <c r="I15" s="6">
        <f>IF('[1]TCE - ANEXO IV - Preencher'!K24="","",'[1]TCE - ANEXO IV - Preencher'!K24)</f>
        <v>44462</v>
      </c>
      <c r="J15" s="5" t="str">
        <f>'[1]TCE - ANEXO IV - Preencher'!L24</f>
        <v>26210911449180000290550010000015661830566675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182.18</v>
      </c>
    </row>
    <row r="16" spans="1:12" s="8" customFormat="1" ht="19.5" customHeight="1" x14ac:dyDescent="0.2">
      <c r="A16" s="3">
        <f>IFERROR(VLOOKUP(B16,'[1]DADOS (OCULTAR)'!$P$3:$R$91,3,0),"")</f>
        <v>10894988000729</v>
      </c>
      <c r="B16" s="4" t="str">
        <f>'[1]TCE - ANEXO IV - Preencher'!C25</f>
        <v>UPAE CARUARU</v>
      </c>
      <c r="C16" s="4" t="str">
        <f>'[1]TCE - ANEXO IV - Preencher'!E25</f>
        <v>3.12 - Material Hospitalar</v>
      </c>
      <c r="D16" s="3">
        <f>'[1]TCE - ANEXO IV - Preencher'!F25</f>
        <v>11449180000100</v>
      </c>
      <c r="E16" s="5" t="str">
        <f>'[1]TCE - ANEXO IV - Preencher'!G25</f>
        <v>DPROSMED DIST PROD MEDICO-HOSPITALARES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45531</v>
      </c>
      <c r="I16" s="6">
        <f>IF('[1]TCE - ANEXO IV - Preencher'!K25="","",'[1]TCE - ANEXO IV - Preencher'!K25)</f>
        <v>44462</v>
      </c>
      <c r="J16" s="5" t="str">
        <f>'[1]TCE - ANEXO IV - Preencher'!L25</f>
        <v>26210911449180000100550010000455311545186734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131.31</v>
      </c>
    </row>
    <row r="17" spans="1:12" s="8" customFormat="1" ht="19.5" customHeight="1" x14ac:dyDescent="0.2">
      <c r="A17" s="3">
        <f>IFERROR(VLOOKUP(B17,'[1]DADOS (OCULTAR)'!$P$3:$R$91,3,0),"")</f>
        <v>10894988000729</v>
      </c>
      <c r="B17" s="4" t="str">
        <f>'[1]TCE - ANEXO IV - Preencher'!C26</f>
        <v>UPAE CARUARU</v>
      </c>
      <c r="C17" s="4" t="str">
        <f>'[1]TCE - ANEXO IV - Preencher'!E26</f>
        <v>3.12 - Material Hospitalar</v>
      </c>
      <c r="D17" s="3">
        <f>'[1]TCE - ANEXO IV - Preencher'!F26</f>
        <v>8713023000155</v>
      </c>
      <c r="E17" s="5" t="str">
        <f>'[1]TCE - ANEXO IV - Preencher'!G26</f>
        <v>ENDOSURGICAL COM REP IMP EXP DE MAT E EQUIP MED ODON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48594</v>
      </c>
      <c r="I17" s="6">
        <f>IF('[1]TCE - ANEXO IV - Preencher'!K26="","",'[1]TCE - ANEXO IV - Preencher'!K26)</f>
        <v>44434</v>
      </c>
      <c r="J17" s="5" t="str">
        <f>'[1]TCE - ANEXO IV - Preencher'!L26</f>
        <v>26210808713023000155550010000485941174233106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106.56</v>
      </c>
    </row>
    <row r="18" spans="1:12" s="8" customFormat="1" ht="19.5" customHeight="1" x14ac:dyDescent="0.2">
      <c r="A18" s="3">
        <f>IFERROR(VLOOKUP(B18,'[1]DADOS (OCULTAR)'!$P$3:$R$91,3,0),"")</f>
        <v>10894988000729</v>
      </c>
      <c r="B18" s="4" t="str">
        <f>'[1]TCE - ANEXO IV - Preencher'!C27</f>
        <v>UPAE CARUARU</v>
      </c>
      <c r="C18" s="4" t="str">
        <f>'[1]TCE - ANEXO IV - Preencher'!E27</f>
        <v>3.12 - Material Hospitalar</v>
      </c>
      <c r="D18" s="3">
        <f>'[1]TCE - ANEXO IV - Preencher'!F27</f>
        <v>9625312000246</v>
      </c>
      <c r="E18" s="5" t="str">
        <f>'[1]TCE - ANEXO IV - Preencher'!G27</f>
        <v>IM FARMACIA DE MANIPULAÇAO E COMERCIO DE PROD FARMACEUTICOS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26</v>
      </c>
      <c r="I18" s="6">
        <f>IF('[1]TCE - ANEXO IV - Preencher'!K27="","",'[1]TCE - ANEXO IV - Preencher'!K27)</f>
        <v>44432</v>
      </c>
      <c r="J18" s="5" t="str">
        <f>'[1]TCE - ANEXO IV - Preencher'!L27</f>
        <v>26210809625312000246550020000000261047000286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52.29</v>
      </c>
    </row>
    <row r="19" spans="1:12" s="8" customFormat="1" ht="19.5" customHeight="1" x14ac:dyDescent="0.2">
      <c r="A19" s="3">
        <f>IFERROR(VLOOKUP(B19,'[1]DADOS (OCULTAR)'!$P$3:$R$91,3,0),"")</f>
        <v>10894988000729</v>
      </c>
      <c r="B19" s="4" t="str">
        <f>'[1]TCE - ANEXO IV - Preencher'!C28</f>
        <v>UPAE CARUARU</v>
      </c>
      <c r="C19" s="4" t="str">
        <f>'[1]TCE - ANEXO IV - Preencher'!E28</f>
        <v>3.12 - Material Hospitalar</v>
      </c>
      <c r="D19" s="3">
        <f>'[1]TCE - ANEXO IV - Preencher'!F28</f>
        <v>10271915000195</v>
      </c>
      <c r="E19" s="5" t="str">
        <f>'[1]TCE - ANEXO IV - Preencher'!G28</f>
        <v xml:space="preserve">INSTITUTO TRAVESSIA 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4782</v>
      </c>
      <c r="I19" s="6">
        <f>IF('[1]TCE - ANEXO IV - Preencher'!K28="","",'[1]TCE - ANEXO IV - Preencher'!K28)</f>
        <v>44463</v>
      </c>
      <c r="J19" s="5" t="str">
        <f>'[1]TCE - ANEXO IV - Preencher'!L28</f>
        <v>26210910271915000195550010000047821000031738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210</v>
      </c>
    </row>
    <row r="20" spans="1:12" s="8" customFormat="1" ht="19.5" customHeight="1" x14ac:dyDescent="0.2">
      <c r="A20" s="3">
        <f>IFERROR(VLOOKUP(B20,'[1]DADOS (OCULTAR)'!$P$3:$R$91,3,0),"")</f>
        <v>10894988000729</v>
      </c>
      <c r="B20" s="4" t="str">
        <f>'[1]TCE - ANEXO IV - Preencher'!C29</f>
        <v>UPAE CARUARU</v>
      </c>
      <c r="C20" s="4" t="str">
        <f>'[1]TCE - ANEXO IV - Preencher'!E29</f>
        <v>3.12 - Material Hospitalar</v>
      </c>
      <c r="D20" s="3">
        <f>'[1]TCE - ANEXO IV - Preencher'!F29</f>
        <v>37703769000186</v>
      </c>
      <c r="E20" s="5" t="str">
        <f>'[1]TCE - ANEXO IV - Preencher'!G29</f>
        <v>JL MED COMERCIO DE MATERIAL MEDICO HOSPITALAR EIRELI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160</v>
      </c>
      <c r="I20" s="6">
        <f>IF('[1]TCE - ANEXO IV - Preencher'!K29="","",'[1]TCE - ANEXO IV - Preencher'!K29)</f>
        <v>44454</v>
      </c>
      <c r="J20" s="5" t="str">
        <f>'[1]TCE - ANEXO IV - Preencher'!L29</f>
        <v>26210937703769000186550010000001601900030023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1592</v>
      </c>
    </row>
    <row r="21" spans="1:12" s="8" customFormat="1" ht="19.5" customHeight="1" x14ac:dyDescent="0.2">
      <c r="A21" s="3">
        <f>IFERROR(VLOOKUP(B21,'[1]DADOS (OCULTAR)'!$P$3:$R$91,3,0),"")</f>
        <v>10894988000729</v>
      </c>
      <c r="B21" s="4" t="str">
        <f>'[1]TCE - ANEXO IV - Preencher'!C30</f>
        <v>UPAE CARUARU</v>
      </c>
      <c r="C21" s="4" t="str">
        <f>'[1]TCE - ANEXO IV - Preencher'!E30</f>
        <v>3.12 - Material Hospitalar</v>
      </c>
      <c r="D21" s="3">
        <f>'[1]TCE - ANEXO IV - Preencher'!F30</f>
        <v>37703769000186</v>
      </c>
      <c r="E21" s="5" t="str">
        <f>'[1]TCE - ANEXO IV - Preencher'!G30</f>
        <v>JL MED COMERCIO DE MATERIAL MEDICO HOSPITALAR EIRELI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161</v>
      </c>
      <c r="I21" s="6">
        <f>IF('[1]TCE - ANEXO IV - Preencher'!K30="","",'[1]TCE - ANEXO IV - Preencher'!K30)</f>
        <v>44455</v>
      </c>
      <c r="J21" s="5" t="str">
        <f>'[1]TCE - ANEXO IV - Preencher'!L30</f>
        <v>26210937703769000186550010000001611001004809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1170</v>
      </c>
    </row>
    <row r="22" spans="1:12" s="8" customFormat="1" ht="19.5" customHeight="1" x14ac:dyDescent="0.2">
      <c r="A22" s="3">
        <f>IFERROR(VLOOKUP(B22,'[1]DADOS (OCULTAR)'!$P$3:$R$91,3,0),"")</f>
        <v>10894988000729</v>
      </c>
      <c r="B22" s="4" t="str">
        <f>'[1]TCE - ANEXO IV - Preencher'!C31</f>
        <v>UPAE CARUARU</v>
      </c>
      <c r="C22" s="4" t="str">
        <f>'[1]TCE - ANEXO IV - Preencher'!E31</f>
        <v>3.12 - Material Hospitalar</v>
      </c>
      <c r="D22" s="3">
        <f>'[1]TCE - ANEXO IV - Preencher'!F31</f>
        <v>28461889000123</v>
      </c>
      <c r="E22" s="5" t="str">
        <f>'[1]TCE - ANEXO IV - Preencher'!G31</f>
        <v>JPM PRODUTOS 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3457</v>
      </c>
      <c r="I22" s="6">
        <f>IF('[1]TCE - ANEXO IV - Preencher'!K31="","",'[1]TCE - ANEXO IV - Preencher'!K31)</f>
        <v>44432</v>
      </c>
      <c r="J22" s="5" t="str">
        <f>'[1]TCE - ANEXO IV - Preencher'!L31</f>
        <v>26210828461889000123550010000034571413348136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520</v>
      </c>
    </row>
    <row r="23" spans="1:12" s="8" customFormat="1" ht="19.5" customHeight="1" x14ac:dyDescent="0.2">
      <c r="A23" s="3">
        <f>IFERROR(VLOOKUP(B23,'[1]DADOS (OCULTAR)'!$P$3:$R$91,3,0),"")</f>
        <v>10894988000729</v>
      </c>
      <c r="B23" s="4" t="str">
        <f>'[1]TCE - ANEXO IV - Preencher'!C32</f>
        <v>UPAE CARUARU</v>
      </c>
      <c r="C23" s="4" t="str">
        <f>'[1]TCE - ANEXO IV - Preencher'!E32</f>
        <v>3.12 - Material Hospitalar</v>
      </c>
      <c r="D23" s="3">
        <f>'[1]TCE - ANEXO IV - Preencher'!F32</f>
        <v>4114172000147</v>
      </c>
      <c r="E23" s="5" t="str">
        <f>'[1]TCE - ANEXO IV - Preencher'!G32</f>
        <v>MM DIAGNOSTIKA COMERCIAL LTDA - EPP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31657</v>
      </c>
      <c r="I23" s="6">
        <f>IF('[1]TCE - ANEXO IV - Preencher'!K32="","",'[1]TCE - ANEXO IV - Preencher'!K32)</f>
        <v>44453</v>
      </c>
      <c r="J23" s="5" t="str">
        <f>'[1]TCE - ANEXO IV - Preencher'!L32</f>
        <v>35210904114172000147550010000316571044319870</v>
      </c>
      <c r="K23" s="5" t="str">
        <f>IF(F23="B",LEFT('[1]TCE - ANEXO IV - Preencher'!M32,2),IF(F23="S",LEFT('[1]TCE - ANEXO IV - Preencher'!M32,7),IF('[1]TCE - ANEXO IV - Preencher'!H32="","")))</f>
        <v>35</v>
      </c>
      <c r="L23" s="7">
        <f>'[1]TCE - ANEXO IV - Preencher'!N32</f>
        <v>2825</v>
      </c>
    </row>
    <row r="24" spans="1:12" s="8" customFormat="1" ht="19.5" customHeight="1" x14ac:dyDescent="0.2">
      <c r="A24" s="3">
        <f>IFERROR(VLOOKUP(B24,'[1]DADOS (OCULTAR)'!$P$3:$R$91,3,0),"")</f>
        <v>10894988000729</v>
      </c>
      <c r="B24" s="4" t="str">
        <f>'[1]TCE - ANEXO IV - Preencher'!C33</f>
        <v>UPAE CARUARU</v>
      </c>
      <c r="C24" s="4" t="str">
        <f>'[1]TCE - ANEXO IV - Preencher'!E33</f>
        <v>3.12 - Material Hospitalar</v>
      </c>
      <c r="D24" s="3">
        <f>'[1]TCE - ANEXO IV - Preencher'!F33</f>
        <v>10779833000156</v>
      </c>
      <c r="E24" s="5" t="str">
        <f>'[1]TCE - ANEXO IV - Preencher'!G33</f>
        <v>MEDICAL MERCANTIL DE APARELHAGEM MEDICA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535399</v>
      </c>
      <c r="I24" s="6">
        <f>IF('[1]TCE - ANEXO IV - Preencher'!K33="","",'[1]TCE - ANEXO IV - Preencher'!K33)</f>
        <v>44461</v>
      </c>
      <c r="J24" s="5" t="str">
        <f>'[1]TCE - ANEXO IV - Preencher'!L33</f>
        <v>26210910779833000156550010005353991172422163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400</v>
      </c>
    </row>
    <row r="25" spans="1:12" s="8" customFormat="1" ht="19.5" customHeight="1" x14ac:dyDescent="0.2">
      <c r="A25" s="3">
        <f>IFERROR(VLOOKUP(B25,'[1]DADOS (OCULTAR)'!$P$3:$R$91,3,0),"")</f>
        <v>10894988000729</v>
      </c>
      <c r="B25" s="4" t="str">
        <f>'[1]TCE - ANEXO IV - Preencher'!C34</f>
        <v>UPAE CARUARU</v>
      </c>
      <c r="C25" s="4" t="str">
        <f>'[1]TCE - ANEXO IV - Preencher'!E34</f>
        <v>3.12 - Material Hospitalar</v>
      </c>
      <c r="D25" s="3">
        <f>'[1]TCE - ANEXO IV - Preencher'!F34</f>
        <v>5932624000160</v>
      </c>
      <c r="E25" s="5" t="str">
        <f>'[1]TCE - ANEXO IV - Preencher'!G34</f>
        <v>MEGAMED COMERCIO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15901</v>
      </c>
      <c r="I25" s="6">
        <f>IF('[1]TCE - ANEXO IV - Preencher'!K34="","",'[1]TCE - ANEXO IV - Preencher'!K34)</f>
        <v>44462</v>
      </c>
      <c r="J25" s="5" t="str">
        <f>'[1]TCE - ANEXO IV - Preencher'!L34</f>
        <v>26210905932624000160550010000159011632239456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658.97</v>
      </c>
    </row>
    <row r="26" spans="1:12" s="8" customFormat="1" ht="19.5" customHeight="1" x14ac:dyDescent="0.2">
      <c r="A26" s="3">
        <f>IFERROR(VLOOKUP(B26,'[1]DADOS (OCULTAR)'!$P$3:$R$91,3,0),"")</f>
        <v>10894988000729</v>
      </c>
      <c r="B26" s="4" t="str">
        <f>'[1]TCE - ANEXO IV - Preencher'!C35</f>
        <v>UPAE CARUARU</v>
      </c>
      <c r="C26" s="4" t="str">
        <f>'[1]TCE - ANEXO IV - Preencher'!E35</f>
        <v>3.12 - Material Hospitalar</v>
      </c>
      <c r="D26" s="3">
        <f>'[1]TCE - ANEXO IV - Preencher'!F35</f>
        <v>759229000104</v>
      </c>
      <c r="E26" s="5" t="str">
        <f>'[1]TCE - ANEXO IV - Preencher'!G35</f>
        <v>MENEZES E SOTER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47921</v>
      </c>
      <c r="I26" s="6">
        <f>IF('[1]TCE - ANEXO IV - Preencher'!K35="","",'[1]TCE - ANEXO IV - Preencher'!K35)</f>
        <v>44439</v>
      </c>
      <c r="J26" s="5" t="str">
        <f>'[1]TCE - ANEXO IV - Preencher'!L35</f>
        <v>26210800759229000104550010000479211650712397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1048.44</v>
      </c>
    </row>
    <row r="27" spans="1:12" s="8" customFormat="1" ht="19.5" customHeight="1" x14ac:dyDescent="0.2">
      <c r="A27" s="3">
        <f>IFERROR(VLOOKUP(B27,'[1]DADOS (OCULTAR)'!$P$3:$R$91,3,0),"")</f>
        <v>10894988000729</v>
      </c>
      <c r="B27" s="4" t="str">
        <f>'[1]TCE - ANEXO IV - Preencher'!C36</f>
        <v>UPAE CARUARU</v>
      </c>
      <c r="C27" s="4" t="str">
        <f>'[1]TCE - ANEXO IV - Preencher'!E36</f>
        <v>3.12 - Material Hospitalar</v>
      </c>
      <c r="D27" s="3">
        <f>'[1]TCE - ANEXO IV - Preencher'!F36</f>
        <v>9441460000120</v>
      </c>
      <c r="E27" s="5" t="str">
        <f>'[1]TCE - ANEXO IV - Preencher'!G36</f>
        <v>PADRAO DIST DE PRODUTOS E EQUIP HOSP PADRE CALLOU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265916</v>
      </c>
      <c r="I27" s="6">
        <f>IF('[1]TCE - ANEXO IV - Preencher'!K36="","",'[1]TCE - ANEXO IV - Preencher'!K36)</f>
        <v>44432</v>
      </c>
      <c r="J27" s="5" t="str">
        <f>'[1]TCE - ANEXO IV - Preencher'!L36</f>
        <v>26210809441460000120550010002659161404391050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493.1</v>
      </c>
    </row>
    <row r="28" spans="1:12" s="8" customFormat="1" ht="19.5" customHeight="1" x14ac:dyDescent="0.2">
      <c r="A28" s="3">
        <f>IFERROR(VLOOKUP(B28,'[1]DADOS (OCULTAR)'!$P$3:$R$91,3,0),"")</f>
        <v>10894988000729</v>
      </c>
      <c r="B28" s="4" t="str">
        <f>'[1]TCE - ANEXO IV - Preencher'!C37</f>
        <v>UPAE CARUARU</v>
      </c>
      <c r="C28" s="4" t="str">
        <f>'[1]TCE - ANEXO IV - Preencher'!E37</f>
        <v>3.12 - Material Hospitalar</v>
      </c>
      <c r="D28" s="3">
        <f>'[1]TCE - ANEXO IV - Preencher'!F37</f>
        <v>9441460000120</v>
      </c>
      <c r="E28" s="5" t="str">
        <f>'[1]TCE - ANEXO IV - Preencher'!G37</f>
        <v>PADRAO DIST DE PRODUTOS E EQUIP HOSP PADRE CALLOU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268665</v>
      </c>
      <c r="I28" s="6">
        <f>IF('[1]TCE - ANEXO IV - Preencher'!K37="","",'[1]TCE - ANEXO IV - Preencher'!K37)</f>
        <v>44461</v>
      </c>
      <c r="J28" s="5" t="str">
        <f>'[1]TCE - ANEXO IV - Preencher'!L37</f>
        <v>26210909441460000120550010002686651002041255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133.9</v>
      </c>
    </row>
    <row r="29" spans="1:12" s="8" customFormat="1" ht="19.5" customHeight="1" x14ac:dyDescent="0.2">
      <c r="A29" s="3">
        <f>IFERROR(VLOOKUP(B29,'[1]DADOS (OCULTAR)'!$P$3:$R$91,3,0),"")</f>
        <v>10894988000729</v>
      </c>
      <c r="B29" s="4" t="str">
        <f>'[1]TCE - ANEXO IV - Preencher'!C38</f>
        <v>UPAE CARUARU</v>
      </c>
      <c r="C29" s="4" t="str">
        <f>'[1]TCE - ANEXO IV - Preencher'!E38</f>
        <v>3.12 - Material Hospitalar</v>
      </c>
      <c r="D29" s="3">
        <f>'[1]TCE - ANEXO IV - Preencher'!F38</f>
        <v>12340717000161</v>
      </c>
      <c r="E29" s="5" t="str">
        <f>'[1]TCE - ANEXO IV - Preencher'!G38</f>
        <v>POINT SUTURE DO BRASIL IND DE FIOS CIRURGICOS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78131</v>
      </c>
      <c r="I29" s="6">
        <f>IF('[1]TCE - ANEXO IV - Preencher'!K38="","",'[1]TCE - ANEXO IV - Preencher'!K38)</f>
        <v>44462</v>
      </c>
      <c r="J29" s="5" t="str">
        <f>'[1]TCE - ANEXO IV - Preencher'!L38</f>
        <v>23210912340717000161550010000781311711034204</v>
      </c>
      <c r="K29" s="5" t="str">
        <f>IF(F29="B",LEFT('[1]TCE - ANEXO IV - Preencher'!M38,2),IF(F29="S",LEFT('[1]TCE - ANEXO IV - Preencher'!M38,7),IF('[1]TCE - ANEXO IV - Preencher'!H38="","")))</f>
        <v>23</v>
      </c>
      <c r="L29" s="7">
        <f>'[1]TCE - ANEXO IV - Preencher'!N38</f>
        <v>610.91</v>
      </c>
    </row>
    <row r="30" spans="1:12" s="8" customFormat="1" ht="19.5" customHeight="1" x14ac:dyDescent="0.2">
      <c r="A30" s="3">
        <f>IFERROR(VLOOKUP(B30,'[1]DADOS (OCULTAR)'!$P$3:$R$91,3,0),"")</f>
        <v>10894988000729</v>
      </c>
      <c r="B30" s="4" t="str">
        <f>'[1]TCE - ANEXO IV - Preencher'!C39</f>
        <v>UPAE CARUARU</v>
      </c>
      <c r="C30" s="4" t="str">
        <f>'[1]TCE - ANEXO IV - Preencher'!E39</f>
        <v>3.12 - Material Hospitalar</v>
      </c>
      <c r="D30" s="3">
        <f>'[1]TCE - ANEXO IV - Preencher'!F39</f>
        <v>8671559000155</v>
      </c>
      <c r="E30" s="5" t="str">
        <f>'[1]TCE - ANEXO IV - Preencher'!G39</f>
        <v>RECIFARMA COMERCIO DE PRODUTOS FARMACEUTICOS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2084</v>
      </c>
      <c r="I30" s="6">
        <f>IF('[1]TCE - ANEXO IV - Preencher'!K39="","",'[1]TCE - ANEXO IV - Preencher'!K39)</f>
        <v>44425</v>
      </c>
      <c r="J30" s="5" t="str">
        <f>'[1]TCE - ANEXO IV - Preencher'!L39</f>
        <v>26210808671559000155550010000020841100048024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80</v>
      </c>
    </row>
    <row r="31" spans="1:12" s="8" customFormat="1" ht="19.5" customHeight="1" x14ac:dyDescent="0.2">
      <c r="A31" s="3">
        <f>IFERROR(VLOOKUP(B31,'[1]DADOS (OCULTAR)'!$P$3:$R$91,3,0),"")</f>
        <v>10894988000729</v>
      </c>
      <c r="B31" s="4" t="str">
        <f>'[1]TCE - ANEXO IV - Preencher'!C40</f>
        <v>UPAE CARUARU</v>
      </c>
      <c r="C31" s="4" t="str">
        <f>'[1]TCE - ANEXO IV - Preencher'!E40</f>
        <v>3.4 - Material Farmacológico</v>
      </c>
      <c r="D31" s="3">
        <f>'[1]TCE - ANEXO IV - Preencher'!F40</f>
        <v>67729178000653</v>
      </c>
      <c r="E31" s="5" t="str">
        <f>'[1]TCE - ANEXO IV - Preencher'!G40</f>
        <v>COMERCIAL CIRURGICA RIOCLARENSE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14393</v>
      </c>
      <c r="I31" s="6">
        <f>IF('[1]TCE - ANEXO IV - Preencher'!K40="","",'[1]TCE - ANEXO IV - Preencher'!K40)</f>
        <v>44461</v>
      </c>
      <c r="J31" s="5" t="str">
        <f>'[1]TCE - ANEXO IV - Preencher'!L40</f>
        <v>26210967729178000653550010000143931632815816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1417.7</v>
      </c>
    </row>
    <row r="32" spans="1:12" s="8" customFormat="1" ht="19.5" customHeight="1" x14ac:dyDescent="0.2">
      <c r="A32" s="3">
        <f>IFERROR(VLOOKUP(B32,'[1]DADOS (OCULTAR)'!$P$3:$R$91,3,0),"")</f>
        <v>10894988000729</v>
      </c>
      <c r="B32" s="4" t="str">
        <f>'[1]TCE - ANEXO IV - Preencher'!C41</f>
        <v>UPAE CARUARU</v>
      </c>
      <c r="C32" s="4" t="str">
        <f>'[1]TCE - ANEXO IV - Preencher'!E41</f>
        <v>3.4 - Material Farmacológico</v>
      </c>
      <c r="D32" s="3">
        <f>'[1]TCE - ANEXO IV - Preencher'!F41</f>
        <v>17010735000107</v>
      </c>
      <c r="E32" s="5" t="str">
        <f>'[1]TCE - ANEXO IV - Preencher'!G41</f>
        <v>DERMATOFLORA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2784</v>
      </c>
      <c r="I32" s="6">
        <f>IF('[1]TCE - ANEXO IV - Preencher'!K41="","",'[1]TCE - ANEXO IV - Preencher'!K41)</f>
        <v>44429</v>
      </c>
      <c r="J32" s="5" t="str">
        <f>'[1]TCE - ANEXO IV - Preencher'!L41</f>
        <v>26210817010735000107550010000027841937857706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35</v>
      </c>
    </row>
    <row r="33" spans="1:12" s="8" customFormat="1" ht="19.5" customHeight="1" x14ac:dyDescent="0.2">
      <c r="A33" s="3">
        <f>IFERROR(VLOOKUP(B33,'[1]DADOS (OCULTAR)'!$P$3:$R$91,3,0),"")</f>
        <v>10894988000729</v>
      </c>
      <c r="B33" s="4" t="str">
        <f>'[1]TCE - ANEXO IV - Preencher'!C42</f>
        <v>UPAE CARUARU</v>
      </c>
      <c r="C33" s="4" t="str">
        <f>'[1]TCE - ANEXO IV - Preencher'!E42</f>
        <v>3.4 - Material Farmacológico</v>
      </c>
      <c r="D33" s="3">
        <f>'[1]TCE - ANEXO IV - Preencher'!F42</f>
        <v>12882932000194</v>
      </c>
      <c r="E33" s="5" t="str">
        <f>'[1]TCE - ANEXO IV - Preencher'!G42</f>
        <v>EXOMED COMERCIO ATACADISTA DE MEDICAMENTOS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154420</v>
      </c>
      <c r="I33" s="6">
        <f>IF('[1]TCE - ANEXO IV - Preencher'!K42="","",'[1]TCE - ANEXO IV - Preencher'!K42)</f>
        <v>44461</v>
      </c>
      <c r="J33" s="5" t="str">
        <f>'[1]TCE - ANEXO IV - Preencher'!L42</f>
        <v>26210912882932000194550010001544201478209892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420.2</v>
      </c>
    </row>
    <row r="34" spans="1:12" s="8" customFormat="1" ht="19.5" customHeight="1" x14ac:dyDescent="0.2">
      <c r="A34" s="3">
        <f>IFERROR(VLOOKUP(B34,'[1]DADOS (OCULTAR)'!$P$3:$R$91,3,0),"")</f>
        <v>10894988000729</v>
      </c>
      <c r="B34" s="4" t="str">
        <f>'[1]TCE - ANEXO IV - Preencher'!C43</f>
        <v>UPAE CARUARU</v>
      </c>
      <c r="C34" s="4" t="str">
        <f>'[1]TCE - ANEXO IV - Preencher'!E43</f>
        <v>3.4 - Material Farmacológico</v>
      </c>
      <c r="D34" s="3">
        <f>'[1]TCE - ANEXO IV - Preencher'!F43</f>
        <v>9625312000246</v>
      </c>
      <c r="E34" s="5" t="str">
        <f>'[1]TCE - ANEXO IV - Preencher'!G43</f>
        <v>IM FARMACIA DE MANIPULAÇAO E COMERCIO DE PROD FARMACEUTICOS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26</v>
      </c>
      <c r="I34" s="6">
        <f>IF('[1]TCE - ANEXO IV - Preencher'!K43="","",'[1]TCE - ANEXO IV - Preencher'!K43)</f>
        <v>44432</v>
      </c>
      <c r="J34" s="5" t="str">
        <f>'[1]TCE - ANEXO IV - Preencher'!L43</f>
        <v>26210809625312000246550020000000261047000286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26.07</v>
      </c>
    </row>
    <row r="35" spans="1:12" s="8" customFormat="1" ht="19.5" customHeight="1" x14ac:dyDescent="0.2">
      <c r="A35" s="3">
        <f>IFERROR(VLOOKUP(B35,'[1]DADOS (OCULTAR)'!$P$3:$R$91,3,0),"")</f>
        <v>10894988000729</v>
      </c>
      <c r="B35" s="4" t="str">
        <f>'[1]TCE - ANEXO IV - Preencher'!C44</f>
        <v>UPAE CARUARU</v>
      </c>
      <c r="C35" s="4" t="str">
        <f>'[1]TCE - ANEXO IV - Preencher'!E44</f>
        <v>3.4 - Material Farmacológico</v>
      </c>
      <c r="D35" s="3">
        <f>'[1]TCE - ANEXO IV - Preencher'!F44</f>
        <v>37687924000118</v>
      </c>
      <c r="E35" s="5" t="str">
        <f>'[1]TCE - ANEXO IV - Preencher'!G44</f>
        <v>ISOMED COMERCIO DE MEDICAMENTOS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273</v>
      </c>
      <c r="I35" s="6">
        <f>IF('[1]TCE - ANEXO IV - Preencher'!K44="","",'[1]TCE - ANEXO IV - Preencher'!K44)</f>
        <v>44439</v>
      </c>
      <c r="J35" s="5" t="str">
        <f>'[1]TCE - ANEXO IV - Preencher'!L44</f>
        <v>23210837687924000118550010000002731079678987</v>
      </c>
      <c r="K35" s="5" t="str">
        <f>IF(F35="B",LEFT('[1]TCE - ANEXO IV - Preencher'!M44,2),IF(F35="S",LEFT('[1]TCE - ANEXO IV - Preencher'!M44,7),IF('[1]TCE - ANEXO IV - Preencher'!H44="","")))</f>
        <v>23</v>
      </c>
      <c r="L35" s="7">
        <f>'[1]TCE - ANEXO IV - Preencher'!N44</f>
        <v>1125</v>
      </c>
    </row>
    <row r="36" spans="1:12" s="8" customFormat="1" ht="19.5" customHeight="1" x14ac:dyDescent="0.2">
      <c r="A36" s="3">
        <f>IFERROR(VLOOKUP(B36,'[1]DADOS (OCULTAR)'!$P$3:$R$91,3,0),"")</f>
        <v>10894988000729</v>
      </c>
      <c r="B36" s="4" t="str">
        <f>'[1]TCE - ANEXO IV - Preencher'!C45</f>
        <v>UPAE CARUARU</v>
      </c>
      <c r="C36" s="4" t="str">
        <f>'[1]TCE - ANEXO IV - Preencher'!E45</f>
        <v>3.4 - Material Farmacológico</v>
      </c>
      <c r="D36" s="3">
        <f>'[1]TCE - ANEXO IV - Preencher'!F45</f>
        <v>8671559000155</v>
      </c>
      <c r="E36" s="5" t="str">
        <f>'[1]TCE - ANEXO IV - Preencher'!G45</f>
        <v>RECIFARMA COMERCIO DE PRODUTOS FARMACEUTICOS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2106</v>
      </c>
      <c r="I36" s="6">
        <f>IF('[1]TCE - ANEXO IV - Preencher'!K45="","",'[1]TCE - ANEXO IV - Preencher'!K45)</f>
        <v>44435</v>
      </c>
      <c r="J36" s="5" t="str">
        <f>'[1]TCE - ANEXO IV - Preencher'!L45</f>
        <v>26210808671559000155550010000021061100060120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154.5</v>
      </c>
    </row>
    <row r="37" spans="1:12" s="8" customFormat="1" ht="19.5" customHeight="1" x14ac:dyDescent="0.2">
      <c r="A37" s="3">
        <f>IFERROR(VLOOKUP(B37,'[1]DADOS (OCULTAR)'!$P$3:$R$91,3,0),"")</f>
        <v>10894988000729</v>
      </c>
      <c r="B37" s="4" t="str">
        <f>'[1]TCE - ANEXO IV - Preencher'!C46</f>
        <v>UPAE CARUARU</v>
      </c>
      <c r="C37" s="4" t="str">
        <f>'[1]TCE - ANEXO IV - Preencher'!E46</f>
        <v>3.2 - Gás e Outros Materiais Engarrafados</v>
      </c>
      <c r="D37" s="3">
        <f>'[1]TCE - ANEXO IV - Preencher'!F46</f>
        <v>24380578002041</v>
      </c>
      <c r="E37" s="5" t="str">
        <f>'[1]TCE - ANEXO IV - Preencher'!G46</f>
        <v>WHITE MARTINS GASES INDUSTRIAIS NE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306559</v>
      </c>
      <c r="I37" s="6">
        <f>IF('[1]TCE - ANEXO IV - Preencher'!K46="","",'[1]TCE - ANEXO IV - Preencher'!K46)</f>
        <v>44436</v>
      </c>
      <c r="J37" s="5" t="str">
        <f>'[1]TCE - ANEXO IV - Preencher'!L46</f>
        <v>26210824380578002041552000003065591850123009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1054.01</v>
      </c>
    </row>
    <row r="38" spans="1:12" s="8" customFormat="1" ht="19.5" customHeight="1" x14ac:dyDescent="0.2">
      <c r="A38" s="3">
        <f>IFERROR(VLOOKUP(B38,'[1]DADOS (OCULTAR)'!$P$3:$R$91,3,0),"")</f>
        <v>10894988000729</v>
      </c>
      <c r="B38" s="4" t="str">
        <f>'[1]TCE - ANEXO IV - Preencher'!C47</f>
        <v>UPAE CARUARU</v>
      </c>
      <c r="C38" s="4" t="str">
        <f>'[1]TCE - ANEXO IV - Preencher'!E47</f>
        <v>3.2 - Gás e Outros Materiais Engarrafados</v>
      </c>
      <c r="D38" s="3">
        <f>'[1]TCE - ANEXO IV - Preencher'!F47</f>
        <v>24380578002041</v>
      </c>
      <c r="E38" s="5" t="str">
        <f>'[1]TCE - ANEXO IV - Preencher'!G47</f>
        <v>WHITE MARTINS GASES INDUSTRIAIS NE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306722</v>
      </c>
      <c r="I38" s="6">
        <f>IF('[1]TCE - ANEXO IV - Preencher'!K47="","",'[1]TCE - ANEXO IV - Preencher'!K47)</f>
        <v>44439</v>
      </c>
      <c r="J38" s="5" t="str">
        <f>'[1]TCE - ANEXO IV - Preencher'!L47</f>
        <v>26210824380578002041552000003067221850412680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1054.01</v>
      </c>
    </row>
    <row r="39" spans="1:12" s="8" customFormat="1" ht="19.5" customHeight="1" x14ac:dyDescent="0.2">
      <c r="A39" s="3">
        <f>IFERROR(VLOOKUP(B39,'[1]DADOS (OCULTAR)'!$P$3:$R$91,3,0),"")</f>
        <v>10894988000729</v>
      </c>
      <c r="B39" s="4" t="str">
        <f>'[1]TCE - ANEXO IV - Preencher'!C48</f>
        <v>UPAE CARUARU</v>
      </c>
      <c r="C39" s="4" t="str">
        <f>'[1]TCE - ANEXO IV - Preencher'!E48</f>
        <v>3.2 - Gás e Outros Materiais Engarrafados</v>
      </c>
      <c r="D39" s="3">
        <f>'[1]TCE - ANEXO IV - Preencher'!F48</f>
        <v>24380578002041</v>
      </c>
      <c r="E39" s="5" t="str">
        <f>'[1]TCE - ANEXO IV - Preencher'!G48</f>
        <v>WHITE MARTINS GASES INDUSTRIAIS NE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306725</v>
      </c>
      <c r="I39" s="6">
        <f>IF('[1]TCE - ANEXO IV - Preencher'!K48="","",'[1]TCE - ANEXO IV - Preencher'!K48)</f>
        <v>44439</v>
      </c>
      <c r="J39" s="5" t="str">
        <f>'[1]TCE - ANEXO IV - Preencher'!L48</f>
        <v>26210824380578002041552000003067251850412747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1054.01</v>
      </c>
    </row>
    <row r="40" spans="1:12" s="8" customFormat="1" ht="19.5" customHeight="1" x14ac:dyDescent="0.2">
      <c r="A40" s="3">
        <f>IFERROR(VLOOKUP(B40,'[1]DADOS (OCULTAR)'!$P$3:$R$91,3,0),"")</f>
        <v>10894988000729</v>
      </c>
      <c r="B40" s="4" t="str">
        <f>'[1]TCE - ANEXO IV - Preencher'!C49</f>
        <v>UPAE CARUARU</v>
      </c>
      <c r="C40" s="4" t="str">
        <f>'[1]TCE - ANEXO IV - Preencher'!E49</f>
        <v>3.2 - Gás e Outros Materiais Engarrafados</v>
      </c>
      <c r="D40" s="3">
        <f>'[1]TCE - ANEXO IV - Preencher'!F49</f>
        <v>24380578002041</v>
      </c>
      <c r="E40" s="5" t="str">
        <f>'[1]TCE - ANEXO IV - Preencher'!G49</f>
        <v>WHITE MARTINS GASES INDUSTRIAIS NE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306727</v>
      </c>
      <c r="I40" s="6">
        <f>IF('[1]TCE - ANEXO IV - Preencher'!K49="","",'[1]TCE - ANEXO IV - Preencher'!K49)</f>
        <v>44439</v>
      </c>
      <c r="J40" s="5" t="str">
        <f>'[1]TCE - ANEXO IV - Preencher'!L49</f>
        <v>26210824380578002041552000003067271850412792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1054.01</v>
      </c>
    </row>
    <row r="41" spans="1:12" s="8" customFormat="1" ht="19.5" customHeight="1" x14ac:dyDescent="0.2">
      <c r="A41" s="3">
        <f>IFERROR(VLOOKUP(B41,'[1]DADOS (OCULTAR)'!$P$3:$R$91,3,0),"")</f>
        <v>10894988000729</v>
      </c>
      <c r="B41" s="4" t="str">
        <f>'[1]TCE - ANEXO IV - Preencher'!C50</f>
        <v>UPAE CARUARU</v>
      </c>
      <c r="C41" s="4" t="str">
        <f>'[1]TCE - ANEXO IV - Preencher'!E50</f>
        <v>3.2 - Gás e Outros Materiais Engarrafados</v>
      </c>
      <c r="D41" s="3">
        <f>'[1]TCE - ANEXO IV - Preencher'!F50</f>
        <v>24380578002041</v>
      </c>
      <c r="E41" s="5" t="str">
        <f>'[1]TCE - ANEXO IV - Preencher'!G50</f>
        <v>WHITE MARTINS GASES INDUSTRIAIS NE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306729</v>
      </c>
      <c r="I41" s="6">
        <f>IF('[1]TCE - ANEXO IV - Preencher'!K50="","",'[1]TCE - ANEXO IV - Preencher'!K50)</f>
        <v>44439</v>
      </c>
      <c r="J41" s="5" t="str">
        <f>'[1]TCE - ANEXO IV - Preencher'!L50</f>
        <v>26210824380578002041552000003067291850448589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1054.01</v>
      </c>
    </row>
    <row r="42" spans="1:12" s="8" customFormat="1" ht="19.5" customHeight="1" x14ac:dyDescent="0.2">
      <c r="A42" s="3">
        <f>IFERROR(VLOOKUP(B42,'[1]DADOS (OCULTAR)'!$P$3:$R$91,3,0),"")</f>
        <v>10894988000729</v>
      </c>
      <c r="B42" s="4" t="str">
        <f>'[1]TCE - ANEXO IV - Preencher'!C51</f>
        <v>UPAE CARUARU</v>
      </c>
      <c r="C42" s="4" t="str">
        <f>'[1]TCE - ANEXO IV - Preencher'!E51</f>
        <v>3.2 - Gás e Outros Materiais Engarrafados</v>
      </c>
      <c r="D42" s="3">
        <f>'[1]TCE - ANEXO IV - Preencher'!F51</f>
        <v>24380578002041</v>
      </c>
      <c r="E42" s="5" t="str">
        <f>'[1]TCE - ANEXO IV - Preencher'!G51</f>
        <v>WHITE MARTINS GASES INDUSTRIAIS NE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306856</v>
      </c>
      <c r="I42" s="6">
        <f>IF('[1]TCE - ANEXO IV - Preencher'!K51="","",'[1]TCE - ANEXO IV - Preencher'!K51)</f>
        <v>44442</v>
      </c>
      <c r="J42" s="5" t="str">
        <f>'[1]TCE - ANEXO IV - Preencher'!L51</f>
        <v>26210924380578002041552000003068561850831451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1054.01</v>
      </c>
    </row>
    <row r="43" spans="1:12" s="8" customFormat="1" ht="19.5" customHeight="1" x14ac:dyDescent="0.2">
      <c r="A43" s="3">
        <f>IFERROR(VLOOKUP(B43,'[1]DADOS (OCULTAR)'!$P$3:$R$91,3,0),"")</f>
        <v>10894988000729</v>
      </c>
      <c r="B43" s="4" t="str">
        <f>'[1]TCE - ANEXO IV - Preencher'!C52</f>
        <v>UPAE CARUARU</v>
      </c>
      <c r="C43" s="4" t="str">
        <f>'[1]TCE - ANEXO IV - Preencher'!E52</f>
        <v>3.2 - Gás e Outros Materiais Engarrafados</v>
      </c>
      <c r="D43" s="3">
        <f>'[1]TCE - ANEXO IV - Preencher'!F52</f>
        <v>24380578002041</v>
      </c>
      <c r="E43" s="5" t="str">
        <f>'[1]TCE - ANEXO IV - Preencher'!G52</f>
        <v>WHITE MARTINS GASES INDUSTRIAIS NE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307540</v>
      </c>
      <c r="I43" s="6">
        <f>IF('[1]TCE - ANEXO IV - Preencher'!K52="","",'[1]TCE - ANEXO IV - Preencher'!K52)</f>
        <v>44457</v>
      </c>
      <c r="J43" s="5" t="str">
        <f>'[1]TCE - ANEXO IV - Preencher'!L52</f>
        <v>262109243805780020415520000003075401852630974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904.61</v>
      </c>
    </row>
    <row r="44" spans="1:12" s="8" customFormat="1" ht="19.5" customHeight="1" x14ac:dyDescent="0.2">
      <c r="A44" s="3">
        <f>IFERROR(VLOOKUP(B44,'[1]DADOS (OCULTAR)'!$P$3:$R$91,3,0),"")</f>
        <v>10894988000729</v>
      </c>
      <c r="B44" s="4" t="str">
        <f>'[1]TCE - ANEXO IV - Preencher'!C53</f>
        <v>UPAE CARUARU</v>
      </c>
      <c r="C44" s="4" t="str">
        <f>'[1]TCE - ANEXO IV - Preencher'!E53</f>
        <v>3.13 - Materiais e Materiais Ortopédicos e Corretivos (OPME)</v>
      </c>
      <c r="D44" s="3">
        <f>'[1]TCE - ANEXO IV - Preencher'!F53</f>
        <v>21998885000130</v>
      </c>
      <c r="E44" s="5" t="str">
        <f>'[1]TCE - ANEXO IV - Preencher'!G53</f>
        <v>MEDIPHACOS INDUSTRIAS MEDICAS S/A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235202</v>
      </c>
      <c r="I44" s="6">
        <f>IF('[1]TCE - ANEXO IV - Preencher'!K53="","",'[1]TCE - ANEXO IV - Preencher'!K53)</f>
        <v>44463</v>
      </c>
      <c r="J44" s="5" t="str">
        <f>'[1]TCE - ANEXO IV - Preencher'!L53</f>
        <v>31210921998885000130550010002352021152335720</v>
      </c>
      <c r="K44" s="5" t="str">
        <f>IF(F44="B",LEFT('[1]TCE - ANEXO IV - Preencher'!M53,2),IF(F44="S",LEFT('[1]TCE - ANEXO IV - Preencher'!M53,7),IF('[1]TCE - ANEXO IV - Preencher'!H53="","")))</f>
        <v>31</v>
      </c>
      <c r="L44" s="7">
        <f>'[1]TCE - ANEXO IV - Preencher'!N53</f>
        <v>1160</v>
      </c>
    </row>
    <row r="45" spans="1:12" s="8" customFormat="1" ht="19.5" customHeight="1" x14ac:dyDescent="0.2">
      <c r="A45" s="3">
        <f>IFERROR(VLOOKUP(B45,'[1]DADOS (OCULTAR)'!$P$3:$R$91,3,0),"")</f>
        <v>10894988000729</v>
      </c>
      <c r="B45" s="4" t="str">
        <f>'[1]TCE - ANEXO IV - Preencher'!C54</f>
        <v>UPAE CARUARU</v>
      </c>
      <c r="C45" s="4" t="str">
        <f>'[1]TCE - ANEXO IV - Preencher'!E54</f>
        <v>3.13 - Materiais e Materiais Ortopédicos e Corretivos (OPME)</v>
      </c>
      <c r="D45" s="3">
        <f>'[1]TCE - ANEXO IV - Preencher'!F54</f>
        <v>759229000104</v>
      </c>
      <c r="E45" s="5" t="str">
        <f>'[1]TCE - ANEXO IV - Preencher'!G54</f>
        <v>MENEZES E SOTER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47918</v>
      </c>
      <c r="I45" s="6">
        <f>IF('[1]TCE - ANEXO IV - Preencher'!K54="","",'[1]TCE - ANEXO IV - Preencher'!K54)</f>
        <v>44439</v>
      </c>
      <c r="J45" s="5" t="str">
        <f>'[1]TCE - ANEXO IV - Preencher'!L54</f>
        <v>26210800759229000104550010000479181894855655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525</v>
      </c>
    </row>
    <row r="46" spans="1:12" s="8" customFormat="1" ht="19.5" customHeight="1" x14ac:dyDescent="0.2">
      <c r="A46" s="3">
        <f>IFERROR(VLOOKUP(B46,'[1]DADOS (OCULTAR)'!$P$3:$R$91,3,0),"")</f>
        <v>10894988000729</v>
      </c>
      <c r="B46" s="4" t="str">
        <f>'[1]TCE - ANEXO IV - Preencher'!C55</f>
        <v>UPAE CARUARU</v>
      </c>
      <c r="C46" s="4" t="str">
        <f>'[1]TCE - ANEXO IV - Preencher'!E55</f>
        <v>3.99 - Outras despesas com Material de Consumo</v>
      </c>
      <c r="D46" s="3">
        <f>'[1]TCE - ANEXO IV - Preencher'!F55</f>
        <v>15227236000132</v>
      </c>
      <c r="E46" s="5" t="str">
        <f>'[1]TCE - ANEXO IV - Preencher'!G55</f>
        <v>ATOS MEDICA COM E REP DE PROD MEDICOS HOSP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12340</v>
      </c>
      <c r="I46" s="6">
        <f>IF('[1]TCE - ANEXO IV - Preencher'!K55="","",'[1]TCE - ANEXO IV - Preencher'!K55)</f>
        <v>44426</v>
      </c>
      <c r="J46" s="5" t="str">
        <f>'[1]TCE - ANEXO IV - Preencher'!L55</f>
        <v>26210815227236000132550010000123401370129466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264</v>
      </c>
    </row>
    <row r="47" spans="1:12" s="8" customFormat="1" ht="19.5" customHeight="1" x14ac:dyDescent="0.2">
      <c r="A47" s="3">
        <f>IFERROR(VLOOKUP(B47,'[1]DADOS (OCULTAR)'!$P$3:$R$91,3,0),"")</f>
        <v>10894988000729</v>
      </c>
      <c r="B47" s="4" t="str">
        <f>'[1]TCE - ANEXO IV - Preencher'!C56</f>
        <v>UPAE CARUARU</v>
      </c>
      <c r="C47" s="4" t="str">
        <f>'[1]TCE - ANEXO IV - Preencher'!E56</f>
        <v>3.99 - Outras despesas com Material de Consumo</v>
      </c>
      <c r="D47" s="3">
        <f>'[1]TCE - ANEXO IV - Preencher'!F56</f>
        <v>7812105000194</v>
      </c>
      <c r="E47" s="5" t="str">
        <f>'[1]TCE - ANEXO IV - Preencher'!G56</f>
        <v>CENTRAL DISTRIBUIDORA DE MEDICAMENTOS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90475</v>
      </c>
      <c r="I47" s="6">
        <f>IF('[1]TCE - ANEXO IV - Preencher'!K56="","",'[1]TCE - ANEXO IV - Preencher'!K56)</f>
        <v>44434</v>
      </c>
      <c r="J47" s="5" t="str">
        <f>'[1]TCE - ANEXO IV - Preencher'!L56</f>
        <v>23210807812105000194550010000904751366973236</v>
      </c>
      <c r="K47" s="5" t="str">
        <f>IF(F47="B",LEFT('[1]TCE - ANEXO IV - Preencher'!M56,2),IF(F47="S",LEFT('[1]TCE - ANEXO IV - Preencher'!M56,7),IF('[1]TCE - ANEXO IV - Preencher'!H56="","")))</f>
        <v>23</v>
      </c>
      <c r="L47" s="7">
        <f>'[1]TCE - ANEXO IV - Preencher'!N56</f>
        <v>2076.9899999999998</v>
      </c>
    </row>
    <row r="48" spans="1:12" s="8" customFormat="1" ht="19.5" customHeight="1" x14ac:dyDescent="0.2">
      <c r="A48" s="3">
        <f>IFERROR(VLOOKUP(B48,'[1]DADOS (OCULTAR)'!$P$3:$R$91,3,0),"")</f>
        <v>10894988000729</v>
      </c>
      <c r="B48" s="4" t="str">
        <f>'[1]TCE - ANEXO IV - Preencher'!C57</f>
        <v>UPAE CARUARU</v>
      </c>
      <c r="C48" s="4" t="str">
        <f>'[1]TCE - ANEXO IV - Preencher'!E57</f>
        <v>3.99 - Outras despesas com Material de Consumo</v>
      </c>
      <c r="D48" s="3">
        <f>'[1]TCE - ANEXO IV - Preencher'!F57</f>
        <v>61418042000131</v>
      </c>
      <c r="E48" s="5" t="str">
        <f>'[1]TCE - ANEXO IV - Preencher'!G57</f>
        <v>CIRURGICA FERNANDES C. MAT. CIR. HO. SO.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1383081</v>
      </c>
      <c r="I48" s="6">
        <f>IF('[1]TCE - ANEXO IV - Preencher'!K57="","",'[1]TCE - ANEXO IV - Preencher'!K57)</f>
        <v>44455</v>
      </c>
      <c r="J48" s="5" t="str">
        <f>'[1]TCE - ANEXO IV - Preencher'!L57</f>
        <v>35210961418042000131550040013830811645890710</v>
      </c>
      <c r="K48" s="5" t="str">
        <f>IF(F48="B",LEFT('[1]TCE - ANEXO IV - Preencher'!M57,2),IF(F48="S",LEFT('[1]TCE - ANEXO IV - Preencher'!M57,7),IF('[1]TCE - ANEXO IV - Preencher'!H57="","")))</f>
        <v>35</v>
      </c>
      <c r="L48" s="7">
        <f>'[1]TCE - ANEXO IV - Preencher'!N57</f>
        <v>771.6</v>
      </c>
    </row>
    <row r="49" spans="1:12" s="8" customFormat="1" ht="19.5" customHeight="1" x14ac:dyDescent="0.2">
      <c r="A49" s="3">
        <f>IFERROR(VLOOKUP(B49,'[1]DADOS (OCULTAR)'!$P$3:$R$91,3,0),"")</f>
        <v>10894988000729</v>
      </c>
      <c r="B49" s="4" t="str">
        <f>'[1]TCE - ANEXO IV - Preencher'!C58</f>
        <v>UPAE CARUARU</v>
      </c>
      <c r="C49" s="4" t="str">
        <f>'[1]TCE - ANEXO IV - Preencher'!E58</f>
        <v>3.99 - Outras despesas com Material de Consumo</v>
      </c>
      <c r="D49" s="3">
        <f>'[1]TCE - ANEXO IV - Preencher'!F58</f>
        <v>61418042000131</v>
      </c>
      <c r="E49" s="5" t="str">
        <f>'[1]TCE - ANEXO IV - Preencher'!G58</f>
        <v>CIRURGICA FERNANDES C. MAT. CIR. HO. SO.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1383082</v>
      </c>
      <c r="I49" s="6">
        <f>IF('[1]TCE - ANEXO IV - Preencher'!K58="","",'[1]TCE - ANEXO IV - Preencher'!K58)</f>
        <v>44455</v>
      </c>
      <c r="J49" s="5" t="str">
        <f>'[1]TCE - ANEXO IV - Preencher'!L58</f>
        <v>35210961418042000131550040013830821185519612</v>
      </c>
      <c r="K49" s="5" t="str">
        <f>IF(F49="B",LEFT('[1]TCE - ANEXO IV - Preencher'!M58,2),IF(F49="S",LEFT('[1]TCE - ANEXO IV - Preencher'!M58,7),IF('[1]TCE - ANEXO IV - Preencher'!H58="","")))</f>
        <v>35</v>
      </c>
      <c r="L49" s="7">
        <f>'[1]TCE - ANEXO IV - Preencher'!N58</f>
        <v>1020</v>
      </c>
    </row>
    <row r="50" spans="1:12" s="8" customFormat="1" ht="19.5" customHeight="1" x14ac:dyDescent="0.2">
      <c r="A50" s="3">
        <f>IFERROR(VLOOKUP(B50,'[1]DADOS (OCULTAR)'!$P$3:$R$91,3,0),"")</f>
        <v>10894988000729</v>
      </c>
      <c r="B50" s="4" t="str">
        <f>'[1]TCE - ANEXO IV - Preencher'!C59</f>
        <v>UPAE CARUARU</v>
      </c>
      <c r="C50" s="4" t="str">
        <f>'[1]TCE - ANEXO IV - Preencher'!E59</f>
        <v>3.99 - Outras despesas com Material de Consumo</v>
      </c>
      <c r="D50" s="3">
        <f>'[1]TCE - ANEXO IV - Preencher'!F59</f>
        <v>5991790000138</v>
      </c>
      <c r="E50" s="5" t="str">
        <f>'[1]TCE - ANEXO IV - Preencher'!G59</f>
        <v>CR MEDICAL PRODUTOS E SERVIÇOS LTDA ME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4999</v>
      </c>
      <c r="I50" s="6">
        <f>IF('[1]TCE - ANEXO IV - Preencher'!K59="","",'[1]TCE - ANEXO IV - Preencher'!K59)</f>
        <v>44456</v>
      </c>
      <c r="J50" s="5" t="str">
        <f>'[1]TCE - ANEXO IV - Preencher'!L59</f>
        <v>26210905991790000138550010000049991633019009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27653</v>
      </c>
    </row>
    <row r="51" spans="1:12" s="8" customFormat="1" ht="19.5" customHeight="1" x14ac:dyDescent="0.2">
      <c r="A51" s="3">
        <f>IFERROR(VLOOKUP(B51,'[1]DADOS (OCULTAR)'!$P$3:$R$91,3,0),"")</f>
        <v>10894988000729</v>
      </c>
      <c r="B51" s="4" t="str">
        <f>'[1]TCE - ANEXO IV - Preencher'!C60</f>
        <v>UPAE CARUARU</v>
      </c>
      <c r="C51" s="4" t="str">
        <f>'[1]TCE - ANEXO IV - Preencher'!E60</f>
        <v>3.99 - Outras despesas com Material de Consumo</v>
      </c>
      <c r="D51" s="3">
        <f>'[1]TCE - ANEXO IV - Preencher'!F60</f>
        <v>11449180000100</v>
      </c>
      <c r="E51" s="5" t="str">
        <f>'[1]TCE - ANEXO IV - Preencher'!G60</f>
        <v>DPROSMED DIST PROD MEDICO-HOSPITALARES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45531</v>
      </c>
      <c r="I51" s="6">
        <f>IF('[1]TCE - ANEXO IV - Preencher'!K60="","",'[1]TCE - ANEXO IV - Preencher'!K60)</f>
        <v>44462</v>
      </c>
      <c r="J51" s="5" t="str">
        <f>'[1]TCE - ANEXO IV - Preencher'!L60</f>
        <v>26210911449180000100550010000455311545186734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88.73</v>
      </c>
    </row>
    <row r="52" spans="1:12" s="8" customFormat="1" ht="19.5" customHeight="1" x14ac:dyDescent="0.2">
      <c r="A52" s="3">
        <f>IFERROR(VLOOKUP(B52,'[1]DADOS (OCULTAR)'!$P$3:$R$91,3,0),"")</f>
        <v>10894988000729</v>
      </c>
      <c r="B52" s="4" t="str">
        <f>'[1]TCE - ANEXO IV - Preencher'!C61</f>
        <v>UPAE CARUARU</v>
      </c>
      <c r="C52" s="4" t="str">
        <f>'[1]TCE - ANEXO IV - Preencher'!E61</f>
        <v>3.99 - Outras despesas com Material de Consumo</v>
      </c>
      <c r="D52" s="3">
        <f>'[1]TCE - ANEXO IV - Preencher'!F61</f>
        <v>37787506000100</v>
      </c>
      <c r="E52" s="5" t="str">
        <f>'[1]TCE - ANEXO IV - Preencher'!G61</f>
        <v>HARTE INSTR E EQUIP CIRURGICOS LTDA - ME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3572</v>
      </c>
      <c r="I52" s="6">
        <f>IF('[1]TCE - ANEXO IV - Preencher'!K61="","",'[1]TCE - ANEXO IV - Preencher'!K61)</f>
        <v>44463</v>
      </c>
      <c r="J52" s="5" t="str">
        <f>'[1]TCE - ANEXO IV - Preencher'!L61</f>
        <v>35210937787506000100550010000035721559521815</v>
      </c>
      <c r="K52" s="5" t="str">
        <f>IF(F52="B",LEFT('[1]TCE - ANEXO IV - Preencher'!M61,2),IF(F52="S",LEFT('[1]TCE - ANEXO IV - Preencher'!M61,7),IF('[1]TCE - ANEXO IV - Preencher'!H61="","")))</f>
        <v>35</v>
      </c>
      <c r="L52" s="7">
        <f>'[1]TCE - ANEXO IV - Preencher'!N61</f>
        <v>2856</v>
      </c>
    </row>
    <row r="53" spans="1:12" s="8" customFormat="1" ht="19.5" customHeight="1" x14ac:dyDescent="0.2">
      <c r="A53" s="3">
        <f>IFERROR(VLOOKUP(B53,'[1]DADOS (OCULTAR)'!$P$3:$R$91,3,0),"")</f>
        <v>10894988000729</v>
      </c>
      <c r="B53" s="4" t="str">
        <f>'[1]TCE - ANEXO IV - Preencher'!C62</f>
        <v>UPAE CARUARU</v>
      </c>
      <c r="C53" s="4" t="str">
        <f>'[1]TCE - ANEXO IV - Preencher'!E62</f>
        <v>3.99 - Outras despesas com Material de Consumo</v>
      </c>
      <c r="D53" s="3">
        <f>'[1]TCE - ANEXO IV - Preencher'!F62</f>
        <v>33255787001325</v>
      </c>
      <c r="E53" s="5" t="str">
        <f>'[1]TCE - ANEXO IV - Preencher'!G62</f>
        <v>IBF INDUSTRIA BRASILEIRA DE FILMES S/A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27565</v>
      </c>
      <c r="I53" s="6">
        <f>IF('[1]TCE - ANEXO IV - Preencher'!K62="","",'[1]TCE - ANEXO IV - Preencher'!K62)</f>
        <v>44463</v>
      </c>
      <c r="J53" s="5" t="str">
        <f>'[1]TCE - ANEXO IV - Preencher'!L62</f>
        <v>26210933255787001325550050000275651320160371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1066.5</v>
      </c>
    </row>
    <row r="54" spans="1:12" s="8" customFormat="1" ht="19.5" customHeight="1" x14ac:dyDescent="0.2">
      <c r="A54" s="3">
        <f>IFERROR(VLOOKUP(B54,'[1]DADOS (OCULTAR)'!$P$3:$R$91,3,0),"")</f>
        <v>10894988000729</v>
      </c>
      <c r="B54" s="4" t="str">
        <f>'[1]TCE - ANEXO IV - Preencher'!C63</f>
        <v>UPAE CARUARU</v>
      </c>
      <c r="C54" s="4" t="str">
        <f>'[1]TCE - ANEXO IV - Preencher'!E63</f>
        <v>3.99 - Outras despesas com Material de Consumo</v>
      </c>
      <c r="D54" s="3">
        <f>'[1]TCE - ANEXO IV - Preencher'!F63</f>
        <v>21998885000130</v>
      </c>
      <c r="E54" s="5" t="str">
        <f>'[1]TCE - ANEXO IV - Preencher'!G63</f>
        <v>MEDIPHACOS INDUSTRIAS MEDICAS S/A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234147</v>
      </c>
      <c r="I54" s="6">
        <f>IF('[1]TCE - ANEXO IV - Preencher'!K63="","",'[1]TCE - ANEXO IV - Preencher'!K63)</f>
        <v>44454</v>
      </c>
      <c r="J54" s="5" t="str">
        <f>'[1]TCE - ANEXO IV - Preencher'!L63</f>
        <v>31210921998885000130550010002341471563577117</v>
      </c>
      <c r="K54" s="5" t="str">
        <f>IF(F54="B",LEFT('[1]TCE - ANEXO IV - Preencher'!M63,2),IF(F54="S",LEFT('[1]TCE - ANEXO IV - Preencher'!M63,7),IF('[1]TCE - ANEXO IV - Preencher'!H63="","")))</f>
        <v>31</v>
      </c>
      <c r="L54" s="7">
        <f>'[1]TCE - ANEXO IV - Preencher'!N63</f>
        <v>1520</v>
      </c>
    </row>
    <row r="55" spans="1:12" s="8" customFormat="1" ht="19.5" customHeight="1" x14ac:dyDescent="0.2">
      <c r="A55" s="3">
        <f>IFERROR(VLOOKUP(B55,'[1]DADOS (OCULTAR)'!$P$3:$R$91,3,0),"")</f>
        <v>10894988000729</v>
      </c>
      <c r="B55" s="4" t="str">
        <f>'[1]TCE - ANEXO IV - Preencher'!C64</f>
        <v>UPAE CARUARU</v>
      </c>
      <c r="C55" s="4" t="str">
        <f>'[1]TCE - ANEXO IV - Preencher'!E64</f>
        <v>3.99 - Outras despesas com Material de Consumo</v>
      </c>
      <c r="D55" s="3">
        <f>'[1]TCE - ANEXO IV - Preencher'!F64</f>
        <v>9441460000120</v>
      </c>
      <c r="E55" s="5" t="str">
        <f>'[1]TCE - ANEXO IV - Preencher'!G64</f>
        <v>PADRAO DIST DE PRODUTOS E EQUIP HOSP PADRE CALLOU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268665</v>
      </c>
      <c r="I55" s="6">
        <f>IF('[1]TCE - ANEXO IV - Preencher'!K64="","",'[1]TCE - ANEXO IV - Preencher'!K64)</f>
        <v>44461</v>
      </c>
      <c r="J55" s="5" t="str">
        <f>'[1]TCE - ANEXO IV - Preencher'!L64</f>
        <v>26210909441460000120550010002686651002041255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196.5</v>
      </c>
    </row>
    <row r="56" spans="1:12" s="8" customFormat="1" ht="19.5" customHeight="1" x14ac:dyDescent="0.2">
      <c r="A56" s="3">
        <f>IFERROR(VLOOKUP(B56,'[1]DADOS (OCULTAR)'!$P$3:$R$91,3,0),"")</f>
        <v>10894988000729</v>
      </c>
      <c r="B56" s="4" t="str">
        <f>'[1]TCE - ANEXO IV - Preencher'!C65</f>
        <v>UPAE CARUARU</v>
      </c>
      <c r="C56" s="4" t="str">
        <f>'[1]TCE - ANEXO IV - Preencher'!E65</f>
        <v>3.99 - Outras despesas com Material de Consumo</v>
      </c>
      <c r="D56" s="3">
        <f>'[1]TCE - ANEXO IV - Preencher'!F65</f>
        <v>30848237000198</v>
      </c>
      <c r="E56" s="5" t="str">
        <f>'[1]TCE - ANEXO IV - Preencher'!G65</f>
        <v xml:space="preserve">PH COMERCIO DE PRODUTOS MEDICOS HOSPITALARES 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7464</v>
      </c>
      <c r="I56" s="6">
        <f>IF('[1]TCE - ANEXO IV - Preencher'!K65="","",'[1]TCE - ANEXO IV - Preencher'!K65)</f>
        <v>44432</v>
      </c>
      <c r="J56" s="5" t="str">
        <f>'[1]TCE - ANEXO IV - Preencher'!L65</f>
        <v>26210830848237000198550010000074641450355953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358.5</v>
      </c>
    </row>
    <row r="57" spans="1:12" s="8" customFormat="1" ht="19.5" customHeight="1" x14ac:dyDescent="0.2">
      <c r="A57" s="3">
        <f>IFERROR(VLOOKUP(B57,'[1]DADOS (OCULTAR)'!$P$3:$R$91,3,0),"")</f>
        <v>10894988000729</v>
      </c>
      <c r="B57" s="4" t="str">
        <f>'[1]TCE - ANEXO IV - Preencher'!C66</f>
        <v>UPAE CARUARU</v>
      </c>
      <c r="C57" s="4" t="str">
        <f>'[1]TCE - ANEXO IV - Preencher'!E66</f>
        <v>3.99 - Outras despesas com Material de Consumo</v>
      </c>
      <c r="D57" s="3">
        <f>'[1]TCE - ANEXO IV - Preencher'!F66</f>
        <v>10647227000187</v>
      </c>
      <c r="E57" s="5" t="str">
        <f>'[1]TCE - ANEXO IV - Preencher'!G66</f>
        <v>TUPAN SAUDE CENTER LTDA ME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14343</v>
      </c>
      <c r="I57" s="6">
        <f>IF('[1]TCE - ANEXO IV - Preencher'!K66="","",'[1]TCE - ANEXO IV - Preencher'!K66)</f>
        <v>44460</v>
      </c>
      <c r="J57" s="5" t="str">
        <f>'[1]TCE - ANEXO IV - Preencher'!L66</f>
        <v>26210910647227000187550010000143431009242129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168</v>
      </c>
    </row>
    <row r="58" spans="1:12" s="8" customFormat="1" ht="19.5" customHeight="1" x14ac:dyDescent="0.2">
      <c r="A58" s="3">
        <f>IFERROR(VLOOKUP(B58,'[1]DADOS (OCULTAR)'!$P$3:$R$91,3,0),"")</f>
        <v>10894988000729</v>
      </c>
      <c r="B58" s="4" t="str">
        <f>'[1]TCE - ANEXO IV - Preencher'!C67</f>
        <v>UPAE CARUARU</v>
      </c>
      <c r="C58" s="4" t="str">
        <f>'[1]TCE - ANEXO IV - Preencher'!E67</f>
        <v>3.7 - Material de Limpeza e Produtos de Hgienização</v>
      </c>
      <c r="D58" s="3">
        <f>'[1]TCE - ANEXO IV - Preencher'!F67</f>
        <v>22006201000139</v>
      </c>
      <c r="E58" s="5" t="str">
        <f>'[1]TCE - ANEXO IV - Preencher'!G67</f>
        <v>FORTPEL COMERCIO DE DESCARTAVEIS LTDA - PE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103387</v>
      </c>
      <c r="I58" s="6">
        <f>IF('[1]TCE - ANEXO IV - Preencher'!K67="","",'[1]TCE - ANEXO IV - Preencher'!K67)</f>
        <v>44461</v>
      </c>
      <c r="J58" s="5" t="str">
        <f>'[1]TCE - ANEXO IV - Preencher'!L67</f>
        <v>26210922006201000139550000001033871101033873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684.95</v>
      </c>
    </row>
    <row r="59" spans="1:12" s="8" customFormat="1" ht="19.5" customHeight="1" x14ac:dyDescent="0.2">
      <c r="A59" s="3">
        <f>IFERROR(VLOOKUP(B59,'[1]DADOS (OCULTAR)'!$P$3:$R$91,3,0),"")</f>
        <v>10894988000729</v>
      </c>
      <c r="B59" s="4" t="str">
        <f>'[1]TCE - ANEXO IV - Preencher'!C68</f>
        <v>UPAE CARUARU</v>
      </c>
      <c r="C59" s="4" t="str">
        <f>'[1]TCE - ANEXO IV - Preencher'!E68</f>
        <v>3.7 - Material de Limpeza e Produtos de Hgienização</v>
      </c>
      <c r="D59" s="3">
        <f>'[1]TCE - ANEXO IV - Preencher'!F68</f>
        <v>36641164000145</v>
      </c>
      <c r="E59" s="5" t="str">
        <f>'[1]TCE - ANEXO IV - Preencher'!G68</f>
        <v>GS LIMP DISTRIBUIDORA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930</v>
      </c>
      <c r="I59" s="6">
        <f>IF('[1]TCE - ANEXO IV - Preencher'!K68="","",'[1]TCE - ANEXO IV - Preencher'!K68)</f>
        <v>44462</v>
      </c>
      <c r="J59" s="5" t="str">
        <f>'[1]TCE - ANEXO IV - Preencher'!L68</f>
        <v>26210936641164000145550010000009301000009178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201</v>
      </c>
    </row>
    <row r="60" spans="1:12" s="8" customFormat="1" ht="19.5" customHeight="1" x14ac:dyDescent="0.2">
      <c r="A60" s="3">
        <f>IFERROR(VLOOKUP(B60,'[1]DADOS (OCULTAR)'!$P$3:$R$91,3,0),"")</f>
        <v>10894988000729</v>
      </c>
      <c r="B60" s="4" t="str">
        <f>'[1]TCE - ANEXO IV - Preencher'!C69</f>
        <v>UPAE CARUARU</v>
      </c>
      <c r="C60" s="4" t="str">
        <f>'[1]TCE - ANEXO IV - Preencher'!E69</f>
        <v>3.7 - Material de Limpeza e Produtos de Hgienização</v>
      </c>
      <c r="D60" s="3">
        <f>'[1]TCE - ANEXO IV - Preencher'!F69</f>
        <v>36641164000145</v>
      </c>
      <c r="E60" s="5" t="str">
        <f>'[1]TCE - ANEXO IV - Preencher'!G69</f>
        <v>GS LIMP DISTRIBUIDORA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932</v>
      </c>
      <c r="I60" s="6">
        <f>IF('[1]TCE - ANEXO IV - Preencher'!K69="","",'[1]TCE - ANEXO IV - Preencher'!K69)</f>
        <v>44462</v>
      </c>
      <c r="J60" s="5" t="str">
        <f>'[1]TCE - ANEXO IV - Preencher'!L69</f>
        <v>26210936641164000145550010000009321000009210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111.2</v>
      </c>
    </row>
    <row r="61" spans="1:12" s="8" customFormat="1" ht="19.5" customHeight="1" x14ac:dyDescent="0.2">
      <c r="A61" s="3">
        <f>IFERROR(VLOOKUP(B61,'[1]DADOS (OCULTAR)'!$P$3:$R$91,3,0),"")</f>
        <v>10894988000729</v>
      </c>
      <c r="B61" s="4" t="str">
        <f>'[1]TCE - ANEXO IV - Preencher'!C70</f>
        <v>UPAE CARUARU</v>
      </c>
      <c r="C61" s="4" t="str">
        <f>'[1]TCE - ANEXO IV - Preencher'!E70</f>
        <v>3.7 - Material de Limpeza e Produtos de Hgienização</v>
      </c>
      <c r="D61" s="3">
        <f>'[1]TCE - ANEXO IV - Preencher'!F70</f>
        <v>18577850000112</v>
      </c>
      <c r="E61" s="5" t="str">
        <f>'[1]TCE - ANEXO IV - Preencher'!G70</f>
        <v>MATTOS DISTRIBUIDORA DE PRODUTOS DE LIMPEZA LTDA - ME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6532</v>
      </c>
      <c r="I61" s="6">
        <f>IF('[1]TCE - ANEXO IV - Preencher'!K70="","",'[1]TCE - ANEXO IV - Preencher'!K70)</f>
        <v>44460</v>
      </c>
      <c r="J61" s="5" t="str">
        <f>'[1]TCE - ANEXO IV - Preencher'!L70</f>
        <v>26210918577850000112550010000065321000065339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323.88</v>
      </c>
    </row>
    <row r="62" spans="1:12" s="8" customFormat="1" ht="19.5" customHeight="1" x14ac:dyDescent="0.2">
      <c r="A62" s="3">
        <f>IFERROR(VLOOKUP(B62,'[1]DADOS (OCULTAR)'!$P$3:$R$91,3,0),"")</f>
        <v>10894988000729</v>
      </c>
      <c r="B62" s="4" t="str">
        <f>'[1]TCE - ANEXO IV - Preencher'!C71</f>
        <v>UPAE CARUARU</v>
      </c>
      <c r="C62" s="4" t="str">
        <f>'[1]TCE - ANEXO IV - Preencher'!E71</f>
        <v>3.7 - Material de Limpeza e Produtos de Hgienização</v>
      </c>
      <c r="D62" s="3">
        <f>'[1]TCE - ANEXO IV - Preencher'!F71</f>
        <v>18162706000115</v>
      </c>
      <c r="E62" s="5" t="str">
        <f>'[1]TCE - ANEXO IV - Preencher'!G71</f>
        <v>QUIMY LIFE SOLUÇOES EM HIGIENE E LIMPEZA LTDA - ME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21439</v>
      </c>
      <c r="I62" s="6">
        <f>IF('[1]TCE - ANEXO IV - Preencher'!K71="","",'[1]TCE - ANEXO IV - Preencher'!K71)</f>
        <v>44428</v>
      </c>
      <c r="J62" s="5" t="str">
        <f>'[1]TCE - ANEXO IV - Preencher'!L71</f>
        <v>26210818162706000115550010000214391594752100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1294.1600000000001</v>
      </c>
    </row>
    <row r="63" spans="1:12" s="8" customFormat="1" ht="19.5" customHeight="1" x14ac:dyDescent="0.2">
      <c r="A63" s="3">
        <f>IFERROR(VLOOKUP(B63,'[1]DADOS (OCULTAR)'!$P$3:$R$91,3,0),"")</f>
        <v>10894988000729</v>
      </c>
      <c r="B63" s="4" t="str">
        <f>'[1]TCE - ANEXO IV - Preencher'!C72</f>
        <v>UPAE CARUARU</v>
      </c>
      <c r="C63" s="4" t="str">
        <f>'[1]TCE - ANEXO IV - Preencher'!E72</f>
        <v>3.7 - Material de Limpeza e Produtos de Hgienização</v>
      </c>
      <c r="D63" s="3">
        <f>'[1]TCE - ANEXO IV - Preencher'!F72</f>
        <v>17141866000115</v>
      </c>
      <c r="E63" s="5" t="str">
        <f>'[1]TCE - ANEXO IV - Preencher'!G72</f>
        <v>R DE LIMA COSTA COMERCIO E REPRESENTAÇAO DE MATERIAIS DE LIMPEZA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3864</v>
      </c>
      <c r="I63" s="6">
        <f>IF('[1]TCE - ANEXO IV - Preencher'!K72="","",'[1]TCE - ANEXO IV - Preencher'!K72)</f>
        <v>44466</v>
      </c>
      <c r="J63" s="5" t="str">
        <f>'[1]TCE - ANEXO IV - Preencher'!L72</f>
        <v>26210917141866000115550010000038641526926475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316</v>
      </c>
    </row>
    <row r="64" spans="1:12" s="8" customFormat="1" ht="19.5" customHeight="1" x14ac:dyDescent="0.2">
      <c r="A64" s="3">
        <f>IFERROR(VLOOKUP(B64,'[1]DADOS (OCULTAR)'!$P$3:$R$91,3,0),"")</f>
        <v>10894988000729</v>
      </c>
      <c r="B64" s="4" t="str">
        <f>'[1]TCE - ANEXO IV - Preencher'!C73</f>
        <v>UPAE CARUARU</v>
      </c>
      <c r="C64" s="4" t="str">
        <f>'[1]TCE - ANEXO IV - Preencher'!E73</f>
        <v>3.14 - Alimentação Preparada</v>
      </c>
      <c r="D64" s="3">
        <f>'[1]TCE - ANEXO IV - Preencher'!F73</f>
        <v>4609653000123</v>
      </c>
      <c r="E64" s="5" t="str">
        <f>'[1]TCE - ANEXO IV - Preencher'!G73</f>
        <v>DISTRIBUIDORA DE ALIMENTOS MARFIM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1467375</v>
      </c>
      <c r="I64" s="6">
        <f>IF('[1]TCE - ANEXO IV - Preencher'!K73="","",'[1]TCE - ANEXO IV - Preencher'!K73)</f>
        <v>44432</v>
      </c>
      <c r="J64" s="5" t="str">
        <f>'[1]TCE - ANEXO IV - Preencher'!L73</f>
        <v>26210804609653000123550020014673751171364013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211.1</v>
      </c>
    </row>
    <row r="65" spans="1:12" s="8" customFormat="1" ht="19.5" customHeight="1" x14ac:dyDescent="0.2">
      <c r="A65" s="3">
        <f>IFERROR(VLOOKUP(B65,'[1]DADOS (OCULTAR)'!$P$3:$R$91,3,0),"")</f>
        <v>10894988000729</v>
      </c>
      <c r="B65" s="4" t="str">
        <f>'[1]TCE - ANEXO IV - Preencher'!C74</f>
        <v>UPAE CARUARU</v>
      </c>
      <c r="C65" s="4" t="str">
        <f>'[1]TCE - ANEXO IV - Preencher'!E74</f>
        <v>3.14 - Alimentação Preparada</v>
      </c>
      <c r="D65" s="3">
        <f>'[1]TCE - ANEXO IV - Preencher'!F74</f>
        <v>4609653000123</v>
      </c>
      <c r="E65" s="5" t="str">
        <f>'[1]TCE - ANEXO IV - Preencher'!G74</f>
        <v>DISTRIBUIDORA DE ALIMENTOS MARFIM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1478172</v>
      </c>
      <c r="I65" s="6">
        <f>IF('[1]TCE - ANEXO IV - Preencher'!K74="","",'[1]TCE - ANEXO IV - Preencher'!K74)</f>
        <v>44462</v>
      </c>
      <c r="J65" s="5" t="str">
        <f>'[1]TCE - ANEXO IV - Preencher'!L74</f>
        <v>26210904609653000123550020014781721471586517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247.4</v>
      </c>
    </row>
    <row r="66" spans="1:12" s="8" customFormat="1" ht="19.5" customHeight="1" x14ac:dyDescent="0.2">
      <c r="A66" s="3">
        <f>IFERROR(VLOOKUP(B66,'[1]DADOS (OCULTAR)'!$P$3:$R$91,3,0),"")</f>
        <v>10894988000729</v>
      </c>
      <c r="B66" s="4" t="str">
        <f>'[1]TCE - ANEXO IV - Preencher'!C75</f>
        <v>UPAE CARUARU</v>
      </c>
      <c r="C66" s="4" t="str">
        <f>'[1]TCE - ANEXO IV - Preencher'!E75</f>
        <v>3.14 - Alimentação Preparada</v>
      </c>
      <c r="D66" s="3">
        <f>'[1]TCE - ANEXO IV - Preencher'!F75</f>
        <v>19450370000159</v>
      </c>
      <c r="E66" s="5" t="str">
        <f>'[1]TCE - ANEXO IV - Preencher'!G75</f>
        <v>SUCESSO DISTRIBUIDORA DE ALIMENTOS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499</v>
      </c>
      <c r="I66" s="6">
        <f>IF('[1]TCE - ANEXO IV - Preencher'!K75="","",'[1]TCE - ANEXO IV - Preencher'!K75)</f>
        <v>44461</v>
      </c>
      <c r="J66" s="5" t="str">
        <f>'[1]TCE - ANEXO IV - Preencher'!L75</f>
        <v>26210919450370000159550010000004991297577088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331.45</v>
      </c>
    </row>
    <row r="67" spans="1:12" s="8" customFormat="1" ht="19.5" customHeight="1" x14ac:dyDescent="0.2">
      <c r="A67" s="3">
        <f>IFERROR(VLOOKUP(B67,'[1]DADOS (OCULTAR)'!$P$3:$R$91,3,0),"")</f>
        <v>10894988000729</v>
      </c>
      <c r="B67" s="4" t="str">
        <f>'[1]TCE - ANEXO IV - Preencher'!C76</f>
        <v>UPAE CARUARU</v>
      </c>
      <c r="C67" s="4" t="str">
        <f>'[1]TCE - ANEXO IV - Preencher'!E76</f>
        <v>3.14 - Alimentação Preparada</v>
      </c>
      <c r="D67" s="3">
        <f>'[1]TCE - ANEXO IV - Preencher'!F76</f>
        <v>38446162000120</v>
      </c>
      <c r="E67" s="5" t="str">
        <f>'[1]TCE - ANEXO IV - Preencher'!G76</f>
        <v>R. S. SOLUÇOES EM REFEIÇOES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50</v>
      </c>
      <c r="I67" s="6">
        <f>IF('[1]TCE - ANEXO IV - Preencher'!K76="","",'[1]TCE - ANEXO IV - Preencher'!K76)</f>
        <v>44455</v>
      </c>
      <c r="J67" s="5" t="str">
        <f>'[1]TCE - ANEXO IV - Preencher'!L76</f>
        <v>2621093844616200012055001000000501000000855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244.8</v>
      </c>
    </row>
    <row r="68" spans="1:12" s="8" customFormat="1" ht="19.5" customHeight="1" x14ac:dyDescent="0.2">
      <c r="A68" s="3">
        <f>IFERROR(VLOOKUP(B68,'[1]DADOS (OCULTAR)'!$P$3:$R$91,3,0),"")</f>
        <v>10894988000729</v>
      </c>
      <c r="B68" s="4" t="str">
        <f>'[1]TCE - ANEXO IV - Preencher'!C77</f>
        <v>UPAE CARUARU</v>
      </c>
      <c r="C68" s="4" t="str">
        <f>'[1]TCE - ANEXO IV - Preencher'!E77</f>
        <v>3.14 - Alimentação Preparada</v>
      </c>
      <c r="D68" s="3">
        <f>'[1]TCE - ANEXO IV - Preencher'!F77</f>
        <v>38446162000120</v>
      </c>
      <c r="E68" s="5" t="str">
        <f>'[1]TCE - ANEXO IV - Preencher'!G77</f>
        <v>R. S. SOLUÇOES EM REFEIÇOES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58</v>
      </c>
      <c r="I68" s="6">
        <f>IF('[1]TCE - ANEXO IV - Preencher'!K77="","",'[1]TCE - ANEXO IV - Preencher'!K77)</f>
        <v>44468</v>
      </c>
      <c r="J68" s="5" t="str">
        <f>'[1]TCE - ANEXO IV - Preencher'!L77</f>
        <v>26210938446162000120550010000000581000000934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612</v>
      </c>
    </row>
    <row r="69" spans="1:12" s="8" customFormat="1" ht="19.5" customHeight="1" x14ac:dyDescent="0.2">
      <c r="A69" s="3">
        <f>IFERROR(VLOOKUP(B69,'[1]DADOS (OCULTAR)'!$P$3:$R$91,3,0),"")</f>
        <v>10894988000729</v>
      </c>
      <c r="B69" s="4" t="str">
        <f>'[1]TCE - ANEXO IV - Preencher'!C78</f>
        <v>UPAE CARUARU</v>
      </c>
      <c r="C69" s="4" t="str">
        <f>'[1]TCE - ANEXO IV - Preencher'!E78</f>
        <v>3.6 - Material de Expediente</v>
      </c>
      <c r="D69" s="3">
        <f>'[1]TCE - ANEXO IV - Preencher'!F78</f>
        <v>11345668000197</v>
      </c>
      <c r="E69" s="5" t="str">
        <f>'[1]TCE - ANEXO IV - Preencher'!G78</f>
        <v>A FREITAS DE OLIVEIRA PESSOA DE ANDRADE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5397</v>
      </c>
      <c r="I69" s="6">
        <f>IF('[1]TCE - ANEXO IV - Preencher'!K78="","",'[1]TCE - ANEXO IV - Preencher'!K78)</f>
        <v>44438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800</v>
      </c>
    </row>
    <row r="70" spans="1:12" s="8" customFormat="1" ht="19.5" customHeight="1" x14ac:dyDescent="0.2">
      <c r="A70" s="3">
        <f>IFERROR(VLOOKUP(B70,'[1]DADOS (OCULTAR)'!$P$3:$R$91,3,0),"")</f>
        <v>10894988000729</v>
      </c>
      <c r="B70" s="4" t="str">
        <f>'[1]TCE - ANEXO IV - Preencher'!C79</f>
        <v>UPAE CARUARU</v>
      </c>
      <c r="C70" s="4" t="str">
        <f>'[1]TCE - ANEXO IV - Preencher'!E79</f>
        <v>3.6 - Material de Expediente</v>
      </c>
      <c r="D70" s="3">
        <f>'[1]TCE - ANEXO IV - Preencher'!F79</f>
        <v>11345668000197</v>
      </c>
      <c r="E70" s="5" t="str">
        <f>'[1]TCE - ANEXO IV - Preencher'!G79</f>
        <v>A FREITAS DE OLIVEIRA PESSOA DE ANDRADE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5395</v>
      </c>
      <c r="I70" s="6">
        <f>IF('[1]TCE - ANEXO IV - Preencher'!K79="","",'[1]TCE - ANEXO IV - Preencher'!K79)</f>
        <v>44438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100</v>
      </c>
    </row>
    <row r="71" spans="1:12" s="8" customFormat="1" ht="19.5" customHeight="1" x14ac:dyDescent="0.2">
      <c r="A71" s="3">
        <f>IFERROR(VLOOKUP(B71,'[1]DADOS (OCULTAR)'!$P$3:$R$91,3,0),"")</f>
        <v>10894988000729</v>
      </c>
      <c r="B71" s="4" t="str">
        <f>'[1]TCE - ANEXO IV - Preencher'!C80</f>
        <v>UPAE CARUARU</v>
      </c>
      <c r="C71" s="4" t="str">
        <f>'[1]TCE - ANEXO IV - Preencher'!E80</f>
        <v>3.6 - Material de Expediente</v>
      </c>
      <c r="D71" s="3">
        <f>'[1]TCE - ANEXO IV - Preencher'!F80</f>
        <v>11345668000197</v>
      </c>
      <c r="E71" s="5" t="str">
        <f>'[1]TCE - ANEXO IV - Preencher'!G80</f>
        <v>A FREITAS DE OLIVEIRA PESSOA DE ANDRADE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5396</v>
      </c>
      <c r="I71" s="6">
        <f>IF('[1]TCE - ANEXO IV - Preencher'!K80="","",'[1]TCE - ANEXO IV - Preencher'!K80)</f>
        <v>44438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90</v>
      </c>
    </row>
    <row r="72" spans="1:12" s="8" customFormat="1" ht="19.5" customHeight="1" x14ac:dyDescent="0.2">
      <c r="A72" s="3">
        <f>IFERROR(VLOOKUP(B72,'[1]DADOS (OCULTAR)'!$P$3:$R$91,3,0),"")</f>
        <v>10894988000729</v>
      </c>
      <c r="B72" s="4" t="str">
        <f>'[1]TCE - ANEXO IV - Preencher'!C81</f>
        <v>UPAE CARUARU</v>
      </c>
      <c r="C72" s="4" t="str">
        <f>'[1]TCE - ANEXO IV - Preencher'!E81</f>
        <v>3.6 - Material de Expediente</v>
      </c>
      <c r="D72" s="3">
        <f>'[1]TCE - ANEXO IV - Preencher'!F81</f>
        <v>24348443000136</v>
      </c>
      <c r="E72" s="5" t="str">
        <f>'[1]TCE - ANEXO IV - Preencher'!G81</f>
        <v>FRANCRIS LIVRARIA E PAPELARIA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14277</v>
      </c>
      <c r="I72" s="6">
        <f>IF('[1]TCE - ANEXO IV - Preencher'!K81="","",'[1]TCE - ANEXO IV - Preencher'!K81)</f>
        <v>44468</v>
      </c>
      <c r="J72" s="5" t="str">
        <f>'[1]TCE - ANEXO IV - Preencher'!L81</f>
        <v>26210924348443000136550010000142771747092964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587.46</v>
      </c>
    </row>
    <row r="73" spans="1:12" s="8" customFormat="1" ht="19.5" customHeight="1" x14ac:dyDescent="0.2">
      <c r="A73" s="3">
        <f>IFERROR(VLOOKUP(B73,'[1]DADOS (OCULTAR)'!$P$3:$R$91,3,0),"")</f>
        <v>10894988000729</v>
      </c>
      <c r="B73" s="4" t="str">
        <f>'[1]TCE - ANEXO IV - Preencher'!C82</f>
        <v>UPAE CARUARU</v>
      </c>
      <c r="C73" s="4" t="str">
        <f>'[1]TCE - ANEXO IV - Preencher'!E82</f>
        <v>3.1 - Combustíveis e Lubrificantes Automotivos</v>
      </c>
      <c r="D73" s="3">
        <f>'[1]TCE - ANEXO IV - Preencher'!F82</f>
        <v>20211412000188</v>
      </c>
      <c r="E73" s="5" t="str">
        <f>'[1]TCE - ANEXO IV - Preencher'!G82</f>
        <v xml:space="preserve">SODEXO PASS DO BRASIL SERVIÇOS DE GESTAO 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469772</v>
      </c>
      <c r="I73" s="6">
        <f>IF('[1]TCE - ANEXO IV - Preencher'!K82="","",'[1]TCE - ANEXO IV - Preencher'!K82)</f>
        <v>44441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35</v>
      </c>
      <c r="L73" s="7">
        <f>'[1]TCE - ANEXO IV - Preencher'!N82</f>
        <v>2250.1799999999998</v>
      </c>
    </row>
    <row r="74" spans="1:12" s="8" customFormat="1" ht="19.5" customHeight="1" x14ac:dyDescent="0.2">
      <c r="A74" s="3">
        <f>IFERROR(VLOOKUP(B74,'[1]DADOS (OCULTAR)'!$P$3:$R$91,3,0),"")</f>
        <v>10894988000729</v>
      </c>
      <c r="B74" s="4" t="str">
        <f>'[1]TCE - ANEXO IV - Preencher'!C83</f>
        <v>UPAE CARUARU</v>
      </c>
      <c r="C74" s="4" t="str">
        <f>'[1]TCE - ANEXO IV - Preencher'!E83</f>
        <v xml:space="preserve">3.9 - Material para Manutenção de Bens Imóveis </v>
      </c>
      <c r="D74" s="3">
        <f>'[1]TCE - ANEXO IV - Preencher'!F83</f>
        <v>26012135000160</v>
      </c>
      <c r="E74" s="5" t="str">
        <f>'[1]TCE - ANEXO IV - Preencher'!G83</f>
        <v>ACB SEGURANÇA EM EPI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3000</v>
      </c>
      <c r="I74" s="6">
        <f>IF('[1]TCE - ANEXO IV - Preencher'!K83="","",'[1]TCE - ANEXO IV - Preencher'!K83)</f>
        <v>44463</v>
      </c>
      <c r="J74" s="5" t="str">
        <f>'[1]TCE - ANEXO IV - Preencher'!L83</f>
        <v>26210926012135000160550000000030001654280305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66</v>
      </c>
    </row>
    <row r="75" spans="1:12" s="8" customFormat="1" ht="19.5" customHeight="1" x14ac:dyDescent="0.2">
      <c r="A75" s="3">
        <f>IFERROR(VLOOKUP(B75,'[1]DADOS (OCULTAR)'!$P$3:$R$91,3,0),"")</f>
        <v>10894988000729</v>
      </c>
      <c r="B75" s="4" t="str">
        <f>'[1]TCE - ANEXO IV - Preencher'!C84</f>
        <v>UPAE CARUARU</v>
      </c>
      <c r="C75" s="4" t="str">
        <f>'[1]TCE - ANEXO IV - Preencher'!E84</f>
        <v xml:space="preserve">3.9 - Material para Manutenção de Bens Imóveis </v>
      </c>
      <c r="D75" s="3">
        <f>'[1]TCE - ANEXO IV - Preencher'!F84</f>
        <v>24556839000179</v>
      </c>
      <c r="E75" s="5" t="str">
        <f>'[1]TCE - ANEXO IV - Preencher'!G84</f>
        <v>ARMAZEM COM NOVO LAR EIRELI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8842</v>
      </c>
      <c r="I75" s="6">
        <f>IF('[1]TCE - ANEXO IV - Preencher'!K84="","",'[1]TCE - ANEXO IV - Preencher'!K84)</f>
        <v>44460</v>
      </c>
      <c r="J75" s="5" t="str">
        <f>'[1]TCE - ANEXO IV - Preencher'!L84</f>
        <v>26210924556839000179550010000088421190088425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25.8</v>
      </c>
    </row>
    <row r="76" spans="1:12" s="8" customFormat="1" ht="19.5" customHeight="1" x14ac:dyDescent="0.2">
      <c r="A76" s="3">
        <f>IFERROR(VLOOKUP(B76,'[1]DADOS (OCULTAR)'!$P$3:$R$91,3,0),"")</f>
        <v>10894988000729</v>
      </c>
      <c r="B76" s="4" t="str">
        <f>'[1]TCE - ANEXO IV - Preencher'!C85</f>
        <v>UPAE CARUARU</v>
      </c>
      <c r="C76" s="4" t="str">
        <f>'[1]TCE - ANEXO IV - Preencher'!E85</f>
        <v xml:space="preserve">3.9 - Material para Manutenção de Bens Imóveis </v>
      </c>
      <c r="D76" s="3">
        <f>'[1]TCE - ANEXO IV - Preencher'!F85</f>
        <v>24348443000136</v>
      </c>
      <c r="E76" s="5" t="str">
        <f>'[1]TCE - ANEXO IV - Preencher'!G85</f>
        <v>FRANCRIS LIVRARIA E PAPELARIA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14277</v>
      </c>
      <c r="I76" s="6">
        <f>IF('[1]TCE - ANEXO IV - Preencher'!K85="","",'[1]TCE - ANEXO IV - Preencher'!K85)</f>
        <v>44468</v>
      </c>
      <c r="J76" s="5" t="str">
        <f>'[1]TCE - ANEXO IV - Preencher'!L85</f>
        <v>26210924348443000136550010000142771747092964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14</v>
      </c>
    </row>
    <row r="77" spans="1:12" s="8" customFormat="1" ht="19.5" customHeight="1" x14ac:dyDescent="0.2">
      <c r="A77" s="3">
        <f>IFERROR(VLOOKUP(B77,'[1]DADOS (OCULTAR)'!$P$3:$R$91,3,0),"")</f>
        <v>10894988000729</v>
      </c>
      <c r="B77" s="4" t="str">
        <f>'[1]TCE - ANEXO IV - Preencher'!C86</f>
        <v>UPAE CARUARU</v>
      </c>
      <c r="C77" s="4" t="str">
        <f>'[1]TCE - ANEXO IV - Preencher'!E86</f>
        <v xml:space="preserve">3.9 - Material para Manutenção de Bens Imóveis </v>
      </c>
      <c r="D77" s="3">
        <f>'[1]TCE - ANEXO IV - Preencher'!F86</f>
        <v>39989253000175</v>
      </c>
      <c r="E77" s="5" t="str">
        <f>'[1]TCE - ANEXO IV - Preencher'!G86</f>
        <v>ANDRADE MULTISERVICOS EIRELI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253</v>
      </c>
      <c r="I77" s="6">
        <f>IF('[1]TCE - ANEXO IV - Preencher'!K86="","",'[1]TCE - ANEXO IV - Preencher'!K86)</f>
        <v>44448</v>
      </c>
      <c r="J77" s="5" t="str">
        <f>'[1]TCE - ANEXO IV - Preencher'!L86</f>
        <v>35210939989253000175551000000002531085359202</v>
      </c>
      <c r="K77" s="5" t="str">
        <f>IF(F77="B",LEFT('[1]TCE - ANEXO IV - Preencher'!M86,2),IF(F77="S",LEFT('[1]TCE - ANEXO IV - Preencher'!M86,7),IF('[1]TCE - ANEXO IV - Preencher'!H86="","")))</f>
        <v>35</v>
      </c>
      <c r="L77" s="7">
        <f>'[1]TCE - ANEXO IV - Preencher'!N86</f>
        <v>190</v>
      </c>
    </row>
    <row r="78" spans="1:12" s="8" customFormat="1" ht="19.5" customHeight="1" x14ac:dyDescent="0.2">
      <c r="A78" s="3">
        <f>IFERROR(VLOOKUP(B78,'[1]DADOS (OCULTAR)'!$P$3:$R$91,3,0),"")</f>
        <v>10894988000729</v>
      </c>
      <c r="B78" s="4" t="str">
        <f>'[1]TCE - ANEXO IV - Preencher'!C87</f>
        <v>UPAE CARUARU</v>
      </c>
      <c r="C78" s="4" t="str">
        <f>'[1]TCE - ANEXO IV - Preencher'!E87</f>
        <v xml:space="preserve">3.9 - Material para Manutenção de Bens Imóveis </v>
      </c>
      <c r="D78" s="3">
        <f>'[1]TCE - ANEXO IV - Preencher'!F87</f>
        <v>24556839000179</v>
      </c>
      <c r="E78" s="5" t="str">
        <f>'[1]TCE - ANEXO IV - Preencher'!G87</f>
        <v>ARMAZEM COMERCIAL NOVO LAR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8811</v>
      </c>
      <c r="I78" s="6">
        <f>IF('[1]TCE - ANEXO IV - Preencher'!K87="","",'[1]TCE - ANEXO IV - Preencher'!K87)</f>
        <v>44447</v>
      </c>
      <c r="J78" s="5" t="str">
        <f>'[1]TCE - ANEXO IV - Preencher'!L87</f>
        <v>26210924556839000179550010000088111190088119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198</v>
      </c>
    </row>
    <row r="79" spans="1:12" s="8" customFormat="1" ht="19.5" customHeight="1" x14ac:dyDescent="0.2">
      <c r="A79" s="3">
        <f>IFERROR(VLOOKUP(B79,'[1]DADOS (OCULTAR)'!$P$3:$R$91,3,0),"")</f>
        <v>10894988000729</v>
      </c>
      <c r="B79" s="4" t="str">
        <f>'[1]TCE - ANEXO IV - Preencher'!C88</f>
        <v>UPAE CARUARU</v>
      </c>
      <c r="C79" s="4" t="str">
        <f>'[1]TCE - ANEXO IV - Preencher'!E88</f>
        <v xml:space="preserve">3.9 - Material para Manutenção de Bens Imóveis </v>
      </c>
      <c r="D79" s="3">
        <f>'[1]TCE - ANEXO IV - Preencher'!F88</f>
        <v>24556839000179</v>
      </c>
      <c r="E79" s="5" t="str">
        <f>'[1]TCE - ANEXO IV - Preencher'!G88</f>
        <v>ARMAZEM COMERCIAL NOVO LAR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8842</v>
      </c>
      <c r="I79" s="6">
        <f>IF('[1]TCE - ANEXO IV - Preencher'!K88="","",'[1]TCE - ANEXO IV - Preencher'!K88)</f>
        <v>44460</v>
      </c>
      <c r="J79" s="5" t="str">
        <f>'[1]TCE - ANEXO IV - Preencher'!L88</f>
        <v>26210924556839000179550010000088421190088425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729.1</v>
      </c>
    </row>
    <row r="80" spans="1:12" s="8" customFormat="1" ht="19.5" customHeight="1" x14ac:dyDescent="0.2">
      <c r="A80" s="3">
        <f>IFERROR(VLOOKUP(B80,'[1]DADOS (OCULTAR)'!$P$3:$R$91,3,0),"")</f>
        <v>10894988000729</v>
      </c>
      <c r="B80" s="4" t="str">
        <f>'[1]TCE - ANEXO IV - Preencher'!C89</f>
        <v>UPAE CARUARU</v>
      </c>
      <c r="C80" s="4" t="str">
        <f>'[1]TCE - ANEXO IV - Preencher'!E89</f>
        <v xml:space="preserve">3.9 - Material para Manutenção de Bens Imóveis </v>
      </c>
      <c r="D80" s="3">
        <f>'[1]TCE - ANEXO IV - Preencher'!F89</f>
        <v>57158057000645</v>
      </c>
      <c r="E80" s="5" t="str">
        <f>'[1]TCE - ANEXO IV - Preencher'!G89</f>
        <v>COMERCIAL ELETRICA P.J.LTDA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313705</v>
      </c>
      <c r="I80" s="6">
        <f>IF('[1]TCE - ANEXO IV - Preencher'!K89="","",'[1]TCE - ANEXO IV - Preencher'!K89)</f>
        <v>44438</v>
      </c>
      <c r="J80" s="5" t="str">
        <f>'[1]TCE - ANEXO IV - Preencher'!L89</f>
        <v>33210857158057000645550010003137051100099341</v>
      </c>
      <c r="K80" s="5" t="str">
        <f>IF(F80="B",LEFT('[1]TCE - ANEXO IV - Preencher'!M89,2),IF(F80="S",LEFT('[1]TCE - ANEXO IV - Preencher'!M89,7),IF('[1]TCE - ANEXO IV - Preencher'!H89="","")))</f>
        <v>33</v>
      </c>
      <c r="L80" s="7">
        <f>'[1]TCE - ANEXO IV - Preencher'!N89</f>
        <v>1485.5</v>
      </c>
    </row>
    <row r="81" spans="1:12" s="8" customFormat="1" ht="19.5" customHeight="1" x14ac:dyDescent="0.2">
      <c r="A81" s="3">
        <f>IFERROR(VLOOKUP(B81,'[1]DADOS (OCULTAR)'!$P$3:$R$91,3,0),"")</f>
        <v>10894988000729</v>
      </c>
      <c r="B81" s="4" t="str">
        <f>'[1]TCE - ANEXO IV - Preencher'!C90</f>
        <v>UPAE CARUARU</v>
      </c>
      <c r="C81" s="4" t="str">
        <f>'[1]TCE - ANEXO IV - Preencher'!E90</f>
        <v xml:space="preserve">3.9 - Material para Manutenção de Bens Imóveis </v>
      </c>
      <c r="D81" s="3">
        <f>'[1]TCE - ANEXO IV - Preencher'!F90</f>
        <v>38010578000100</v>
      </c>
      <c r="E81" s="5" t="str">
        <f>'[1]TCE - ANEXO IV - Preencher'!G90</f>
        <v>D G MAX COMERCIO E SERVICO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709</v>
      </c>
      <c r="I81" s="6">
        <f>IF('[1]TCE - ANEXO IV - Preencher'!K90="","",'[1]TCE - ANEXO IV - Preencher'!K90)</f>
        <v>44439</v>
      </c>
      <c r="J81" s="5" t="str">
        <f>'[1]TCE - ANEXO IV - Preencher'!L90</f>
        <v>26210838010578000100550010000007091130207732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1920</v>
      </c>
    </row>
    <row r="82" spans="1:12" s="8" customFormat="1" ht="19.5" customHeight="1" x14ac:dyDescent="0.2">
      <c r="A82" s="3">
        <f>IFERROR(VLOOKUP(B82,'[1]DADOS (OCULTAR)'!$P$3:$R$91,3,0),"")</f>
        <v>10894988000729</v>
      </c>
      <c r="B82" s="4" t="str">
        <f>'[1]TCE - ANEXO IV - Preencher'!C91</f>
        <v>UPAE CARUARU</v>
      </c>
      <c r="C82" s="4" t="str">
        <f>'[1]TCE - ANEXO IV - Preencher'!E91</f>
        <v xml:space="preserve">3.9 - Material para Manutenção de Bens Imóveis </v>
      </c>
      <c r="D82" s="3">
        <f>'[1]TCE - ANEXO IV - Preencher'!F91</f>
        <v>4402515000179</v>
      </c>
      <c r="E82" s="5" t="str">
        <f>'[1]TCE - ANEXO IV - Preencher'!G91</f>
        <v>E. M. DE MOURA COMERCIAL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4615</v>
      </c>
      <c r="I82" s="6">
        <f>IF('[1]TCE - ANEXO IV - Preencher'!K91="","",'[1]TCE - ANEXO IV - Preencher'!K91)</f>
        <v>44440</v>
      </c>
      <c r="J82" s="5" t="str">
        <f>'[1]TCE - ANEXO IV - Preencher'!L91</f>
        <v>26210904402515000179550010000046151853946312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40.5</v>
      </c>
    </row>
    <row r="83" spans="1:12" s="8" customFormat="1" ht="19.5" customHeight="1" x14ac:dyDescent="0.2">
      <c r="A83" s="3">
        <f>IFERROR(VLOOKUP(B83,'[1]DADOS (OCULTAR)'!$P$3:$R$91,3,0),"")</f>
        <v>10894988000729</v>
      </c>
      <c r="B83" s="4" t="str">
        <f>'[1]TCE - ANEXO IV - Preencher'!C92</f>
        <v>UPAE CARUARU</v>
      </c>
      <c r="C83" s="4" t="str">
        <f>'[1]TCE - ANEXO IV - Preencher'!E92</f>
        <v xml:space="preserve">3.9 - Material para Manutenção de Bens Imóveis </v>
      </c>
      <c r="D83" s="3">
        <f>'[1]TCE - ANEXO IV - Preencher'!F92</f>
        <v>4402515000179</v>
      </c>
      <c r="E83" s="5" t="str">
        <f>'[1]TCE - ANEXO IV - Preencher'!G92</f>
        <v>E. M. DE MOURA COMERCIAL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4617</v>
      </c>
      <c r="I83" s="6">
        <f>IF('[1]TCE - ANEXO IV - Preencher'!K92="","",'[1]TCE - ANEXO IV - Preencher'!K92)</f>
        <v>44441</v>
      </c>
      <c r="J83" s="5" t="str">
        <f>'[1]TCE - ANEXO IV - Preencher'!L92</f>
        <v>26210904402515000179550010000046171854228159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145</v>
      </c>
    </row>
    <row r="84" spans="1:12" s="8" customFormat="1" ht="19.5" customHeight="1" x14ac:dyDescent="0.2">
      <c r="A84" s="3">
        <f>IFERROR(VLOOKUP(B84,'[1]DADOS (OCULTAR)'!$P$3:$R$91,3,0),"")</f>
        <v>10894988000729</v>
      </c>
      <c r="B84" s="4" t="str">
        <f>'[1]TCE - ANEXO IV - Preencher'!C93</f>
        <v>UPAE CARUARU</v>
      </c>
      <c r="C84" s="4" t="str">
        <f>'[1]TCE - ANEXO IV - Preencher'!E93</f>
        <v xml:space="preserve">3.9 - Material para Manutenção de Bens Imóveis </v>
      </c>
      <c r="D84" s="3">
        <f>'[1]TCE - ANEXO IV - Preencher'!F93</f>
        <v>3666136000123</v>
      </c>
      <c r="E84" s="5" t="str">
        <f>'[1]TCE - ANEXO IV - Preencher'!G93</f>
        <v>ESPERANCA NORDESTE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924342</v>
      </c>
      <c r="I84" s="6">
        <f>IF('[1]TCE - ANEXO IV - Preencher'!K93="","",'[1]TCE - ANEXO IV - Preencher'!K93)</f>
        <v>44462</v>
      </c>
      <c r="J84" s="5" t="str">
        <f>'[1]TCE - ANEXO IV - Preencher'!L93</f>
        <v>26210903666136000123550010009243421126375877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161.19999999999999</v>
      </c>
    </row>
    <row r="85" spans="1:12" s="8" customFormat="1" ht="19.5" customHeight="1" x14ac:dyDescent="0.2">
      <c r="A85" s="3">
        <f>IFERROR(VLOOKUP(B85,'[1]DADOS (OCULTAR)'!$P$3:$R$91,3,0),"")</f>
        <v>10894988000729</v>
      </c>
      <c r="B85" s="4" t="str">
        <f>'[1]TCE - ANEXO IV - Preencher'!C94</f>
        <v>UPAE CARUARU</v>
      </c>
      <c r="C85" s="4" t="str">
        <f>'[1]TCE - ANEXO IV - Preencher'!E94</f>
        <v xml:space="preserve">3.9 - Material para Manutenção de Bens Imóveis </v>
      </c>
      <c r="D85" s="3">
        <f>'[1]TCE - ANEXO IV - Preencher'!F94</f>
        <v>10230480001960</v>
      </c>
      <c r="E85" s="5" t="str">
        <f>'[1]TCE - ANEXO IV - Preencher'!G94</f>
        <v>FERREIRA COSTA CIA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1404719</v>
      </c>
      <c r="I85" s="6">
        <f>IF('[1]TCE - ANEXO IV - Preencher'!K94="","",'[1]TCE - ANEXO IV - Preencher'!K94)</f>
        <v>44439</v>
      </c>
      <c r="J85" s="5" t="str">
        <f>'[1]TCE - ANEXO IV - Preencher'!L94</f>
        <v>26210810230480001960550100014047191078229617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790</v>
      </c>
    </row>
    <row r="86" spans="1:12" s="8" customFormat="1" ht="19.5" customHeight="1" x14ac:dyDescent="0.2">
      <c r="A86" s="3">
        <f>IFERROR(VLOOKUP(B86,'[1]DADOS (OCULTAR)'!$P$3:$R$91,3,0),"")</f>
        <v>10894988000729</v>
      </c>
      <c r="B86" s="4" t="str">
        <f>'[1]TCE - ANEXO IV - Preencher'!C95</f>
        <v>UPAE CARUARU</v>
      </c>
      <c r="C86" s="4" t="str">
        <f>'[1]TCE - ANEXO IV - Preencher'!E95</f>
        <v xml:space="preserve">3.9 - Material para Manutenção de Bens Imóveis </v>
      </c>
      <c r="D86" s="3">
        <f>'[1]TCE - ANEXO IV - Preencher'!F95</f>
        <v>7264693000179</v>
      </c>
      <c r="E86" s="5" t="str">
        <f>'[1]TCE - ANEXO IV - Preencher'!G95</f>
        <v>RENASCER MERCANTIL FERRAGISTA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563016</v>
      </c>
      <c r="I86" s="6">
        <f>IF('[1]TCE - ANEXO IV - Preencher'!K95="","",'[1]TCE - ANEXO IV - Preencher'!K95)</f>
        <v>44435</v>
      </c>
      <c r="J86" s="5" t="str">
        <f>'[1]TCE - ANEXO IV - Preencher'!L95</f>
        <v>26210807264693000179550010005630161789400670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209.5</v>
      </c>
    </row>
    <row r="87" spans="1:12" s="8" customFormat="1" ht="19.5" customHeight="1" x14ac:dyDescent="0.2">
      <c r="A87" s="3">
        <f>IFERROR(VLOOKUP(B87,'[1]DADOS (OCULTAR)'!$P$3:$R$91,3,0),"")</f>
        <v>10894988000729</v>
      </c>
      <c r="B87" s="4" t="str">
        <f>'[1]TCE - ANEXO IV - Preencher'!C96</f>
        <v>UPAE CARUARU</v>
      </c>
      <c r="C87" s="4" t="str">
        <f>'[1]TCE - ANEXO IV - Preencher'!E96</f>
        <v xml:space="preserve">3.9 - Material para Manutenção de Bens Imóveis </v>
      </c>
      <c r="D87" s="3">
        <f>'[1]TCE - ANEXO IV - Preencher'!F96</f>
        <v>13596165000110</v>
      </c>
      <c r="E87" s="5" t="str">
        <f>'[1]TCE - ANEXO IV - Preencher'!G96</f>
        <v>RESSEG DISTRIBUIDORA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102219</v>
      </c>
      <c r="I87" s="6">
        <f>IF('[1]TCE - ANEXO IV - Preencher'!K96="","",'[1]TCE - ANEXO IV - Preencher'!K96)</f>
        <v>44468</v>
      </c>
      <c r="J87" s="5" t="str">
        <f>'[1]TCE - ANEXO IV - Preencher'!L96</f>
        <v>26210913596165000110550010001022191400423330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156.02000000000001</v>
      </c>
    </row>
    <row r="88" spans="1:12" s="8" customFormat="1" ht="19.5" customHeight="1" x14ac:dyDescent="0.2">
      <c r="A88" s="3">
        <f>IFERROR(VLOOKUP(B88,'[1]DADOS (OCULTAR)'!$P$3:$R$91,3,0),"")</f>
        <v>10894988000729</v>
      </c>
      <c r="B88" s="4" t="str">
        <f>'[1]TCE - ANEXO IV - Preencher'!C97</f>
        <v>UPAE CARUARU</v>
      </c>
      <c r="C88" s="4" t="str">
        <f>'[1]TCE - ANEXO IV - Preencher'!E97</f>
        <v xml:space="preserve">3.9 - Material para Manutenção de Bens Imóveis </v>
      </c>
      <c r="D88" s="3">
        <f>'[1]TCE - ANEXO IV - Preencher'!F97</f>
        <v>13596165000110</v>
      </c>
      <c r="E88" s="5" t="str">
        <f>'[1]TCE - ANEXO IV - Preencher'!G97</f>
        <v>RESSEG DISTRIBUIDORA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102220</v>
      </c>
      <c r="I88" s="6">
        <f>IF('[1]TCE - ANEXO IV - Preencher'!K97="","",'[1]TCE - ANEXO IV - Preencher'!K97)</f>
        <v>44468</v>
      </c>
      <c r="J88" s="5" t="str">
        <f>'[1]TCE - ANEXO IV - Preencher'!L97</f>
        <v>26210913596165000110550010001022201443413981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150.41999999999999</v>
      </c>
    </row>
    <row r="89" spans="1:12" s="8" customFormat="1" ht="19.5" customHeight="1" x14ac:dyDescent="0.2">
      <c r="A89" s="3">
        <f>IFERROR(VLOOKUP(B89,'[1]DADOS (OCULTAR)'!$P$3:$R$91,3,0),"")</f>
        <v>10894988000729</v>
      </c>
      <c r="B89" s="4" t="str">
        <f>'[1]TCE - ANEXO IV - Preencher'!C98</f>
        <v>UPAE CARUARU</v>
      </c>
      <c r="C89" s="4" t="str">
        <f>'[1]TCE - ANEXO IV - Preencher'!E98</f>
        <v xml:space="preserve">3.10 - Material para Manutenção de Bens Móveis </v>
      </c>
      <c r="D89" s="3">
        <f>'[1]TCE - ANEXO IV - Preencher'!F98</f>
        <v>38010578000100</v>
      </c>
      <c r="E89" s="5" t="str">
        <f>'[1]TCE - ANEXO IV - Preencher'!G98</f>
        <v>D G MAX COMERCIO E SERVICO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709</v>
      </c>
      <c r="I89" s="6">
        <f>IF('[1]TCE - ANEXO IV - Preencher'!K98="","",'[1]TCE - ANEXO IV - Preencher'!K98)</f>
        <v>44439</v>
      </c>
      <c r="J89" s="5" t="str">
        <f>'[1]TCE - ANEXO IV - Preencher'!L98</f>
        <v>26210838010578000100550010000007091130207732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60.4</v>
      </c>
    </row>
    <row r="90" spans="1:12" s="8" customFormat="1" ht="19.5" customHeight="1" x14ac:dyDescent="0.2">
      <c r="A90" s="3">
        <f>IFERROR(VLOOKUP(B90,'[1]DADOS (OCULTAR)'!$P$3:$R$91,3,0),"")</f>
        <v>10894988000729</v>
      </c>
      <c r="B90" s="4" t="str">
        <f>'[1]TCE - ANEXO IV - Preencher'!C99</f>
        <v>UPAE CARUARU</v>
      </c>
      <c r="C90" s="4" t="str">
        <f>'[1]TCE - ANEXO IV - Preencher'!E99</f>
        <v xml:space="preserve">3.10 - Material para Manutenção de Bens Móveis </v>
      </c>
      <c r="D90" s="3">
        <f>'[1]TCE - ANEXO IV - Preencher'!F99</f>
        <v>4402515000179</v>
      </c>
      <c r="E90" s="5" t="str">
        <f>'[1]TCE - ANEXO IV - Preencher'!G99</f>
        <v>E. M. DE MOURA COMERCIAL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4615</v>
      </c>
      <c r="I90" s="6">
        <f>IF('[1]TCE - ANEXO IV - Preencher'!K99="","",'[1]TCE - ANEXO IV - Preencher'!K99)</f>
        <v>44440</v>
      </c>
      <c r="J90" s="5" t="str">
        <f>'[1]TCE - ANEXO IV - Preencher'!L99</f>
        <v>26210904402515000179550010000046151853946312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420</v>
      </c>
    </row>
    <row r="91" spans="1:12" s="8" customFormat="1" ht="19.5" customHeight="1" x14ac:dyDescent="0.2">
      <c r="A91" s="3">
        <f>IFERROR(VLOOKUP(B91,'[1]DADOS (OCULTAR)'!$P$3:$R$91,3,0),"")</f>
        <v>10894988000729</v>
      </c>
      <c r="B91" s="4" t="str">
        <f>'[1]TCE - ANEXO IV - Preencher'!C100</f>
        <v>UPAE CARUARU</v>
      </c>
      <c r="C91" s="4" t="str">
        <f>'[1]TCE - ANEXO IV - Preencher'!E100</f>
        <v xml:space="preserve">3.10 - Material para Manutenção de Bens Móveis </v>
      </c>
      <c r="D91" s="3">
        <f>'[1]TCE - ANEXO IV - Preencher'!F100</f>
        <v>4402515000179</v>
      </c>
      <c r="E91" s="5" t="str">
        <f>'[1]TCE - ANEXO IV - Preencher'!G100</f>
        <v>E. M. DE MOURA COMERCIAL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4620</v>
      </c>
      <c r="I91" s="6">
        <f>IF('[1]TCE - ANEXO IV - Preencher'!K100="","",'[1]TCE - ANEXO IV - Preencher'!K100)</f>
        <v>44443</v>
      </c>
      <c r="J91" s="5" t="str">
        <f>'[1]TCE - ANEXO IV - Preencher'!L100</f>
        <v>26210904402515000179550010000046201854856910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5423</v>
      </c>
    </row>
    <row r="92" spans="1:12" s="8" customFormat="1" ht="19.5" customHeight="1" x14ac:dyDescent="0.2">
      <c r="A92" s="3">
        <f>IFERROR(VLOOKUP(B92,'[1]DADOS (OCULTAR)'!$P$3:$R$91,3,0),"")</f>
        <v>10894988000729</v>
      </c>
      <c r="B92" s="4" t="str">
        <f>'[1]TCE - ANEXO IV - Preencher'!C101</f>
        <v>UPAE CARUARU</v>
      </c>
      <c r="C92" s="4" t="str">
        <f>'[1]TCE - ANEXO IV - Preencher'!E101</f>
        <v xml:space="preserve">3.10 - Material para Manutenção de Bens Móveis </v>
      </c>
      <c r="D92" s="3">
        <f>'[1]TCE - ANEXO IV - Preencher'!F101</f>
        <v>5207574000159</v>
      </c>
      <c r="E92" s="5" t="str">
        <f>'[1]TCE - ANEXO IV - Preencher'!G101</f>
        <v>ACUSTICA TECHNOAUDIO COMERCIO E SERVIÇOS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3815</v>
      </c>
      <c r="I92" s="6">
        <f>IF('[1]TCE - ANEXO IV - Preencher'!K101="","",'[1]TCE - ANEXO IV - Preencher'!K101)</f>
        <v>44400</v>
      </c>
      <c r="J92" s="5" t="str">
        <f>'[1]TCE - ANEXO IV - Preencher'!L101</f>
        <v>35210705207574000159550010000038151203362551</v>
      </c>
      <c r="K92" s="5" t="str">
        <f>IF(F92="B",LEFT('[1]TCE - ANEXO IV - Preencher'!M101,2),IF(F92="S",LEFT('[1]TCE - ANEXO IV - Preencher'!M101,7),IF('[1]TCE - ANEXO IV - Preencher'!H101="","")))</f>
        <v>35</v>
      </c>
      <c r="L92" s="7">
        <f>'[1]TCE - ANEXO IV - Preencher'!N101</f>
        <v>3780</v>
      </c>
    </row>
    <row r="93" spans="1:12" s="8" customFormat="1" ht="19.5" customHeight="1" x14ac:dyDescent="0.2">
      <c r="A93" s="3">
        <f>IFERROR(VLOOKUP(B93,'[1]DADOS (OCULTAR)'!$P$3:$R$91,3,0),"")</f>
        <v>10894988000729</v>
      </c>
      <c r="B93" s="4" t="str">
        <f>'[1]TCE - ANEXO IV - Preencher'!C102</f>
        <v>UPAE CARUARU</v>
      </c>
      <c r="C93" s="4" t="str">
        <f>'[1]TCE - ANEXO IV - Preencher'!E102</f>
        <v xml:space="preserve">3.10 - Material para Manutenção de Bens Móveis </v>
      </c>
      <c r="D93" s="3">
        <f>'[1]TCE - ANEXO IV - Preencher'!F102</f>
        <v>21998885000130</v>
      </c>
      <c r="E93" s="5" t="str">
        <f>'[1]TCE - ANEXO IV - Preencher'!G102</f>
        <v>MEDIPHACOS INDUSTRIAS MEDICAS S/A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234321</v>
      </c>
      <c r="I93" s="6">
        <f>IF('[1]TCE - ANEXO IV - Preencher'!K102="","",'[1]TCE - ANEXO IV - Preencher'!K102)</f>
        <v>44455</v>
      </c>
      <c r="J93" s="5" t="str">
        <f>'[1]TCE - ANEXO IV - Preencher'!L102</f>
        <v>31210921998885000130550010002343211213172759</v>
      </c>
      <c r="K93" s="5" t="str">
        <f>IF(F93="B",LEFT('[1]TCE - ANEXO IV - Preencher'!M102,2),IF(F93="S",LEFT('[1]TCE - ANEXO IV - Preencher'!M102,7),IF('[1]TCE - ANEXO IV - Preencher'!H102="","")))</f>
        <v>31</v>
      </c>
      <c r="L93" s="7">
        <f>'[1]TCE - ANEXO IV - Preencher'!N102</f>
        <v>31500</v>
      </c>
    </row>
    <row r="94" spans="1:12" s="8" customFormat="1" ht="19.5" customHeight="1" x14ac:dyDescent="0.2">
      <c r="A94" s="3">
        <f>IFERROR(VLOOKUP(B94,'[1]DADOS (OCULTAR)'!$P$3:$R$91,3,0),"")</f>
        <v>10894988000729</v>
      </c>
      <c r="B94" s="4" t="str">
        <f>'[1]TCE - ANEXO IV - Preencher'!C103</f>
        <v>UPAE CARUARU</v>
      </c>
      <c r="C94" s="4" t="str">
        <f>'[1]TCE - ANEXO IV - Preencher'!E103</f>
        <v>3.99 - Outras despesas com Material de Consumo</v>
      </c>
      <c r="D94" s="3">
        <f>'[1]TCE - ANEXO IV - Preencher'!F103</f>
        <v>39989253000175</v>
      </c>
      <c r="E94" s="5" t="str">
        <f>'[1]TCE - ANEXO IV - Preencher'!G103</f>
        <v>ANDRADE MULTISERVICOS EIRELI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253</v>
      </c>
      <c r="I94" s="6">
        <f>IF('[1]TCE - ANEXO IV - Preencher'!K103="","",'[1]TCE - ANEXO IV - Preencher'!K103)</f>
        <v>44448</v>
      </c>
      <c r="J94" s="5" t="str">
        <f>'[1]TCE - ANEXO IV - Preencher'!L103</f>
        <v>35210939989253000175551000000002531085359202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474.5</v>
      </c>
    </row>
    <row r="95" spans="1:12" s="8" customFormat="1" ht="19.5" customHeight="1" x14ac:dyDescent="0.2">
      <c r="A95" s="3">
        <f>IFERROR(VLOOKUP(B95,'[1]DADOS (OCULTAR)'!$P$3:$R$91,3,0),"")</f>
        <v>10894988000729</v>
      </c>
      <c r="B95" s="4" t="str">
        <f>'[1]TCE - ANEXO IV - Preencher'!C104</f>
        <v>UPAE CARUARU</v>
      </c>
      <c r="C95" s="4" t="str">
        <f>'[1]TCE - ANEXO IV - Preencher'!E104</f>
        <v xml:space="preserve">3.8 - Uniformes, Tecidos e Aviamentos </v>
      </c>
      <c r="D95" s="3">
        <f>'[1]TCE - ANEXO IV - Preencher'!F104</f>
        <v>4402515000179</v>
      </c>
      <c r="E95" s="5" t="str">
        <f>'[1]TCE - ANEXO IV - Preencher'!G104</f>
        <v>E. M. DE MOURA COMERCIAL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4616</v>
      </c>
      <c r="I95" s="6">
        <f>IF('[1]TCE - ANEXO IV - Preencher'!K104="","",'[1]TCE - ANEXO IV - Preencher'!K104)</f>
        <v>44440</v>
      </c>
      <c r="J95" s="5" t="str">
        <f>'[1]TCE - ANEXO IV - Preencher'!L104</f>
        <v>26210904402515000179550010000046161853946735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700</v>
      </c>
    </row>
    <row r="96" spans="1:12" s="8" customFormat="1" ht="19.5" customHeight="1" x14ac:dyDescent="0.2">
      <c r="A96" s="3">
        <f>IFERROR(VLOOKUP(B96,'[1]DADOS (OCULTAR)'!$P$3:$R$91,3,0),"")</f>
        <v>10894988000729</v>
      </c>
      <c r="B96" s="4" t="str">
        <f>'[1]TCE - ANEXO IV - Preencher'!C105</f>
        <v>UPAE CARUARU</v>
      </c>
      <c r="C96" s="4" t="str">
        <f>'[1]TCE - ANEXO IV - Preencher'!E105</f>
        <v xml:space="preserve">3.8 - Uniformes, Tecidos e Aviamentos </v>
      </c>
      <c r="D96" s="3">
        <f>'[1]TCE - ANEXO IV - Preencher'!F105</f>
        <v>4402515000179</v>
      </c>
      <c r="E96" s="5" t="str">
        <f>'[1]TCE - ANEXO IV - Preencher'!G105</f>
        <v>E. M. DE MOURA COMERCIAL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4617</v>
      </c>
      <c r="I96" s="6">
        <f>IF('[1]TCE - ANEXO IV - Preencher'!K105="","",'[1]TCE - ANEXO IV - Preencher'!K105)</f>
        <v>44441</v>
      </c>
      <c r="J96" s="5" t="str">
        <f>'[1]TCE - ANEXO IV - Preencher'!L105</f>
        <v>26210904402515000179550010000046171854228159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299.60000000000002</v>
      </c>
    </row>
    <row r="97" spans="1:12" s="8" customFormat="1" ht="19.5" customHeight="1" x14ac:dyDescent="0.2">
      <c r="A97" s="3">
        <f>IFERROR(VLOOKUP(B97,'[1]DADOS (OCULTAR)'!$P$3:$R$91,3,0),"")</f>
        <v>10894988000729</v>
      </c>
      <c r="B97" s="4" t="str">
        <f>'[1]TCE - ANEXO IV - Preencher'!C106</f>
        <v>UPAE CARUARU</v>
      </c>
      <c r="C97" s="4" t="str">
        <f>'[1]TCE - ANEXO IV - Preencher'!E106</f>
        <v xml:space="preserve">3.8 - Uniformes, Tecidos e Aviamentos </v>
      </c>
      <c r="D97" s="3">
        <f>'[1]TCE - ANEXO IV - Preencher'!F106</f>
        <v>4402515000179</v>
      </c>
      <c r="E97" s="5" t="str">
        <f>'[1]TCE - ANEXO IV - Preencher'!G106</f>
        <v>E. M. DE MOURA COMERCIAL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4628</v>
      </c>
      <c r="I97" s="6">
        <f>IF('[1]TCE - ANEXO IV - Preencher'!K106="","",'[1]TCE - ANEXO IV - Preencher'!K106)</f>
        <v>44449</v>
      </c>
      <c r="J97" s="5" t="str">
        <f>'[1]TCE - ANEXO IV - Preencher'!L106</f>
        <v>26210904402515000179550010000046281857920243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2458.4</v>
      </c>
    </row>
    <row r="98" spans="1:12" s="8" customFormat="1" ht="19.5" customHeight="1" x14ac:dyDescent="0.2">
      <c r="A98" s="3">
        <f>IFERROR(VLOOKUP(B98,'[1]DADOS (OCULTAR)'!$P$3:$R$91,3,0),"")</f>
        <v>10894988000729</v>
      </c>
      <c r="B98" s="4" t="str">
        <f>'[1]TCE - ANEXO IV - Preencher'!C107</f>
        <v>UPAE CARUARU</v>
      </c>
      <c r="C98" s="4" t="str">
        <f>'[1]TCE - ANEXO IV - Preencher'!E107</f>
        <v xml:space="preserve">3.8 - Uniformes, Tecidos e Aviamentos </v>
      </c>
      <c r="D98" s="3">
        <f>'[1]TCE - ANEXO IV - Preencher'!F107</f>
        <v>3666136000123</v>
      </c>
      <c r="E98" s="5" t="str">
        <f>'[1]TCE - ANEXO IV - Preencher'!G107</f>
        <v>ESPERANCA NORDESTE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924342</v>
      </c>
      <c r="I98" s="6">
        <f>IF('[1]TCE - ANEXO IV - Preencher'!K107="","",'[1]TCE - ANEXO IV - Preencher'!K107)</f>
        <v>44462</v>
      </c>
      <c r="J98" s="5" t="str">
        <f>'[1]TCE - ANEXO IV - Preencher'!L107</f>
        <v>26210903666136000123550010009243421126375877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61.83</v>
      </c>
    </row>
    <row r="99" spans="1:12" s="8" customFormat="1" ht="19.5" customHeight="1" x14ac:dyDescent="0.2">
      <c r="A99" s="3">
        <f>IFERROR(VLOOKUP(B99,'[1]DADOS (OCULTAR)'!$P$3:$R$91,3,0),"")</f>
        <v>10894988000729</v>
      </c>
      <c r="B99" s="4" t="str">
        <f>'[1]TCE - ANEXO IV - Preencher'!C108</f>
        <v>UPAE CARUARU</v>
      </c>
      <c r="C99" s="4" t="str">
        <f>'[1]TCE - ANEXO IV - Preencher'!E108</f>
        <v xml:space="preserve">3.8 - Uniformes, Tecidos e Aviamentos </v>
      </c>
      <c r="D99" s="3">
        <f>'[1]TCE - ANEXO IV - Preencher'!F108</f>
        <v>24348443000136</v>
      </c>
      <c r="E99" s="5" t="str">
        <f>'[1]TCE - ANEXO IV - Preencher'!G108</f>
        <v>FRANCRIS LIVRARIA E PAPELARIA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14277</v>
      </c>
      <c r="I99" s="6">
        <f>IF('[1]TCE - ANEXO IV - Preencher'!K108="","",'[1]TCE - ANEXO IV - Preencher'!K108)</f>
        <v>44468</v>
      </c>
      <c r="J99" s="5" t="str">
        <f>'[1]TCE - ANEXO IV - Preencher'!L108</f>
        <v>26210924348443000136550010000142771747092964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170</v>
      </c>
    </row>
    <row r="100" spans="1:12" s="8" customFormat="1" ht="19.5" customHeight="1" x14ac:dyDescent="0.2">
      <c r="A100" s="3">
        <f>IFERROR(VLOOKUP(B100,'[1]DADOS (OCULTAR)'!$P$3:$R$91,3,0),"")</f>
        <v>10894988000729</v>
      </c>
      <c r="B100" s="4" t="str">
        <f>'[1]TCE - ANEXO IV - Preencher'!C109</f>
        <v>UPAE CARUARU</v>
      </c>
      <c r="C100" s="4" t="str">
        <f>'[1]TCE - ANEXO IV - Preencher'!E109</f>
        <v xml:space="preserve">3.8 - Uniformes, Tecidos e Aviamentos </v>
      </c>
      <c r="D100" s="3">
        <f>'[1]TCE - ANEXO IV - Preencher'!F109</f>
        <v>29447408000198</v>
      </c>
      <c r="E100" s="5" t="str">
        <f>'[1]TCE - ANEXO IV - Preencher'!G109</f>
        <v>L F DOS SANTOS GRAFICA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928</v>
      </c>
      <c r="I100" s="6">
        <f>IF('[1]TCE - ANEXO IV - Preencher'!K109="","",'[1]TCE - ANEXO IV - Preencher'!K109)</f>
        <v>44453</v>
      </c>
      <c r="J100" s="5" t="str">
        <f>'[1]TCE - ANEXO IV - Preencher'!L109</f>
        <v>26210929447408000198550010000009281111501038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450</v>
      </c>
    </row>
    <row r="101" spans="1:12" s="8" customFormat="1" ht="19.5" customHeight="1" x14ac:dyDescent="0.2">
      <c r="A101" s="3">
        <f>IFERROR(VLOOKUP(B101,'[1]DADOS (OCULTAR)'!$P$3:$R$91,3,0),"")</f>
        <v>10894988000729</v>
      </c>
      <c r="B101" s="4" t="str">
        <f>'[1]TCE - ANEXO IV - Preencher'!C110</f>
        <v>UPAE CARUARU</v>
      </c>
      <c r="C101" s="4" t="str">
        <f>'[1]TCE - ANEXO IV - Preencher'!E110</f>
        <v xml:space="preserve">3.8 - Uniformes, Tecidos e Aviamentos </v>
      </c>
      <c r="D101" s="3">
        <f>'[1]TCE - ANEXO IV - Preencher'!F110</f>
        <v>7264693000179</v>
      </c>
      <c r="E101" s="5" t="str">
        <f>'[1]TCE - ANEXO IV - Preencher'!G110</f>
        <v>RENASCER MERCANTIL FERRAGISTA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567600</v>
      </c>
      <c r="I101" s="6">
        <f>IF('[1]TCE - ANEXO IV - Preencher'!K110="","",'[1]TCE - ANEXO IV - Preencher'!K110)</f>
        <v>44462</v>
      </c>
      <c r="J101" s="5" t="str">
        <f>'[1]TCE - ANEXO IV - Preencher'!L110</f>
        <v>26210907264693000179550010005676001785940470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159</v>
      </c>
    </row>
    <row r="102" spans="1:12" s="8" customFormat="1" ht="19.5" customHeight="1" x14ac:dyDescent="0.2">
      <c r="A102" s="3">
        <f>IFERROR(VLOOKUP(B102,'[1]DADOS (OCULTAR)'!$P$3:$R$91,3,0),"")</f>
        <v>10894988000729</v>
      </c>
      <c r="B102" s="4" t="str">
        <f>'[1]TCE - ANEXO IV - Preencher'!C111</f>
        <v>UPAE CARUARU</v>
      </c>
      <c r="C102" s="4" t="str">
        <f>'[1]TCE - ANEXO IV - Preencher'!E111</f>
        <v xml:space="preserve">3.8 - Uniformes, Tecidos e Aviamentos </v>
      </c>
      <c r="D102" s="3">
        <f>'[1]TCE - ANEXO IV - Preencher'!F111</f>
        <v>13596165000110</v>
      </c>
      <c r="E102" s="5" t="str">
        <f>'[1]TCE - ANEXO IV - Preencher'!G111</f>
        <v>RESSEG DISTRIBUIDORA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102056</v>
      </c>
      <c r="I102" s="6">
        <f>IF('[1]TCE - ANEXO IV - Preencher'!K111="","",'[1]TCE - ANEXO IV - Preencher'!K111)</f>
        <v>44466</v>
      </c>
      <c r="J102" s="5" t="str">
        <f>'[1]TCE - ANEXO IV - Preencher'!L111</f>
        <v>26210913596165000110550010001020561917266650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77.760000000000005</v>
      </c>
    </row>
    <row r="103" spans="1:12" s="8" customFormat="1" ht="19.5" customHeight="1" x14ac:dyDescent="0.2">
      <c r="A103" s="3">
        <f>IFERROR(VLOOKUP(B103,'[1]DADOS (OCULTAR)'!$P$3:$R$91,3,0),"")</f>
        <v>10894988000729</v>
      </c>
      <c r="B103" s="4" t="str">
        <f>'[1]TCE - ANEXO IV - Preencher'!C112</f>
        <v>UPAE CARUARU</v>
      </c>
      <c r="C103" s="4" t="str">
        <f>'[1]TCE - ANEXO IV - Preencher'!E112</f>
        <v>3.99 - Outras despesas com Material de Consumo</v>
      </c>
      <c r="D103" s="3">
        <f>'[1]TCE - ANEXO IV - Preencher'!F112</f>
        <v>5991790000138</v>
      </c>
      <c r="E103" s="5" t="str">
        <f>'[1]TCE - ANEXO IV - Preencher'!G112</f>
        <v>CR MEDICAL PRODUTOS E SERVIÇOS LTDA ME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4999</v>
      </c>
      <c r="I103" s="6">
        <f>IF('[1]TCE - ANEXO IV - Preencher'!K112="","",'[1]TCE - ANEXO IV - Preencher'!K112)</f>
        <v>44456</v>
      </c>
      <c r="J103" s="5" t="str">
        <f>'[1]TCE - ANEXO IV - Preencher'!L112</f>
        <v>2621090599179000013855001000004999163319009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3375</v>
      </c>
    </row>
    <row r="104" spans="1:12" s="8" customFormat="1" ht="19.5" customHeight="1" x14ac:dyDescent="0.2">
      <c r="A104" s="3">
        <f>IFERROR(VLOOKUP(B104,'[1]DADOS (OCULTAR)'!$P$3:$R$91,3,0),"")</f>
        <v>10894988000729</v>
      </c>
      <c r="B104" s="4" t="str">
        <f>'[1]TCE - ANEXO IV - Preencher'!C113</f>
        <v>UPAE CARUARU</v>
      </c>
      <c r="C104" s="4" t="str">
        <f>'[1]TCE - ANEXO IV - Preencher'!E113</f>
        <v>3.99 - Outras despesas com Material de Consumo</v>
      </c>
      <c r="D104" s="3">
        <f>'[1]TCE - ANEXO IV - Preencher'!F113</f>
        <v>3666136000123</v>
      </c>
      <c r="E104" s="5" t="str">
        <f>'[1]TCE - ANEXO IV - Preencher'!G113</f>
        <v>ESPERANCA NORDESTE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924342</v>
      </c>
      <c r="I104" s="6">
        <f>IF('[1]TCE - ANEXO IV - Preencher'!K113="","",'[1]TCE - ANEXO IV - Preencher'!K113)</f>
        <v>44462</v>
      </c>
      <c r="J104" s="5" t="str">
        <f>'[1]TCE - ANEXO IV - Preencher'!L113</f>
        <v>26210903666136000123550010009243421126375877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224.8</v>
      </c>
    </row>
    <row r="105" spans="1:12" s="8" customFormat="1" ht="19.5" customHeight="1" x14ac:dyDescent="0.2">
      <c r="A105" s="3">
        <f>IFERROR(VLOOKUP(B105,'[1]DADOS (OCULTAR)'!$P$3:$R$91,3,0),"")</f>
        <v>10894988000729</v>
      </c>
      <c r="B105" s="4" t="str">
        <f>'[1]TCE - ANEXO IV - Preencher'!C114</f>
        <v>UPAE CARUARU</v>
      </c>
      <c r="C105" s="4" t="str">
        <f>'[1]TCE - ANEXO IV - Preencher'!E114</f>
        <v xml:space="preserve">5.21 - Seguros em geral </v>
      </c>
      <c r="D105" s="3">
        <f>'[1]TCE - ANEXO IV - Preencher'!F114</f>
        <v>33164021000100</v>
      </c>
      <c r="E105" s="5" t="str">
        <f>'[1]TCE - ANEXO IV - Preencher'!G114</f>
        <v>TOKIO MARINE SEGURADORA S/A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3550308</v>
      </c>
      <c r="L105" s="7">
        <f>'[1]TCE - ANEXO IV - Preencher'!N114</f>
        <v>1433.51</v>
      </c>
    </row>
    <row r="106" spans="1:12" s="8" customFormat="1" ht="19.5" customHeight="1" x14ac:dyDescent="0.2">
      <c r="A106" s="3">
        <f>IFERROR(VLOOKUP(B106,'[1]DADOS (OCULTAR)'!$P$3:$R$91,3,0),"")</f>
        <v>10894988000729</v>
      </c>
      <c r="B106" s="4" t="str">
        <f>'[1]TCE - ANEXO IV - Preencher'!C115</f>
        <v>UPAE CARUARU</v>
      </c>
      <c r="C106" s="4" t="str">
        <f>'[1]TCE - ANEXO IV - Preencher'!E115</f>
        <v xml:space="preserve">5.25 - Serviços Bancários </v>
      </c>
      <c r="D106" s="3">
        <f>'[1]TCE - ANEXO IV - Preencher'!F115</f>
        <v>60701190000104</v>
      </c>
      <c r="E106" s="5" t="str">
        <f>'[1]TCE - ANEXO IV - Preencher'!G115</f>
        <v>ITAU UNIBANCO - 26955-8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3550308</v>
      </c>
      <c r="L106" s="7">
        <f>'[1]TCE - ANEXO IV - Preencher'!N115</f>
        <v>195</v>
      </c>
    </row>
    <row r="107" spans="1:12" s="8" customFormat="1" ht="19.5" customHeight="1" x14ac:dyDescent="0.2">
      <c r="A107" s="3">
        <f>IFERROR(VLOOKUP(B107,'[1]DADOS (OCULTAR)'!$P$3:$R$91,3,0),"")</f>
        <v>10894988000729</v>
      </c>
      <c r="B107" s="4" t="str">
        <f>'[1]TCE - ANEXO IV - Preencher'!C116</f>
        <v>UPAE CARUARU</v>
      </c>
      <c r="C107" s="4" t="str">
        <f>'[1]TCE - ANEXO IV - Preencher'!E116</f>
        <v xml:space="preserve">5.25 - Serviços Bancários </v>
      </c>
      <c r="D107" s="3">
        <f>'[1]TCE - ANEXO IV - Preencher'!F116</f>
        <v>60701190000104</v>
      </c>
      <c r="E107" s="5" t="str">
        <f>'[1]TCE - ANEXO IV - Preencher'!G116</f>
        <v>ITAU UNIBANCO - 30190-6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3550308</v>
      </c>
      <c r="L107" s="7">
        <f>'[1]TCE - ANEXO IV - Preencher'!N116</f>
        <v>195</v>
      </c>
    </row>
    <row r="108" spans="1:12" s="8" customFormat="1" ht="19.5" customHeight="1" x14ac:dyDescent="0.2">
      <c r="A108" s="3">
        <f>IFERROR(VLOOKUP(B108,'[1]DADOS (OCULTAR)'!$P$3:$R$91,3,0),"")</f>
        <v>10894988000729</v>
      </c>
      <c r="B108" s="4" t="str">
        <f>'[1]TCE - ANEXO IV - Preencher'!C117</f>
        <v>UPAE CARUARU</v>
      </c>
      <c r="C108" s="4" t="str">
        <f>'[1]TCE - ANEXO IV - Preencher'!E117</f>
        <v xml:space="preserve">5.25 - Serviços Bancários </v>
      </c>
      <c r="D108" s="3">
        <f>'[1]TCE - ANEXO IV - Preencher'!F117</f>
        <v>60701190000104</v>
      </c>
      <c r="E108" s="5" t="str">
        <f>'[1]TCE - ANEXO IV - Preencher'!G117</f>
        <v>ITAU UNIBANCO - 26955-8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3550308</v>
      </c>
      <c r="L108" s="7">
        <f>'[1]TCE - ANEXO IV - Preencher'!N117</f>
        <v>1223.4000000000001</v>
      </c>
    </row>
    <row r="109" spans="1:12" s="8" customFormat="1" ht="19.5" customHeight="1" x14ac:dyDescent="0.2">
      <c r="A109" s="3">
        <f>IFERROR(VLOOKUP(B109,'[1]DADOS (OCULTAR)'!$P$3:$R$91,3,0),"")</f>
        <v>10894988000729</v>
      </c>
      <c r="B109" s="4" t="str">
        <f>'[1]TCE - ANEXO IV - Preencher'!C118</f>
        <v>UPAE CARUARU</v>
      </c>
      <c r="C109" s="4" t="str">
        <f>'[1]TCE - ANEXO IV - Preencher'!E118</f>
        <v>5.18 - Teledonia Fixa</v>
      </c>
      <c r="D109" s="3">
        <f>'[1]TCE - ANEXO IV - Preencher'!F118</f>
        <v>27703250000144</v>
      </c>
      <c r="E109" s="5" t="str">
        <f>'[1]TCE - ANEXO IV - Preencher'!G118</f>
        <v xml:space="preserve">GERALDO FREIRE DA SILVA JUNIOR - ME 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227</v>
      </c>
      <c r="I109" s="6">
        <f>IF('[1]TCE - ANEXO IV - Preencher'!K118="","",'[1]TCE - ANEXO IV - Preencher'!K118)</f>
        <v>44462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2604106</v>
      </c>
      <c r="L109" s="7">
        <f>'[1]TCE - ANEXO IV - Preencher'!N118</f>
        <v>450</v>
      </c>
    </row>
    <row r="110" spans="1:12" s="8" customFormat="1" ht="19.5" customHeight="1" x14ac:dyDescent="0.2">
      <c r="A110" s="3">
        <f>IFERROR(VLOOKUP(B110,'[1]DADOS (OCULTAR)'!$P$3:$R$91,3,0),"")</f>
        <v>10894988000729</v>
      </c>
      <c r="B110" s="4" t="str">
        <f>'[1]TCE - ANEXO IV - Preencher'!C119</f>
        <v>UPAE CARUARU</v>
      </c>
      <c r="C110" s="4" t="str">
        <f>'[1]TCE - ANEXO IV - Preencher'!E119</f>
        <v>5.18 - Teledonia Fixa</v>
      </c>
      <c r="D110" s="3">
        <f>'[1]TCE - ANEXO IV - Preencher'!F119</f>
        <v>6985306000120</v>
      </c>
      <c r="E110" s="5" t="str">
        <f>'[1]TCE - ANEXO IV - Preencher'!G119</f>
        <v>SERVHOST INTERNET LTDA ME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8288</v>
      </c>
      <c r="I110" s="6">
        <f>IF('[1]TCE - ANEXO IV - Preencher'!K119="","",'[1]TCE - ANEXO IV - Preencher'!K119)</f>
        <v>44441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92.88</v>
      </c>
    </row>
    <row r="111" spans="1:12" s="8" customFormat="1" ht="19.5" customHeight="1" x14ac:dyDescent="0.2">
      <c r="A111" s="3">
        <f>IFERROR(VLOOKUP(B111,'[1]DADOS (OCULTAR)'!$P$3:$R$91,3,0),"")</f>
        <v>10894988000729</v>
      </c>
      <c r="B111" s="4" t="str">
        <f>'[1]TCE - ANEXO IV - Preencher'!C120</f>
        <v>UPAE CARUARU</v>
      </c>
      <c r="C111" s="4" t="str">
        <f>'[1]TCE - ANEXO IV - Preencher'!E120</f>
        <v>5.18 - Teledonia Fixa</v>
      </c>
      <c r="D111" s="3">
        <f>'[1]TCE - ANEXO IV - Preencher'!F120</f>
        <v>11844663000109</v>
      </c>
      <c r="E111" s="5" t="str">
        <f>'[1]TCE - ANEXO IV - Preencher'!G120</f>
        <v>UM TELECOM SERV TECNOLOGIA EM INTERNET LTDA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89350</v>
      </c>
      <c r="I111" s="6">
        <f>IF('[1]TCE - ANEXO IV - Preencher'!K120="","",'[1]TCE - ANEXO IV - Preencher'!K120)</f>
        <v>44459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247</v>
      </c>
    </row>
    <row r="112" spans="1:12" s="8" customFormat="1" ht="19.5" customHeight="1" x14ac:dyDescent="0.2">
      <c r="A112" s="3">
        <f>IFERROR(VLOOKUP(B112,'[1]DADOS (OCULTAR)'!$P$3:$R$91,3,0),"")</f>
        <v>10894988000729</v>
      </c>
      <c r="B112" s="4" t="str">
        <f>'[1]TCE - ANEXO IV - Preencher'!C121</f>
        <v>UPAE CARUARU</v>
      </c>
      <c r="C112" s="4" t="str">
        <f>'[1]TCE - ANEXO IV - Preencher'!E121</f>
        <v>5.18 - Teledonia Fixa</v>
      </c>
      <c r="D112" s="3">
        <f>'[1]TCE - ANEXO IV - Preencher'!F121</f>
        <v>11844663000109</v>
      </c>
      <c r="E112" s="5" t="str">
        <f>'[1]TCE - ANEXO IV - Preencher'!G121</f>
        <v>UM TELECOM SERV TECNOLOGIA EM INTERNET LTDA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74326</v>
      </c>
      <c r="I112" s="6">
        <f>IF('[1]TCE - ANEXO IV - Preencher'!K121="","",'[1]TCE - ANEXO IV - Preencher'!K121)</f>
        <v>44459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403</v>
      </c>
    </row>
    <row r="113" spans="1:12" s="8" customFormat="1" ht="19.5" customHeight="1" x14ac:dyDescent="0.2">
      <c r="A113" s="3">
        <f>IFERROR(VLOOKUP(B113,'[1]DADOS (OCULTAR)'!$P$3:$R$91,3,0),"")</f>
        <v>10894988000729</v>
      </c>
      <c r="B113" s="4" t="str">
        <f>'[1]TCE - ANEXO IV - Preencher'!C122</f>
        <v>UPAE CARUARU</v>
      </c>
      <c r="C113" s="4" t="str">
        <f>'[1]TCE - ANEXO IV - Preencher'!E122</f>
        <v>5.13 - Água e Esgoto</v>
      </c>
      <c r="D113" s="3">
        <f>'[1]TCE - ANEXO IV - Preencher'!F122</f>
        <v>9769035000164</v>
      </c>
      <c r="E113" s="5" t="str">
        <f>'[1]TCE - ANEXO IV - Preencher'!G122</f>
        <v>COMPESA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10487353.1</v>
      </c>
      <c r="I113" s="6">
        <f>IF('[1]TCE - ANEXO IV - Preencher'!K122="","",'[1]TCE - ANEXO IV - Preencher'!K122)</f>
        <v>44440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4814.1400000000003</v>
      </c>
    </row>
    <row r="114" spans="1:12" s="8" customFormat="1" ht="19.5" customHeight="1" x14ac:dyDescent="0.2">
      <c r="A114" s="3">
        <f>IFERROR(VLOOKUP(B114,'[1]DADOS (OCULTAR)'!$P$3:$R$91,3,0),"")</f>
        <v>10894988000729</v>
      </c>
      <c r="B114" s="4" t="str">
        <f>'[1]TCE - ANEXO IV - Preencher'!C123</f>
        <v>UPAE CARUARU</v>
      </c>
      <c r="C114" s="4" t="str">
        <f>'[1]TCE - ANEXO IV - Preencher'!E123</f>
        <v>5.12 - Energia Elétrica</v>
      </c>
      <c r="D114" s="3">
        <f>'[1]TCE - ANEXO IV - Preencher'!F123</f>
        <v>10835932000108</v>
      </c>
      <c r="E114" s="5" t="str">
        <f>'[1]TCE - ANEXO IV - Preencher'!G123</f>
        <v>COMPANHIA ENERGETICA DE PERNAMBUCO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175145459</v>
      </c>
      <c r="I114" s="6">
        <f>IF('[1]TCE - ANEXO IV - Preencher'!K123="","",'[1]TCE - ANEXO IV - Preencher'!K123)</f>
        <v>44470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19001.150000000001</v>
      </c>
    </row>
    <row r="115" spans="1:12" s="8" customFormat="1" ht="19.5" customHeight="1" x14ac:dyDescent="0.2">
      <c r="A115" s="3">
        <f>IFERROR(VLOOKUP(B115,'[1]DADOS (OCULTAR)'!$P$3:$R$91,3,0),"")</f>
        <v>10894988000729</v>
      </c>
      <c r="B115" s="4" t="str">
        <f>'[1]TCE - ANEXO IV - Preencher'!C124</f>
        <v>UPAE CARUARU</v>
      </c>
      <c r="C115" s="4" t="str">
        <f>'[1]TCE - ANEXO IV - Preencher'!E124</f>
        <v>5.3 - Locação de Máquinas e Equipamentos</v>
      </c>
      <c r="D115" s="3">
        <f>'[1]TCE - ANEXO IV - Preencher'!F124</f>
        <v>41096520000127</v>
      </c>
      <c r="E115" s="5" t="str">
        <f>'[1]TCE - ANEXO IV - Preencher'!G124</f>
        <v>PRISMA TELECOMUNICAÇOES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29058</v>
      </c>
      <c r="I115" s="6">
        <f>IF('[1]TCE - ANEXO IV - Preencher'!K124="","",'[1]TCE - ANEXO IV - Preencher'!K124)</f>
        <v>44470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830</v>
      </c>
    </row>
    <row r="116" spans="1:12" s="8" customFormat="1" ht="19.5" customHeight="1" x14ac:dyDescent="0.2">
      <c r="A116" s="3">
        <f>IFERROR(VLOOKUP(B116,'[1]DADOS (OCULTAR)'!$P$3:$R$91,3,0),"")</f>
        <v>10894988000729</v>
      </c>
      <c r="B116" s="4" t="str">
        <f>'[1]TCE - ANEXO IV - Preencher'!C125</f>
        <v>UPAE CARUARU</v>
      </c>
      <c r="C116" s="4" t="str">
        <f>'[1]TCE - ANEXO IV - Preencher'!E125</f>
        <v>5.3 - Locação de Máquinas e Equipamentos</v>
      </c>
      <c r="D116" s="3">
        <f>'[1]TCE - ANEXO IV - Preencher'!F125</f>
        <v>19533734000164</v>
      </c>
      <c r="E116" s="5" t="str">
        <f>'[1]TCE - ANEXO IV - Preencher'!G125</f>
        <v>ALEXSANDRA DE GUSMAO NERES - ME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11527</v>
      </c>
      <c r="I116" s="6">
        <f>IF('[1]TCE - ANEXO IV - Preencher'!K125="","",'[1]TCE - ANEXO IV - Preencher'!K125)</f>
        <v>44470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3620</v>
      </c>
    </row>
    <row r="117" spans="1:12" s="8" customFormat="1" ht="19.5" customHeight="1" x14ac:dyDescent="0.2">
      <c r="A117" s="3">
        <f>IFERROR(VLOOKUP(B117,'[1]DADOS (OCULTAR)'!$P$3:$R$91,3,0),"")</f>
        <v>10894988000729</v>
      </c>
      <c r="B117" s="4" t="str">
        <f>'[1]TCE - ANEXO IV - Preencher'!C126</f>
        <v>UPAE CARUARU</v>
      </c>
      <c r="C117" s="4" t="str">
        <f>'[1]TCE - ANEXO IV - Preencher'!E126</f>
        <v>5.3 - Locação de Máquinas e Equipamentos</v>
      </c>
      <c r="D117" s="3">
        <f>'[1]TCE - ANEXO IV - Preencher'!F126</f>
        <v>11448247000353</v>
      </c>
      <c r="E117" s="5" t="str">
        <f>'[1]TCE - ANEXO IV - Preencher'!G126</f>
        <v>GMAC COMERCIO E SERVIÇOS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9988</v>
      </c>
      <c r="I117" s="6">
        <f>IF('[1]TCE - ANEXO IV - Preencher'!K126="","",'[1]TCE - ANEXO IV - Preencher'!K126)</f>
        <v>44440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5468</v>
      </c>
    </row>
    <row r="118" spans="1:12" s="8" customFormat="1" ht="19.5" customHeight="1" x14ac:dyDescent="0.2">
      <c r="A118" s="3">
        <f>IFERROR(VLOOKUP(B118,'[1]DADOS (OCULTAR)'!$P$3:$R$91,3,0),"")</f>
        <v>10894988000729</v>
      </c>
      <c r="B118" s="4" t="str">
        <f>'[1]TCE - ANEXO IV - Preencher'!C127</f>
        <v>UPAE CARUARU</v>
      </c>
      <c r="C118" s="4" t="str">
        <f>'[1]TCE - ANEXO IV - Preencher'!E127</f>
        <v>5.3 - Locação de Máquinas e Equipamentos</v>
      </c>
      <c r="D118" s="3">
        <f>'[1]TCE - ANEXO IV - Preencher'!F127</f>
        <v>11418391000185</v>
      </c>
      <c r="E118" s="5" t="str">
        <f>'[1]TCE - ANEXO IV - Preencher'!G127</f>
        <v>I V FACURY LUZ CENICA ME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473</v>
      </c>
      <c r="I118" s="6">
        <f>IF('[1]TCE - ANEXO IV - Preencher'!K127="","",'[1]TCE - ANEXO IV - Preencher'!K127)</f>
        <v>44468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7049.99</v>
      </c>
    </row>
    <row r="119" spans="1:12" s="8" customFormat="1" ht="19.5" customHeight="1" x14ac:dyDescent="0.2">
      <c r="A119" s="3">
        <f>IFERROR(VLOOKUP(B119,'[1]DADOS (OCULTAR)'!$P$3:$R$91,3,0),"")</f>
        <v>10894988000729</v>
      </c>
      <c r="B119" s="4" t="str">
        <f>'[1]TCE - ANEXO IV - Preencher'!C128</f>
        <v>UPAE CARUARU</v>
      </c>
      <c r="C119" s="4" t="str">
        <f>'[1]TCE - ANEXO IV - Preencher'!E128</f>
        <v>5.3 - Locação de Máquinas e Equipamentos</v>
      </c>
      <c r="D119" s="3">
        <f>'[1]TCE - ANEXO IV - Preencher'!F128</f>
        <v>24380578002041</v>
      </c>
      <c r="E119" s="5" t="str">
        <f>'[1]TCE - ANEXO IV - Preencher'!G128</f>
        <v>WHITE MARTINS GASES INDUSTRIAIS NE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134234</v>
      </c>
      <c r="I119" s="6">
        <f>IF('[1]TCE - ANEXO IV - Preencher'!K128="","",'[1]TCE - ANEXO IV - Preencher'!K128)</f>
        <v>44448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2607901</v>
      </c>
      <c r="L119" s="7">
        <f>'[1]TCE - ANEXO IV - Preencher'!N128</f>
        <v>538.01</v>
      </c>
    </row>
    <row r="120" spans="1:12" s="8" customFormat="1" ht="19.5" customHeight="1" x14ac:dyDescent="0.2">
      <c r="A120" s="3">
        <f>IFERROR(VLOOKUP(B120,'[1]DADOS (OCULTAR)'!$P$3:$R$91,3,0),"")</f>
        <v>10894988000729</v>
      </c>
      <c r="B120" s="4" t="str">
        <f>'[1]TCE - ANEXO IV - Preencher'!C129</f>
        <v>UPAE CARUARU</v>
      </c>
      <c r="C120" s="4" t="str">
        <f>'[1]TCE - ANEXO IV - Preencher'!E129</f>
        <v>5.3 - Locação de Máquinas e Equipamentos</v>
      </c>
      <c r="D120" s="3">
        <f>'[1]TCE - ANEXO IV - Preencher'!F129</f>
        <v>37462182000122</v>
      </c>
      <c r="E120" s="5" t="str">
        <f>'[1]TCE - ANEXO IV - Preencher'!G129</f>
        <v>MARCA CLIMATIZAÇAO E TERCEIRIZAÇAO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221</v>
      </c>
      <c r="I120" s="6">
        <f>IF('[1]TCE - ANEXO IV - Preencher'!K129="","",'[1]TCE - ANEXO IV - Preencher'!K129)</f>
        <v>44466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2609600</v>
      </c>
      <c r="L120" s="7">
        <f>'[1]TCE - ANEXO IV - Preencher'!N129</f>
        <v>806</v>
      </c>
    </row>
    <row r="121" spans="1:12" s="8" customFormat="1" ht="19.5" customHeight="1" x14ac:dyDescent="0.2">
      <c r="A121" s="3">
        <f>IFERROR(VLOOKUP(B121,'[1]DADOS (OCULTAR)'!$P$3:$R$91,3,0),"")</f>
        <v>10894988000729</v>
      </c>
      <c r="B121" s="4" t="str">
        <f>'[1]TCE - ANEXO IV - Preencher'!C130</f>
        <v>UPAE CARUARU</v>
      </c>
      <c r="C121" s="4" t="str">
        <f>'[1]TCE - ANEXO IV - Preencher'!E130</f>
        <v>5.3 - Locação de Máquinas e Equipamentos</v>
      </c>
      <c r="D121" s="3">
        <f>'[1]TCE - ANEXO IV - Preencher'!F130</f>
        <v>42287193000153</v>
      </c>
      <c r="E121" s="5" t="str">
        <f>'[1]TCE - ANEXO IV - Preencher'!G130</f>
        <v>COLORTEL LOCAÇAO DE ADMINISTRAÇAO DE BENS PROPRIOS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1047</v>
      </c>
      <c r="I121" s="6">
        <f>IF('[1]TCE - ANEXO IV - Preencher'!K130="","",'[1]TCE - ANEXO IV - Preencher'!K130)</f>
        <v>44461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3304557</v>
      </c>
      <c r="L121" s="7">
        <f>'[1]TCE - ANEXO IV - Preencher'!N130</f>
        <v>392</v>
      </c>
    </row>
    <row r="122" spans="1:12" s="8" customFormat="1" ht="19.5" customHeight="1" x14ac:dyDescent="0.2">
      <c r="A122" s="3">
        <f>IFERROR(VLOOKUP(B122,'[1]DADOS (OCULTAR)'!$P$3:$R$91,3,0),"")</f>
        <v>10894988000729</v>
      </c>
      <c r="B122" s="4" t="str">
        <f>'[1]TCE - ANEXO IV - Preencher'!C131</f>
        <v>UPAE CARUARU</v>
      </c>
      <c r="C122" s="4" t="str">
        <f>'[1]TCE - ANEXO IV - Preencher'!E131</f>
        <v>5.8 - Locação de Veículos Automotores</v>
      </c>
      <c r="D122" s="3">
        <f>'[1]TCE - ANEXO IV - Preencher'!F131</f>
        <v>1838726000160</v>
      </c>
      <c r="E122" s="5" t="str">
        <f>'[1]TCE - ANEXO IV - Preencher'!G131</f>
        <v>S&amp;B LOCAÇOES DE VEICULOS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12013</v>
      </c>
      <c r="I122" s="6">
        <f>IF('[1]TCE - ANEXO IV - Preencher'!K131="","",'[1]TCE - ANEXO IV - Preencher'!K131)</f>
        <v>44473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2350</v>
      </c>
    </row>
    <row r="123" spans="1:12" s="8" customFormat="1" ht="19.5" customHeight="1" x14ac:dyDescent="0.2">
      <c r="A123" s="3">
        <f>IFERROR(VLOOKUP(B123,'[1]DADOS (OCULTAR)'!$P$3:$R$91,3,0),"")</f>
        <v>10894988000729</v>
      </c>
      <c r="B123" s="4" t="str">
        <f>'[1]TCE - ANEXO IV - Preencher'!C132</f>
        <v>UPAE CARUARU</v>
      </c>
      <c r="C123" s="4" t="str">
        <f>'[1]TCE - ANEXO IV - Preencher'!E132</f>
        <v>5.99 - Outros Serviços de Terceiros Pessoa Jurídica</v>
      </c>
      <c r="D123" s="3">
        <f>'[1]TCE - ANEXO IV - Preencher'!F132</f>
        <v>60701190000104</v>
      </c>
      <c r="E123" s="5" t="str">
        <f>'[1]TCE - ANEXO IV - Preencher'!G132</f>
        <v>ITAU UNIBANCO - 30190-6 - IR</v>
      </c>
      <c r="F123" s="5" t="str">
        <f>'[1]TCE - ANEXO IV - Preencher'!H132</f>
        <v>S</v>
      </c>
      <c r="G123" s="5" t="str">
        <f>'[1]TCE - ANEXO IV - Preencher'!I132</f>
        <v>N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3550308</v>
      </c>
      <c r="L123" s="7">
        <f>'[1]TCE - ANEXO IV - Preencher'!N132</f>
        <v>0.27</v>
      </c>
    </row>
    <row r="124" spans="1:12" s="8" customFormat="1" ht="19.5" customHeight="1" x14ac:dyDescent="0.2">
      <c r="A124" s="3">
        <f>IFERROR(VLOOKUP(B124,'[1]DADOS (OCULTAR)'!$P$3:$R$91,3,0),"")</f>
        <v>10894988000729</v>
      </c>
      <c r="B124" s="4" t="str">
        <f>'[1]TCE - ANEXO IV - Preencher'!C133</f>
        <v>UPAE CARUARU</v>
      </c>
      <c r="C124" s="4" t="str">
        <f>'[1]TCE - ANEXO IV - Preencher'!E133</f>
        <v>5.99 - Outros Serviços de Terceiros Pessoa Jurídica</v>
      </c>
      <c r="D124" s="3">
        <f>'[1]TCE - ANEXO IV - Preencher'!F133</f>
        <v>60701190000104</v>
      </c>
      <c r="E124" s="5" t="str">
        <f>'[1]TCE - ANEXO IV - Preencher'!G133</f>
        <v>ITAU UNIBANCO - 26955-8 - IOF</v>
      </c>
      <c r="F124" s="5" t="str">
        <f>'[1]TCE - ANEXO IV - Preencher'!H133</f>
        <v>S</v>
      </c>
      <c r="G124" s="5" t="str">
        <f>'[1]TCE - ANEXO IV - Preencher'!I133</f>
        <v>N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3550308</v>
      </c>
      <c r="L124" s="7">
        <f>'[1]TCE - ANEXO IV - Preencher'!N133</f>
        <v>4.95</v>
      </c>
    </row>
    <row r="125" spans="1:12" s="8" customFormat="1" ht="19.5" customHeight="1" x14ac:dyDescent="0.2">
      <c r="A125" s="3">
        <f>IFERROR(VLOOKUP(B125,'[1]DADOS (OCULTAR)'!$P$3:$R$91,3,0),"")</f>
        <v>10894988000729</v>
      </c>
      <c r="B125" s="4" t="str">
        <f>'[1]TCE - ANEXO IV - Preencher'!C134</f>
        <v>UPAE CARUARU</v>
      </c>
      <c r="C125" s="4" t="str">
        <f>'[1]TCE - ANEXO IV - Preencher'!E134</f>
        <v>5.99 - Outros Serviços de Terceiros Pessoa Jurídica</v>
      </c>
      <c r="D125" s="3">
        <f>'[1]TCE - ANEXO IV - Preencher'!F134</f>
        <v>60701190000104</v>
      </c>
      <c r="E125" s="5" t="str">
        <f>'[1]TCE - ANEXO IV - Preencher'!G134</f>
        <v>ITAU UNIBANCO - 26955-8 - IR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3550308</v>
      </c>
      <c r="L125" s="7">
        <f>'[1]TCE - ANEXO IV - Preencher'!N134</f>
        <v>148.62</v>
      </c>
    </row>
    <row r="126" spans="1:12" s="8" customFormat="1" ht="19.5" customHeight="1" x14ac:dyDescent="0.2">
      <c r="A126" s="3">
        <f>IFERROR(VLOOKUP(B126,'[1]DADOS (OCULTAR)'!$P$3:$R$91,3,0),"")</f>
        <v>10894988000729</v>
      </c>
      <c r="B126" s="4" t="str">
        <f>'[1]TCE - ANEXO IV - Preencher'!C135</f>
        <v>UPAE CARUARU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2203863000191</v>
      </c>
      <c r="E126" s="5" t="str">
        <f>'[1]TCE - ANEXO IV - Preencher'!G135</f>
        <v>FLAVIO GALVAO &amp; CIA LTDA - EPP</v>
      </c>
      <c r="F126" s="5" t="str">
        <f>'[1]TCE - ANEXO IV - Preencher'!H135</f>
        <v>S</v>
      </c>
      <c r="G126" s="5" t="str">
        <f>'[1]TCE - ANEXO IV - Preencher'!I135</f>
        <v>N</v>
      </c>
      <c r="H126" s="5" t="str">
        <f>'[1]TCE - ANEXO IV - Preencher'!J135</f>
        <v>3278</v>
      </c>
      <c r="I126" s="6">
        <f>IF('[1]TCE - ANEXO IV - Preencher'!K135="","",'[1]TCE - ANEXO IV - Preencher'!K135)</f>
        <v>44474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2927408</v>
      </c>
      <c r="L126" s="7">
        <f>'[1]TCE - ANEXO IV - Preencher'!N135</f>
        <v>1225</v>
      </c>
    </row>
    <row r="127" spans="1:12" s="8" customFormat="1" ht="19.5" customHeight="1" x14ac:dyDescent="0.2">
      <c r="A127" s="3">
        <f>IFERROR(VLOOKUP(B127,'[1]DADOS (OCULTAR)'!$P$3:$R$91,3,0),"")</f>
        <v>10894988000729</v>
      </c>
      <c r="B127" s="4" t="str">
        <f>'[1]TCE - ANEXO IV - Preencher'!C136</f>
        <v>UPAE CARUARU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33853148000128</v>
      </c>
      <c r="E127" s="5" t="str">
        <f>'[1]TCE - ANEXO IV - Preencher'!G136</f>
        <v>CLINICA DE OLHOS DR MELLO MOTTA LTDA</v>
      </c>
      <c r="F127" s="5" t="str">
        <f>'[1]TCE - ANEXO IV - Preencher'!H136</f>
        <v>S</v>
      </c>
      <c r="G127" s="5" t="str">
        <f>'[1]TCE - ANEXO IV - Preencher'!I136</f>
        <v>N</v>
      </c>
      <c r="H127" s="5" t="str">
        <f>'[1]TCE - ANEXO IV - Preencher'!J136</f>
        <v>163</v>
      </c>
      <c r="I127" s="6">
        <f>IF('[1]TCE - ANEXO IV - Preencher'!K136="","",'[1]TCE - ANEXO IV - Preencher'!K136)</f>
        <v>44469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2604106</v>
      </c>
      <c r="L127" s="7">
        <f>'[1]TCE - ANEXO IV - Preencher'!N136</f>
        <v>4665</v>
      </c>
    </row>
    <row r="128" spans="1:12" s="8" customFormat="1" ht="19.5" customHeight="1" x14ac:dyDescent="0.2">
      <c r="A128" s="3">
        <f>IFERROR(VLOOKUP(B128,'[1]DADOS (OCULTAR)'!$P$3:$R$91,3,0),"")</f>
        <v>10894988000729</v>
      </c>
      <c r="B128" s="4" t="str">
        <f>'[1]TCE - ANEXO IV - Preencher'!C137</f>
        <v>UPAE CARUARU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14290827000191</v>
      </c>
      <c r="E128" s="5" t="str">
        <f>'[1]TCE - ANEXO IV - Preencher'!G137</f>
        <v>CLINICA DE IMAGEM JOAO PAULO II S/S LTDA</v>
      </c>
      <c r="F128" s="5" t="str">
        <f>'[1]TCE - ANEXO IV - Preencher'!H137</f>
        <v>S</v>
      </c>
      <c r="G128" s="5" t="str">
        <f>'[1]TCE - ANEXO IV - Preencher'!I137</f>
        <v>N</v>
      </c>
      <c r="H128" s="5" t="str">
        <f>'[1]TCE - ANEXO IV - Preencher'!J137</f>
        <v>520</v>
      </c>
      <c r="I128" s="6">
        <f>IF('[1]TCE - ANEXO IV - Preencher'!K137="","",'[1]TCE - ANEXO IV - Preencher'!K137)</f>
        <v>44469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2604106</v>
      </c>
      <c r="L128" s="7">
        <f>'[1]TCE - ANEXO IV - Preencher'!N137</f>
        <v>6675</v>
      </c>
    </row>
    <row r="129" spans="1:12" s="8" customFormat="1" ht="19.5" customHeight="1" x14ac:dyDescent="0.2">
      <c r="A129" s="3">
        <f>IFERROR(VLOOKUP(B129,'[1]DADOS (OCULTAR)'!$P$3:$R$91,3,0),"")</f>
        <v>10894988000729</v>
      </c>
      <c r="B129" s="4" t="str">
        <f>'[1]TCE - ANEXO IV - Preencher'!C138</f>
        <v>UPAE CARUARU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21939486000106</v>
      </c>
      <c r="E129" s="5" t="str">
        <f>'[1]TCE - ANEXO IV - Preencher'!G138</f>
        <v>MAXIMA ASSESSORIA E CONSULTORIA EM SAUDE E MEDICINA DO TRABALHO LTDA - ME</v>
      </c>
      <c r="F129" s="5" t="str">
        <f>'[1]TCE - ANEXO IV - Preencher'!H138</f>
        <v>S</v>
      </c>
      <c r="G129" s="5" t="str">
        <f>'[1]TCE - ANEXO IV - Preencher'!I138</f>
        <v>N</v>
      </c>
      <c r="H129" s="5" t="str">
        <f>'[1]TCE - ANEXO IV - Preencher'!J138</f>
        <v>6013</v>
      </c>
      <c r="I129" s="6">
        <f>IF('[1]TCE - ANEXO IV - Preencher'!K138="","",'[1]TCE - ANEXO IV - Preencher'!K138)</f>
        <v>44470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2604106</v>
      </c>
      <c r="L129" s="7">
        <f>'[1]TCE - ANEXO IV - Preencher'!N138</f>
        <v>154</v>
      </c>
    </row>
    <row r="130" spans="1:12" s="8" customFormat="1" ht="19.5" customHeight="1" x14ac:dyDescent="0.2">
      <c r="A130" s="3">
        <f>IFERROR(VLOOKUP(B130,'[1]DADOS (OCULTAR)'!$P$3:$R$91,3,0),"")</f>
        <v>10894988000729</v>
      </c>
      <c r="B130" s="4" t="str">
        <f>'[1]TCE - ANEXO IV - Preencher'!C139</f>
        <v>UPAE CARUARU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610112000164</v>
      </c>
      <c r="E130" s="5" t="str">
        <f>'[1]TCE - ANEXO IV - Preencher'!G139</f>
        <v>COOPAGRESTE COOP DOS MEDICOS ANESTESIOLOGISTA DO INT DE PE</v>
      </c>
      <c r="F130" s="5" t="str">
        <f>'[1]TCE - ANEXO IV - Preencher'!H139</f>
        <v>S</v>
      </c>
      <c r="G130" s="5" t="str">
        <f>'[1]TCE - ANEXO IV - Preencher'!I139</f>
        <v>N</v>
      </c>
      <c r="H130" s="5" t="str">
        <f>'[1]TCE - ANEXO IV - Preencher'!J139</f>
        <v>5869</v>
      </c>
      <c r="I130" s="6">
        <f>IF('[1]TCE - ANEXO IV - Preencher'!K139="","",'[1]TCE - ANEXO IV - Preencher'!K139)</f>
        <v>44475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2604106</v>
      </c>
      <c r="L130" s="7">
        <f>'[1]TCE - ANEXO IV - Preencher'!N139</f>
        <v>15750</v>
      </c>
    </row>
    <row r="131" spans="1:12" s="8" customFormat="1" ht="19.5" customHeight="1" x14ac:dyDescent="0.2">
      <c r="A131" s="3">
        <f>IFERROR(VLOOKUP(B131,'[1]DADOS (OCULTAR)'!$P$3:$R$91,3,0),"")</f>
        <v>10894988000729</v>
      </c>
      <c r="B131" s="4" t="str">
        <f>'[1]TCE - ANEXO IV - Preencher'!C140</f>
        <v>UPAE CARUARU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20631026000145</v>
      </c>
      <c r="E131" s="5" t="str">
        <f>'[1]TCE - ANEXO IV - Preencher'!G140</f>
        <v>LUMINAR DIAGNOSTICOS EIRELI</v>
      </c>
      <c r="F131" s="5" t="str">
        <f>'[1]TCE - ANEXO IV - Preencher'!H140</f>
        <v>S</v>
      </c>
      <c r="G131" s="5" t="str">
        <f>'[1]TCE - ANEXO IV - Preencher'!I140</f>
        <v>N</v>
      </c>
      <c r="H131" s="5" t="str">
        <f>'[1]TCE - ANEXO IV - Preencher'!J140</f>
        <v>125</v>
      </c>
      <c r="I131" s="6">
        <f>IF('[1]TCE - ANEXO IV - Preencher'!K140="","",'[1]TCE - ANEXO IV - Preencher'!K140)</f>
        <v>44469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2604106</v>
      </c>
      <c r="L131" s="7">
        <f>'[1]TCE - ANEXO IV - Preencher'!N140</f>
        <v>12862</v>
      </c>
    </row>
    <row r="132" spans="1:12" s="8" customFormat="1" ht="19.5" customHeight="1" x14ac:dyDescent="0.2">
      <c r="A132" s="3">
        <f>IFERROR(VLOOKUP(B132,'[1]DADOS (OCULTAR)'!$P$3:$R$91,3,0),"")</f>
        <v>10894988000729</v>
      </c>
      <c r="B132" s="4" t="str">
        <f>'[1]TCE - ANEXO IV - Preencher'!C141</f>
        <v>UPAE CARUARU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36010377000179</v>
      </c>
      <c r="E132" s="5" t="str">
        <f>'[1]TCE - ANEXO IV - Preencher'!G141</f>
        <v>MEDICINA INTEGRATIVA LABORATORIAL MIL LTDA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240</v>
      </c>
      <c r="I132" s="6">
        <f>IF('[1]TCE - ANEXO IV - Preencher'!K141="","",'[1]TCE - ANEXO IV - Preencher'!K141)</f>
        <v>44482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42400.1</v>
      </c>
    </row>
    <row r="133" spans="1:12" s="8" customFormat="1" ht="19.5" customHeight="1" x14ac:dyDescent="0.2">
      <c r="A133" s="3">
        <f>IFERROR(VLOOKUP(B133,'[1]DADOS (OCULTAR)'!$P$3:$R$91,3,0),"")</f>
        <v>10894988000729</v>
      </c>
      <c r="B133" s="4" t="str">
        <f>'[1]TCE - ANEXO IV - Preencher'!C142</f>
        <v>UPAE CARUARU</v>
      </c>
      <c r="C133" s="4" t="str">
        <f>'[1]TCE - ANEXO IV - Preencher'!E142</f>
        <v>4.6 - Serviços de Profissionais de Saúde</v>
      </c>
      <c r="D133" s="3">
        <f>'[1]TCE - ANEXO IV - Preencher'!F142</f>
        <v>22422609449</v>
      </c>
      <c r="E133" s="5" t="str">
        <f>'[1]TCE - ANEXO IV - Preencher'!G142</f>
        <v>PAULO SERGIO DE SOUZA COUTO</v>
      </c>
      <c r="F133" s="5" t="str">
        <f>'[1]TCE - ANEXO IV - Preencher'!H142</f>
        <v>S</v>
      </c>
      <c r="G133" s="5" t="str">
        <f>'[1]TCE - ANEXO IV - Preencher'!I142</f>
        <v>N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2604106</v>
      </c>
      <c r="L133" s="7">
        <f>'[1]TCE - ANEXO IV - Preencher'!N142</f>
        <v>7173.33</v>
      </c>
    </row>
    <row r="134" spans="1:12" s="8" customFormat="1" ht="19.5" customHeight="1" x14ac:dyDescent="0.2">
      <c r="A134" s="3">
        <f>IFERROR(VLOOKUP(B134,'[1]DADOS (OCULTAR)'!$P$3:$R$91,3,0),"")</f>
        <v>10894988000729</v>
      </c>
      <c r="B134" s="4" t="str">
        <f>'[1]TCE - ANEXO IV - Preencher'!C143</f>
        <v>UPAE CARUARU</v>
      </c>
      <c r="C134" s="4" t="str">
        <f>'[1]TCE - ANEXO IV - Preencher'!E143</f>
        <v>4.6 - Serviços de Profissionais de Saúde</v>
      </c>
      <c r="D134" s="3">
        <f>'[1]TCE - ANEXO IV - Preencher'!F143</f>
        <v>5455301489</v>
      </c>
      <c r="E134" s="5" t="str">
        <f>'[1]TCE - ANEXO IV - Preencher'!G143</f>
        <v>RAFAEL RABELO LIRA</v>
      </c>
      <c r="F134" s="5" t="str">
        <f>'[1]TCE - ANEXO IV - Preencher'!H143</f>
        <v>S</v>
      </c>
      <c r="G134" s="5" t="str">
        <f>'[1]TCE - ANEXO IV - Preencher'!I143</f>
        <v>N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2604106</v>
      </c>
      <c r="L134" s="7">
        <f>'[1]TCE - ANEXO IV - Preencher'!N143</f>
        <v>7173.33</v>
      </c>
    </row>
    <row r="135" spans="1:12" s="8" customFormat="1" ht="19.5" customHeight="1" x14ac:dyDescent="0.2">
      <c r="A135" s="3">
        <f>IFERROR(VLOOKUP(B135,'[1]DADOS (OCULTAR)'!$P$3:$R$91,3,0),"")</f>
        <v>10894988000729</v>
      </c>
      <c r="B135" s="4" t="str">
        <f>'[1]TCE - ANEXO IV - Preencher'!C144</f>
        <v>UPAE CARUARU</v>
      </c>
      <c r="C135" s="4" t="str">
        <f>'[1]TCE - ANEXO IV - Preencher'!E144</f>
        <v>4.6 - Serviços de Profissionais de Saúde</v>
      </c>
      <c r="D135" s="3">
        <f>'[1]TCE - ANEXO IV - Preencher'!F144</f>
        <v>82124981587</v>
      </c>
      <c r="E135" s="5" t="str">
        <f>'[1]TCE - ANEXO IV - Preencher'!G144</f>
        <v>RODRIGO RICARDO SILVA DA COSTA</v>
      </c>
      <c r="F135" s="5" t="str">
        <f>'[1]TCE - ANEXO IV - Preencher'!H144</f>
        <v>S</v>
      </c>
      <c r="G135" s="5" t="str">
        <f>'[1]TCE - ANEXO IV - Preencher'!I144</f>
        <v>N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2604106</v>
      </c>
      <c r="L135" s="7">
        <f>'[1]TCE - ANEXO IV - Preencher'!N144</f>
        <v>7173.33</v>
      </c>
    </row>
    <row r="136" spans="1:12" s="8" customFormat="1" ht="19.5" customHeight="1" x14ac:dyDescent="0.2">
      <c r="A136" s="3">
        <f>IFERROR(VLOOKUP(B136,'[1]DADOS (OCULTAR)'!$P$3:$R$91,3,0),"")</f>
        <v>10894988000729</v>
      </c>
      <c r="B136" s="4" t="str">
        <f>'[1]TCE - ANEXO IV - Preencher'!C145</f>
        <v>UPAE CARUARU</v>
      </c>
      <c r="C136" s="4" t="str">
        <f>'[1]TCE - ANEXO IV - Preencher'!E145</f>
        <v>4.6 - Serviços de Profissionais de Saúde</v>
      </c>
      <c r="D136" s="3">
        <f>'[1]TCE - ANEXO IV - Preencher'!F145</f>
        <v>3184320561</v>
      </c>
      <c r="E136" s="5" t="str">
        <f>'[1]TCE - ANEXO IV - Preencher'!G145</f>
        <v xml:space="preserve">SANNA PAULA PIRES MARIANO CAMPOS </v>
      </c>
      <c r="F136" s="5" t="str">
        <f>'[1]TCE - ANEXO IV - Preencher'!H145</f>
        <v>S</v>
      </c>
      <c r="G136" s="5" t="str">
        <f>'[1]TCE - ANEXO IV - Preencher'!I145</f>
        <v>N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2604106</v>
      </c>
      <c r="L136" s="7">
        <f>'[1]TCE - ANEXO IV - Preencher'!N145</f>
        <v>7173.33</v>
      </c>
    </row>
    <row r="137" spans="1:12" s="8" customFormat="1" ht="19.5" customHeight="1" x14ac:dyDescent="0.2">
      <c r="A137" s="3">
        <f>IFERROR(VLOOKUP(B137,'[1]DADOS (OCULTAR)'!$P$3:$R$91,3,0),"")</f>
        <v>10894988000729</v>
      </c>
      <c r="B137" s="4" t="str">
        <f>'[1]TCE - ANEXO IV - Preencher'!C146</f>
        <v>UPAE CARUARU</v>
      </c>
      <c r="C137" s="4" t="str">
        <f>'[1]TCE - ANEXO IV - Preencher'!E146</f>
        <v>4.6 - Serviços de Profissionais de Saúde</v>
      </c>
      <c r="D137" s="3">
        <f>'[1]TCE - ANEXO IV - Preencher'!F146</f>
        <v>5220128418</v>
      </c>
      <c r="E137" s="5" t="str">
        <f>'[1]TCE - ANEXO IV - Preencher'!G146</f>
        <v>MARIAH SIMOES DA MOTA LOUREIRO AMORIM BRAVO</v>
      </c>
      <c r="F137" s="5" t="str">
        <f>'[1]TCE - ANEXO IV - Preencher'!H146</f>
        <v>S</v>
      </c>
      <c r="G137" s="5" t="str">
        <f>'[1]TCE - ANEXO IV - Preencher'!I146</f>
        <v>N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2604106</v>
      </c>
      <c r="L137" s="7">
        <f>'[1]TCE - ANEXO IV - Preencher'!N146</f>
        <v>4198.72</v>
      </c>
    </row>
    <row r="138" spans="1:12" s="8" customFormat="1" ht="19.5" customHeight="1" x14ac:dyDescent="0.2">
      <c r="A138" s="3">
        <f>IFERROR(VLOOKUP(B138,'[1]DADOS (OCULTAR)'!$P$3:$R$91,3,0),"")</f>
        <v>10894988000729</v>
      </c>
      <c r="B138" s="4" t="str">
        <f>'[1]TCE - ANEXO IV - Preencher'!C147</f>
        <v>UPAE CARUARU</v>
      </c>
      <c r="C138" s="4" t="str">
        <f>'[1]TCE - ANEXO IV - Preencher'!E147</f>
        <v>5.15 - Serviços Domésticos</v>
      </c>
      <c r="D138" s="3">
        <f>'[1]TCE - ANEXO IV - Preencher'!F147</f>
        <v>27837083000124</v>
      </c>
      <c r="E138" s="5" t="str">
        <f>'[1]TCE - ANEXO IV - Preencher'!G147</f>
        <v>CLEAN HIGIENIZAÇAO DE TEXTEIS EIRELI - ME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1484</v>
      </c>
      <c r="I138" s="6">
        <f>IF('[1]TCE - ANEXO IV - Preencher'!K147="","",'[1]TCE - ANEXO IV - Preencher'!K147)</f>
        <v>44473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2607901</v>
      </c>
      <c r="L138" s="7">
        <f>'[1]TCE - ANEXO IV - Preencher'!N147</f>
        <v>2218.4299999999998</v>
      </c>
    </row>
    <row r="139" spans="1:12" s="8" customFormat="1" ht="19.5" customHeight="1" x14ac:dyDescent="0.2">
      <c r="A139" s="3">
        <f>IFERROR(VLOOKUP(B139,'[1]DADOS (OCULTAR)'!$P$3:$R$91,3,0),"")</f>
        <v>10894988000729</v>
      </c>
      <c r="B139" s="4" t="str">
        <f>'[1]TCE - ANEXO IV - Preencher'!C148</f>
        <v>UPAE CARUARU</v>
      </c>
      <c r="C139" s="4" t="str">
        <f>'[1]TCE - ANEXO IV - Preencher'!E148</f>
        <v>5.10 - Detetização/Tratamento de Resíduos e Afins</v>
      </c>
      <c r="D139" s="3">
        <f>'[1]TCE - ANEXO IV - Preencher'!F148</f>
        <v>11863530000180</v>
      </c>
      <c r="E139" s="5" t="str">
        <f>'[1]TCE - ANEXO IV - Preencher'!G148</f>
        <v>BRASCON GESTAO AMBIENTAL LTDA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85496</v>
      </c>
      <c r="I139" s="6">
        <f>IF('[1]TCE - ANEXO IV - Preencher'!K148="","",'[1]TCE - ANEXO IV - Preencher'!K148)</f>
        <v>44469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2611309</v>
      </c>
      <c r="L139" s="7">
        <f>'[1]TCE - ANEXO IV - Preencher'!N148</f>
        <v>186.52</v>
      </c>
    </row>
    <row r="140" spans="1:12" s="8" customFormat="1" ht="19.5" customHeight="1" x14ac:dyDescent="0.2">
      <c r="A140" s="3">
        <f>IFERROR(VLOOKUP(B140,'[1]DADOS (OCULTAR)'!$P$3:$R$91,3,0),"")</f>
        <v>10894988000729</v>
      </c>
      <c r="B140" s="4" t="str">
        <f>'[1]TCE - ANEXO IV - Preencher'!C149</f>
        <v>UPAE CARUARU</v>
      </c>
      <c r="C140" s="4" t="str">
        <f>'[1]TCE - ANEXO IV - Preencher'!E149</f>
        <v>5.17 - Manutenção de Software, Certificação Digital e Microfilmagem</v>
      </c>
      <c r="D140" s="3">
        <f>'[1]TCE - ANEXO IV - Preencher'!F149</f>
        <v>10224281000110</v>
      </c>
      <c r="E140" s="5" t="str">
        <f>'[1]TCE - ANEXO IV - Preencher'!G149</f>
        <v>QUALITEK TECNOLOGIA LTDA - EPP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6242</v>
      </c>
      <c r="I140" s="6">
        <f>IF('[1]TCE - ANEXO IV - Preencher'!K149="","",'[1]TCE - ANEXO IV - Preencher'!K149)</f>
        <v>44470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2408102</v>
      </c>
      <c r="L140" s="7">
        <f>'[1]TCE - ANEXO IV - Preencher'!N149</f>
        <v>500</v>
      </c>
    </row>
    <row r="141" spans="1:12" s="8" customFormat="1" ht="19.5" customHeight="1" x14ac:dyDescent="0.2">
      <c r="A141" s="3">
        <f>IFERROR(VLOOKUP(B141,'[1]DADOS (OCULTAR)'!$P$3:$R$91,3,0),"")</f>
        <v>10894988000729</v>
      </c>
      <c r="B141" s="4" t="str">
        <f>'[1]TCE - ANEXO IV - Preencher'!C150</f>
        <v>UPAE CARUARU</v>
      </c>
      <c r="C141" s="4" t="str">
        <f>'[1]TCE - ANEXO IV - Preencher'!E150</f>
        <v>5.17 - Manutenção de Software, Certificação Digital e Microfilmagem</v>
      </c>
      <c r="D141" s="3">
        <f>'[1]TCE - ANEXO IV - Preencher'!F150</f>
        <v>92306257000780</v>
      </c>
      <c r="E141" s="5" t="str">
        <f>'[1]TCE - ANEXO IV - Preencher'!G150</f>
        <v>MV INFORMATICA NORDESTE LTDA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29174</v>
      </c>
      <c r="I141" s="6">
        <f>IF('[1]TCE - ANEXO IV - Preencher'!K150="","",'[1]TCE - ANEXO IV - Preencher'!K150)</f>
        <v>44447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8994.2099999999991</v>
      </c>
    </row>
    <row r="142" spans="1:12" s="8" customFormat="1" ht="19.5" customHeight="1" x14ac:dyDescent="0.2">
      <c r="A142" s="3">
        <f>IFERROR(VLOOKUP(B142,'[1]DADOS (OCULTAR)'!$P$3:$R$91,3,0),"")</f>
        <v>10894988000729</v>
      </c>
      <c r="B142" s="4" t="str">
        <f>'[1]TCE - ANEXO IV - Preencher'!C151</f>
        <v>UPAE CARUARU</v>
      </c>
      <c r="C142" s="4" t="str">
        <f>'[1]TCE - ANEXO IV - Preencher'!E151</f>
        <v>5.17 - Manutenção de Software, Certificação Digital e Microfilmagem</v>
      </c>
      <c r="D142" s="3">
        <f>'[1]TCE - ANEXO IV - Preencher'!F151</f>
        <v>3613658000167</v>
      </c>
      <c r="E142" s="5" t="str">
        <f>'[1]TCE - ANEXO IV - Preencher'!G151</f>
        <v>SEQUENCE INFORMATICA LTDA EPP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22947</v>
      </c>
      <c r="I142" s="6">
        <f>IF('[1]TCE - ANEXO IV - Preencher'!K151="","",'[1]TCE - ANEXO IV - Preencher'!K151)</f>
        <v>44440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1193.32</v>
      </c>
    </row>
    <row r="143" spans="1:12" s="8" customFormat="1" ht="19.5" customHeight="1" x14ac:dyDescent="0.2">
      <c r="A143" s="3">
        <f>IFERROR(VLOOKUP(B143,'[1]DADOS (OCULTAR)'!$P$3:$R$91,3,0),"")</f>
        <v>10894988000729</v>
      </c>
      <c r="B143" s="4" t="str">
        <f>'[1]TCE - ANEXO IV - Preencher'!C152</f>
        <v>UPAE CARUARU</v>
      </c>
      <c r="C143" s="4" t="str">
        <f>'[1]TCE - ANEXO IV - Preencher'!E152</f>
        <v>5.17 - Manutenção de Software, Certificação Digital e Microfilmagem</v>
      </c>
      <c r="D143" s="3">
        <f>'[1]TCE - ANEXO IV - Preencher'!F152</f>
        <v>16783034000130</v>
      </c>
      <c r="E143" s="5" t="str">
        <f>'[1]TCE - ANEXO IV - Preencher'!G152</f>
        <v>SINTESE LICENCIAMENTO DE PROGRAMAS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15571</v>
      </c>
      <c r="I143" s="6">
        <f>IF('[1]TCE - ANEXO IV - Preencher'!K152="","",'[1]TCE - ANEXO IV - Preencher'!K152)</f>
        <v>44440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1200</v>
      </c>
    </row>
    <row r="144" spans="1:12" s="8" customFormat="1" ht="19.5" customHeight="1" x14ac:dyDescent="0.2">
      <c r="A144" s="3">
        <f>IFERROR(VLOOKUP(B144,'[1]DADOS (OCULTAR)'!$P$3:$R$91,3,0),"")</f>
        <v>10894988000729</v>
      </c>
      <c r="B144" s="4" t="str">
        <f>'[1]TCE - ANEXO IV - Preencher'!C153</f>
        <v>UPAE CARUARU</v>
      </c>
      <c r="C144" s="4" t="str">
        <f>'[1]TCE - ANEXO IV - Preencher'!E153</f>
        <v>5.17 - Manutenção de Software, Certificação Digital e Microfilmagem</v>
      </c>
      <c r="D144" s="3">
        <f>'[1]TCE - ANEXO IV - Preencher'!F153</f>
        <v>7560756000134</v>
      </c>
      <c r="E144" s="5" t="str">
        <f>'[1]TCE - ANEXO IV - Preencher'!G153</f>
        <v>CARLOS ANDRE DE SOUSA INFORMATICA ME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98</v>
      </c>
      <c r="I144" s="6">
        <f>IF('[1]TCE - ANEXO IV - Preencher'!K153="","",'[1]TCE - ANEXO IV - Preencher'!K153)</f>
        <v>44454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2610707</v>
      </c>
      <c r="L144" s="7">
        <f>'[1]TCE - ANEXO IV - Preencher'!N153</f>
        <v>850</v>
      </c>
    </row>
    <row r="145" spans="1:12" s="8" customFormat="1" ht="19.5" customHeight="1" x14ac:dyDescent="0.2">
      <c r="A145" s="3">
        <f>IFERROR(VLOOKUP(B145,'[1]DADOS (OCULTAR)'!$P$3:$R$91,3,0),"")</f>
        <v>10894988000729</v>
      </c>
      <c r="B145" s="4" t="str">
        <f>'[1]TCE - ANEXO IV - Preencher'!C154</f>
        <v>UPAE CARUARU</v>
      </c>
      <c r="C145" s="4" t="str">
        <f>'[1]TCE - ANEXO IV - Preencher'!E154</f>
        <v>5.17 - Manutenção de Software, Certificação Digital e Microfilmagem</v>
      </c>
      <c r="D145" s="3">
        <f>'[1]TCE - ANEXO IV - Preencher'!F154</f>
        <v>20231241000159</v>
      </c>
      <c r="E145" s="5" t="str">
        <f>'[1]TCE - ANEXO IV - Preencher'!G154</f>
        <v>E-VAL COMERCIO E SERVIÇOS DE INFORMATICA EM SAUDE LTDA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7745</v>
      </c>
      <c r="I145" s="6">
        <f>IF('[1]TCE - ANEXO IV - Preencher'!K154="","",'[1]TCE - ANEXO IV - Preencher'!K154)</f>
        <v>44473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3550308</v>
      </c>
      <c r="L145" s="7">
        <f>'[1]TCE - ANEXO IV - Preencher'!N154</f>
        <v>133.33000000000001</v>
      </c>
    </row>
    <row r="146" spans="1:12" s="8" customFormat="1" ht="19.5" customHeight="1" x14ac:dyDescent="0.2">
      <c r="A146" s="3">
        <f>IFERROR(VLOOKUP(B146,'[1]DADOS (OCULTAR)'!$P$3:$R$91,3,0),"")</f>
        <v>10894988000729</v>
      </c>
      <c r="B146" s="4" t="str">
        <f>'[1]TCE - ANEXO IV - Preencher'!C155</f>
        <v>UPAE CARUARU</v>
      </c>
      <c r="C146" s="4" t="str">
        <f>'[1]TCE - ANEXO IV - Preencher'!E155</f>
        <v>5.17 - Manutenção de Software, Certificação Digital e Microfilmagem</v>
      </c>
      <c r="D146" s="3">
        <f>'[1]TCE - ANEXO IV - Preencher'!F155</f>
        <v>20231241000159</v>
      </c>
      <c r="E146" s="5" t="str">
        <f>'[1]TCE - ANEXO IV - Preencher'!G155</f>
        <v>E-VAL COMERCIO E SERVIÇOS DE INFORMATICA EM SAUDE LTDA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7789</v>
      </c>
      <c r="I146" s="6">
        <f>IF('[1]TCE - ANEXO IV - Preencher'!K155="","",'[1]TCE - ANEXO IV - Preencher'!K155)</f>
        <v>44483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3550308</v>
      </c>
      <c r="L146" s="7">
        <f>'[1]TCE - ANEXO IV - Preencher'!N155</f>
        <v>3188.64</v>
      </c>
    </row>
    <row r="147" spans="1:12" s="8" customFormat="1" ht="19.5" customHeight="1" x14ac:dyDescent="0.2">
      <c r="A147" s="3">
        <f>IFERROR(VLOOKUP(B147,'[1]DADOS (OCULTAR)'!$P$3:$R$91,3,0),"")</f>
        <v>10894988000729</v>
      </c>
      <c r="B147" s="4" t="str">
        <f>'[1]TCE - ANEXO IV - Preencher'!C156</f>
        <v>UPAE CARUARU</v>
      </c>
      <c r="C147" s="4" t="str">
        <f>'[1]TCE - ANEXO IV - Preencher'!E156</f>
        <v>5.22 - Vigilância Ostensiva / Monitorada</v>
      </c>
      <c r="D147" s="3">
        <f>'[1]TCE - ANEXO IV - Preencher'!F156</f>
        <v>7774050000175</v>
      </c>
      <c r="E147" s="5" t="str">
        <f>'[1]TCE - ANEXO IV - Preencher'!G156</f>
        <v>TKS SEGURANÇA PRIVADA LTDA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25618</v>
      </c>
      <c r="I147" s="6">
        <f>IF('[1]TCE - ANEXO IV - Preencher'!K156="","",'[1]TCE - ANEXO IV - Preencher'!K156)</f>
        <v>44467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41610.800000000003</v>
      </c>
    </row>
    <row r="148" spans="1:12" s="8" customFormat="1" ht="19.5" customHeight="1" x14ac:dyDescent="0.2">
      <c r="A148" s="3">
        <f>IFERROR(VLOOKUP(B148,'[1]DADOS (OCULTAR)'!$P$3:$R$91,3,0),"")</f>
        <v>10894988000729</v>
      </c>
      <c r="B148" s="4" t="str">
        <f>'[1]TCE - ANEXO IV - Preencher'!C157</f>
        <v>UPAE CARUARU</v>
      </c>
      <c r="C148" s="4" t="str">
        <f>'[1]TCE - ANEXO IV - Preencher'!E157</f>
        <v>5.2 - Serviços Técnicos Profissionais</v>
      </c>
      <c r="D148" s="3">
        <f>'[1]TCE - ANEXO IV - Preencher'!F157</f>
        <v>21216498000102</v>
      </c>
      <c r="E148" s="5" t="str">
        <f>'[1]TCE - ANEXO IV - Preencher'!G157</f>
        <v xml:space="preserve">VIDON &amp; CORREIA ADVOGADOS ASSOCIADOS 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1089</v>
      </c>
      <c r="I148" s="6">
        <f>IF('[1]TCE - ANEXO IV - Preencher'!K157="","",'[1]TCE - ANEXO IV - Preencher'!K157)</f>
        <v>44468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4400.72</v>
      </c>
    </row>
    <row r="149" spans="1:12" s="8" customFormat="1" ht="19.5" customHeight="1" x14ac:dyDescent="0.2">
      <c r="A149" s="3">
        <f>IFERROR(VLOOKUP(B149,'[1]DADOS (OCULTAR)'!$P$3:$R$91,3,0),"")</f>
        <v>10894988000729</v>
      </c>
      <c r="B149" s="4" t="str">
        <f>'[1]TCE - ANEXO IV - Preencher'!C158</f>
        <v>UPAE CARUARU</v>
      </c>
      <c r="C149" s="4" t="str">
        <f>'[1]TCE - ANEXO IV - Preencher'!E158</f>
        <v>5.10 - Detetização/Tratamento de Resíduos e Afins</v>
      </c>
      <c r="D149" s="3">
        <f>'[1]TCE - ANEXO IV - Preencher'!F158</f>
        <v>10858157000106</v>
      </c>
      <c r="E149" s="5" t="str">
        <f>'[1]TCE - ANEXO IV - Preencher'!G158</f>
        <v>F GENES &amp; CIA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353191</v>
      </c>
      <c r="I149" s="6">
        <f>IF('[1]TCE - ANEXO IV - Preencher'!K158="","",'[1]TCE - ANEXO IV - Preencher'!K158)</f>
        <v>44468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550</v>
      </c>
    </row>
    <row r="150" spans="1:12" s="8" customFormat="1" ht="19.5" customHeight="1" x14ac:dyDescent="0.2">
      <c r="A150" s="3">
        <f>IFERROR(VLOOKUP(B150,'[1]DADOS (OCULTAR)'!$P$3:$R$91,3,0),"")</f>
        <v>10894988000729</v>
      </c>
      <c r="B150" s="4" t="str">
        <f>'[1]TCE - ANEXO IV - Preencher'!C159</f>
        <v>UPAE CARUARU</v>
      </c>
      <c r="C150" s="4" t="str">
        <f>'[1]TCE - ANEXO IV - Preencher'!E159</f>
        <v>5.99 - Outros Serviços de Terceiros Pessoa Jurídica</v>
      </c>
      <c r="D150" s="3">
        <f>'[1]TCE - ANEXO IV - Preencher'!F159</f>
        <v>26777289000143</v>
      </c>
      <c r="E150" s="5" t="str">
        <f>'[1]TCE - ANEXO IV - Preencher'!G159</f>
        <v>BIOTECH SOLUÇOES INTELIGENTES PARA A SUA SAUDE LTDA - EPP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990</v>
      </c>
      <c r="I150" s="6">
        <f>IF('[1]TCE - ANEXO IV - Preencher'!K159="","",'[1]TCE - ANEXO IV - Preencher'!K159)</f>
        <v>44459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2604106</v>
      </c>
      <c r="L150" s="7">
        <f>'[1]TCE - ANEXO IV - Preencher'!N159</f>
        <v>1500</v>
      </c>
    </row>
    <row r="151" spans="1:12" s="8" customFormat="1" ht="19.5" customHeight="1" x14ac:dyDescent="0.2">
      <c r="A151" s="3">
        <f>IFERROR(VLOOKUP(B151,'[1]DADOS (OCULTAR)'!$P$3:$R$91,3,0),"")</f>
        <v>10894988000729</v>
      </c>
      <c r="B151" s="4" t="str">
        <f>'[1]TCE - ANEXO IV - Preencher'!C160</f>
        <v>UPAE CARUARU</v>
      </c>
      <c r="C151" s="4" t="str">
        <f>'[1]TCE - ANEXO IV - Preencher'!E160</f>
        <v>5.99 - Outros Serviços de Terceiros Pessoa Jurídica</v>
      </c>
      <c r="D151" s="3">
        <f>'[1]TCE - ANEXO IV - Preencher'!F160</f>
        <v>11735586000159</v>
      </c>
      <c r="E151" s="5" t="str">
        <f>'[1]TCE - ANEXO IV - Preencher'!G160</f>
        <v>FUNDAÇAO DE APOIO AO DESENVOLVIMENTO DA UNIVERSIDADE FEDERAL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63986</v>
      </c>
      <c r="I151" s="6">
        <f>IF('[1]TCE - ANEXO IV - Preencher'!K160="","",'[1]TCE - ANEXO IV - Preencher'!K160)</f>
        <v>44467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206.91</v>
      </c>
    </row>
    <row r="152" spans="1:12" s="8" customFormat="1" ht="19.5" customHeight="1" x14ac:dyDescent="0.2">
      <c r="A152" s="3">
        <f>IFERROR(VLOOKUP(B152,'[1]DADOS (OCULTAR)'!$P$3:$R$91,3,0),"")</f>
        <v>10894988000729</v>
      </c>
      <c r="B152" s="4" t="str">
        <f>'[1]TCE - ANEXO IV - Preencher'!C161</f>
        <v>UPAE CARUARU</v>
      </c>
      <c r="C152" s="4" t="str">
        <f>'[1]TCE - ANEXO IV - Preencher'!E161</f>
        <v>5.99 - Outros Serviços de Terceiros Pessoa Jurídica</v>
      </c>
      <c r="D152" s="3">
        <f>'[1]TCE - ANEXO IV - Preencher'!F161</f>
        <v>20231241000159</v>
      </c>
      <c r="E152" s="5" t="str">
        <f>'[1]TCE - ANEXO IV - Preencher'!G161</f>
        <v>E-VAL COMERCIO E SERVIÇOS DE INFORMATICA EM SAUDE LTDA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7790</v>
      </c>
      <c r="I152" s="6">
        <f>IF('[1]TCE - ANEXO IV - Preencher'!K161="","",'[1]TCE - ANEXO IV - Preencher'!K161)</f>
        <v>44483</v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>3550308</v>
      </c>
      <c r="L152" s="7">
        <f>'[1]TCE - ANEXO IV - Preencher'!N161</f>
        <v>4089</v>
      </c>
    </row>
    <row r="153" spans="1:12" s="8" customFormat="1" ht="19.5" customHeight="1" x14ac:dyDescent="0.2">
      <c r="A153" s="3">
        <f>IFERROR(VLOOKUP(B153,'[1]DADOS (OCULTAR)'!$P$3:$R$91,3,0),"")</f>
        <v>10894988000729</v>
      </c>
      <c r="B153" s="4" t="str">
        <f>'[1]TCE - ANEXO IV - Preencher'!C162</f>
        <v>UPAE CARUARU</v>
      </c>
      <c r="C153" s="4" t="str">
        <f>'[1]TCE - ANEXO IV - Preencher'!E162</f>
        <v>4.7 - Apoio Administrativo, Técnico e Operacional</v>
      </c>
      <c r="D153" s="3">
        <f>'[1]TCE - ANEXO IV - Preencher'!F162</f>
        <v>10603849490</v>
      </c>
      <c r="E153" s="5" t="str">
        <f>'[1]TCE - ANEXO IV - Preencher'!G162</f>
        <v>FILIPE LEANDRO SPINDULA CORREIA</v>
      </c>
      <c r="F153" s="5" t="str">
        <f>'[1]TCE - ANEXO IV - Preencher'!H162</f>
        <v>S</v>
      </c>
      <c r="G153" s="5" t="str">
        <f>'[1]TCE - ANEXO IV - Preencher'!I162</f>
        <v>N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>2604106</v>
      </c>
      <c r="L153" s="7">
        <f>'[1]TCE - ANEXO IV - Preencher'!N162</f>
        <v>1569.48</v>
      </c>
    </row>
    <row r="154" spans="1:12" s="8" customFormat="1" ht="19.5" customHeight="1" x14ac:dyDescent="0.2">
      <c r="A154" s="3">
        <f>IFERROR(VLOOKUP(B154,'[1]DADOS (OCULTAR)'!$P$3:$R$91,3,0),"")</f>
        <v>10894988000729</v>
      </c>
      <c r="B154" s="4" t="str">
        <f>'[1]TCE - ANEXO IV - Preencher'!C163</f>
        <v>UPAE CARUARU</v>
      </c>
      <c r="C154" s="4" t="str">
        <f>'[1]TCE - ANEXO IV - Preencher'!E163</f>
        <v>5.5 - Reparo e Manutenção de Máquinas e Equipamentos</v>
      </c>
      <c r="D154" s="3">
        <f>'[1]TCE - ANEXO IV - Preencher'!F163</f>
        <v>15558946000145</v>
      </c>
      <c r="E154" s="5" t="str">
        <f>'[1]TCE - ANEXO IV - Preencher'!G163</f>
        <v>GIGAVIDA TECNOLOGIA E SERVIÇO HOSPITALAR LTDA ME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2208</v>
      </c>
      <c r="I154" s="6">
        <f>IF('[1]TCE - ANEXO IV - Preencher'!K163="","",'[1]TCE - ANEXO IV - Preencher'!K163)</f>
        <v>44468</v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4500</v>
      </c>
    </row>
    <row r="155" spans="1:12" s="8" customFormat="1" ht="19.5" customHeight="1" x14ac:dyDescent="0.2">
      <c r="A155" s="3">
        <f>IFERROR(VLOOKUP(B155,'[1]DADOS (OCULTAR)'!$P$3:$R$91,3,0),"")</f>
        <v>10894988000729</v>
      </c>
      <c r="B155" s="4" t="str">
        <f>'[1]TCE - ANEXO IV - Preencher'!C164</f>
        <v>UPAE CARUARU</v>
      </c>
      <c r="C155" s="4" t="str">
        <f>'[1]TCE - ANEXO IV - Preencher'!E164</f>
        <v>5.5 - Reparo e Manutenção de Máquinas e Equipamentos</v>
      </c>
      <c r="D155" s="3">
        <f>'[1]TCE - ANEXO IV - Preencher'!F164</f>
        <v>6025185000175</v>
      </c>
      <c r="E155" s="5" t="str">
        <f>'[1]TCE - ANEXO IV - Preencher'!G164</f>
        <v>LINKMED SOLUÇAO EM EQUIPAMENTO MEDICO HOSPITALAR LTDA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1791</v>
      </c>
      <c r="I155" s="6">
        <f>IF('[1]TCE - ANEXO IV - Preencher'!K164="","",'[1]TCE - ANEXO IV - Preencher'!K164)</f>
        <v>44460</v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450</v>
      </c>
    </row>
    <row r="156" spans="1:12" s="8" customFormat="1" ht="19.5" customHeight="1" x14ac:dyDescent="0.2">
      <c r="A156" s="3">
        <f>IFERROR(VLOOKUP(B156,'[1]DADOS (OCULTAR)'!$P$3:$R$91,3,0),"")</f>
        <v>10894988000729</v>
      </c>
      <c r="B156" s="4" t="str">
        <f>'[1]TCE - ANEXO IV - Preencher'!C165</f>
        <v>UPAE CARUARU</v>
      </c>
      <c r="C156" s="4" t="str">
        <f>'[1]TCE - ANEXO IV - Preencher'!E165</f>
        <v>5.5 - Reparo e Manutenção de Máquinas e Equipamentos</v>
      </c>
      <c r="D156" s="3">
        <f>'[1]TCE - ANEXO IV - Preencher'!F165</f>
        <v>32250173000154</v>
      </c>
      <c r="E156" s="5" t="str">
        <f>'[1]TCE - ANEXO IV - Preencher'!G165</f>
        <v>CYRCULOS SERVIÇO TECNICO HOSPITALAR LTDA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37</v>
      </c>
      <c r="I156" s="6">
        <f>IF('[1]TCE - ANEXO IV - Preencher'!K165="","",'[1]TCE - ANEXO IV - Preencher'!K165)</f>
        <v>44449</v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>3106200</v>
      </c>
      <c r="L156" s="7">
        <f>'[1]TCE - ANEXO IV - Preencher'!N165</f>
        <v>15000</v>
      </c>
    </row>
    <row r="157" spans="1:12" s="8" customFormat="1" ht="19.5" customHeight="1" x14ac:dyDescent="0.2">
      <c r="A157" s="3">
        <f>IFERROR(VLOOKUP(B157,'[1]DADOS (OCULTAR)'!$P$3:$R$91,3,0),"")</f>
        <v>10894988000729</v>
      </c>
      <c r="B157" s="4" t="str">
        <f>'[1]TCE - ANEXO IV - Preencher'!C166</f>
        <v>UPAE CARUARU</v>
      </c>
      <c r="C157" s="4" t="str">
        <f>'[1]TCE - ANEXO IV - Preencher'!E166</f>
        <v>5.5 - Reparo e Manutenção de Máquinas e Equipamentos</v>
      </c>
      <c r="D157" s="3">
        <f>'[1]TCE - ANEXO IV - Preencher'!F166</f>
        <v>8980641000161</v>
      </c>
      <c r="E157" s="5" t="str">
        <f>'[1]TCE - ANEXO IV - Preencher'!G166</f>
        <v>MAPROS LTDA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19285</v>
      </c>
      <c r="I157" s="6">
        <f>IF('[1]TCE - ANEXO IV - Preencher'!K166="","",'[1]TCE - ANEXO IV - Preencher'!K166)</f>
        <v>44462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2350</v>
      </c>
    </row>
    <row r="158" spans="1:12" s="8" customFormat="1" ht="19.5" customHeight="1" x14ac:dyDescent="0.2">
      <c r="A158" s="3">
        <f>IFERROR(VLOOKUP(B158,'[1]DADOS (OCULTAR)'!$P$3:$R$91,3,0),"")</f>
        <v>10894988000729</v>
      </c>
      <c r="B158" s="4" t="str">
        <f>'[1]TCE - ANEXO IV - Preencher'!C167</f>
        <v>UPAE CARUARU</v>
      </c>
      <c r="C158" s="4" t="str">
        <f>'[1]TCE - ANEXO IV - Preencher'!E167</f>
        <v>5.5 - Reparo e Manutenção de Máquinas e Equipamentos</v>
      </c>
      <c r="D158" s="3">
        <f>'[1]TCE - ANEXO IV - Preencher'!F167</f>
        <v>3480539000183</v>
      </c>
      <c r="E158" s="5" t="str">
        <f>'[1]TCE - ANEXO IV - Preencher'!G167</f>
        <v>SL ENGENHARIA HOSPITALAR LTDA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8264</v>
      </c>
      <c r="I158" s="6">
        <f>IF('[1]TCE - ANEXO IV - Preencher'!K167="","",'[1]TCE - ANEXO IV - Preencher'!K167)</f>
        <v>44470</v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>2607901</v>
      </c>
      <c r="L158" s="7">
        <f>'[1]TCE - ANEXO IV - Preencher'!N167</f>
        <v>5100</v>
      </c>
    </row>
    <row r="159" spans="1:12" s="8" customFormat="1" ht="19.5" customHeight="1" x14ac:dyDescent="0.2">
      <c r="A159" s="3">
        <f>IFERROR(VLOOKUP(B159,'[1]DADOS (OCULTAR)'!$P$3:$R$91,3,0),"")</f>
        <v>10894988000729</v>
      </c>
      <c r="B159" s="4" t="str">
        <f>'[1]TCE - ANEXO IV - Preencher'!C168</f>
        <v>UPAE CARUARU</v>
      </c>
      <c r="C159" s="4" t="str">
        <f>'[1]TCE - ANEXO IV - Preencher'!E168</f>
        <v>5.5 - Reparo e Manutenção de Máquinas e Equipamentos</v>
      </c>
      <c r="D159" s="3">
        <f>'[1]TCE - ANEXO IV - Preencher'!F168</f>
        <v>28623665000170</v>
      </c>
      <c r="E159" s="5" t="str">
        <f>'[1]TCE - ANEXO IV - Preencher'!G168</f>
        <v>SOLUCOM SOLUÇOES INTELIGENTES EM TELECOM</v>
      </c>
      <c r="F159" s="5" t="str">
        <f>'[1]TCE - ANEXO IV - Preencher'!H168</f>
        <v>S</v>
      </c>
      <c r="G159" s="5" t="str">
        <f>'[1]TCE - ANEXO IV - Preencher'!I168</f>
        <v>N</v>
      </c>
      <c r="H159" s="5" t="str">
        <f>'[1]TCE - ANEXO IV - Preencher'!J168</f>
        <v>100</v>
      </c>
      <c r="I159" s="6">
        <f>IF('[1]TCE - ANEXO IV - Preencher'!K168="","",'[1]TCE - ANEXO IV - Preencher'!K168)</f>
        <v>44459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2800</v>
      </c>
    </row>
    <row r="160" spans="1:12" s="8" customFormat="1" ht="19.5" customHeight="1" x14ac:dyDescent="0.2">
      <c r="A160" s="3">
        <f>IFERROR(VLOOKUP(B160,'[1]DADOS (OCULTAR)'!$P$3:$R$91,3,0),"")</f>
        <v>10894988000729</v>
      </c>
      <c r="B160" s="4" t="str">
        <f>'[1]TCE - ANEXO IV - Preencher'!C169</f>
        <v>UPAE CARUARU</v>
      </c>
      <c r="C160" s="4" t="str">
        <f>'[1]TCE - ANEXO IV - Preencher'!E169</f>
        <v>5.5 - Reparo e Manutenção de Máquinas e Equipamentos</v>
      </c>
      <c r="D160" s="3">
        <f>'[1]TCE - ANEXO IV - Preencher'!F169</f>
        <v>15651204000160</v>
      </c>
      <c r="E160" s="5" t="str">
        <f>'[1]TCE - ANEXO IV - Preencher'!G169</f>
        <v>ROGERIO DE ARAUJO LIMA - ALPHA SEGTECH</v>
      </c>
      <c r="F160" s="5" t="str">
        <f>'[1]TCE - ANEXO IV - Preencher'!H169</f>
        <v>S</v>
      </c>
      <c r="G160" s="5" t="str">
        <f>'[1]TCE - ANEXO IV - Preencher'!I169</f>
        <v>N</v>
      </c>
      <c r="H160" s="5" t="str">
        <f>'[1]TCE - ANEXO IV - Preencher'!J169</f>
        <v>343</v>
      </c>
      <c r="I160" s="6">
        <f>IF('[1]TCE - ANEXO IV - Preencher'!K169="","",'[1]TCE - ANEXO IV - Preencher'!K169)</f>
        <v>44470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2604106</v>
      </c>
      <c r="L160" s="7">
        <f>'[1]TCE - ANEXO IV - Preencher'!N169</f>
        <v>900</v>
      </c>
    </row>
    <row r="161" spans="1:12" s="8" customFormat="1" ht="19.5" customHeight="1" x14ac:dyDescent="0.2">
      <c r="A161" s="3">
        <f>IFERROR(VLOOKUP(B161,'[1]DADOS (OCULTAR)'!$P$3:$R$91,3,0),"")</f>
        <v>10894988000729</v>
      </c>
      <c r="B161" s="4" t="str">
        <f>'[1]TCE - ANEXO IV - Preencher'!C170</f>
        <v>UPAE CARUARU</v>
      </c>
      <c r="C161" s="4" t="str">
        <f>'[1]TCE - ANEXO IV - Preencher'!E170</f>
        <v>5.5 - Reparo e Manutenção de Máquinas e Equipamentos</v>
      </c>
      <c r="D161" s="3">
        <f>'[1]TCE - ANEXO IV - Preencher'!F170</f>
        <v>29615779000131</v>
      </c>
      <c r="E161" s="5" t="str">
        <f>'[1]TCE - ANEXO IV - Preencher'!G170</f>
        <v>ADRIANO RODRIGUES DA SILVA REFRIGERAÇAO</v>
      </c>
      <c r="F161" s="5" t="str">
        <f>'[1]TCE - ANEXO IV - Preencher'!H170</f>
        <v>S</v>
      </c>
      <c r="G161" s="5" t="str">
        <f>'[1]TCE - ANEXO IV - Preencher'!I170</f>
        <v>N</v>
      </c>
      <c r="H161" s="5" t="str">
        <f>'[1]TCE - ANEXO IV - Preencher'!J170</f>
        <v>410</v>
      </c>
      <c r="I161" s="6">
        <f>IF('[1]TCE - ANEXO IV - Preencher'!K170="","",'[1]TCE - ANEXO IV - Preencher'!K170)</f>
        <v>44473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2000</v>
      </c>
    </row>
    <row r="162" spans="1:12" s="8" customFormat="1" ht="19.5" customHeight="1" x14ac:dyDescent="0.2">
      <c r="A162" s="3">
        <f>IFERROR(VLOOKUP(B162,'[1]DADOS (OCULTAR)'!$P$3:$R$91,3,0),"")</f>
        <v>10894988000729</v>
      </c>
      <c r="B162" s="4" t="str">
        <f>'[1]TCE - ANEXO IV - Preencher'!C171</f>
        <v>UPAE CARUARU</v>
      </c>
      <c r="C162" s="4" t="str">
        <f>'[1]TCE - ANEXO IV - Preencher'!E171</f>
        <v>5.5 - Reparo e Manutenção de Máquinas e Equipamentos</v>
      </c>
      <c r="D162" s="3">
        <f>'[1]TCE - ANEXO IV - Preencher'!F171</f>
        <v>21854632000192</v>
      </c>
      <c r="E162" s="5" t="str">
        <f>'[1]TCE - ANEXO IV - Preencher'!G171</f>
        <v>G M DANTAS ELEVAÇAO E GERAÇAO ME</v>
      </c>
      <c r="F162" s="5" t="str">
        <f>'[1]TCE - ANEXO IV - Preencher'!H171</f>
        <v>S</v>
      </c>
      <c r="G162" s="5" t="str">
        <f>'[1]TCE - ANEXO IV - Preencher'!I171</f>
        <v>N</v>
      </c>
      <c r="H162" s="5" t="str">
        <f>'[1]TCE - ANEXO IV - Preencher'!J171</f>
        <v>635</v>
      </c>
      <c r="I162" s="6">
        <f>IF('[1]TCE - ANEXO IV - Preencher'!K171="","",'[1]TCE - ANEXO IV - Preencher'!K171)</f>
        <v>44461</v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380</v>
      </c>
    </row>
    <row r="163" spans="1:12" s="8" customFormat="1" ht="19.5" customHeight="1" x14ac:dyDescent="0.2">
      <c r="A163" s="3">
        <f>IFERROR(VLOOKUP(B163,'[1]DADOS (OCULTAR)'!$P$3:$R$91,3,0),"")</f>
        <v>10894988000729</v>
      </c>
      <c r="B163" s="4" t="str">
        <f>'[1]TCE - ANEXO IV - Preencher'!C172</f>
        <v>UPAE CARUARU</v>
      </c>
      <c r="C163" s="4" t="str">
        <f>'[1]TCE - ANEXO IV - Preencher'!E172</f>
        <v>5.5 - Reparo e Manutenção de Máquinas e Equipamentos</v>
      </c>
      <c r="D163" s="3">
        <f>'[1]TCE - ANEXO IV - Preencher'!F172</f>
        <v>17297437000131</v>
      </c>
      <c r="E163" s="5" t="str">
        <f>'[1]TCE - ANEXO IV - Preencher'!G172</f>
        <v>GENILSON LIRA DA SILVA</v>
      </c>
      <c r="F163" s="5" t="str">
        <f>'[1]TCE - ANEXO IV - Preencher'!H172</f>
        <v>S</v>
      </c>
      <c r="G163" s="5" t="str">
        <f>'[1]TCE - ANEXO IV - Preencher'!I172</f>
        <v>N</v>
      </c>
      <c r="H163" s="5" t="str">
        <f>'[1]TCE - ANEXO IV - Preencher'!J172</f>
        <v>74</v>
      </c>
      <c r="I163" s="6">
        <f>IF('[1]TCE - ANEXO IV - Preencher'!K172="","",'[1]TCE - ANEXO IV - Preencher'!K172)</f>
        <v>44459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2610905</v>
      </c>
      <c r="L163" s="7">
        <f>'[1]TCE - ANEXO IV - Preencher'!N172</f>
        <v>2200</v>
      </c>
    </row>
    <row r="164" spans="1:12" s="8" customFormat="1" ht="19.5" customHeight="1" x14ac:dyDescent="0.2">
      <c r="A164" s="3">
        <f>IFERROR(VLOOKUP(B164,'[1]DADOS (OCULTAR)'!$P$3:$R$91,3,0),"")</f>
        <v>10894988000729</v>
      </c>
      <c r="B164" s="4" t="str">
        <f>'[1]TCE - ANEXO IV - Preencher'!C173</f>
        <v>UPAE CARUARU</v>
      </c>
      <c r="C164" s="4" t="str">
        <f>'[1]TCE - ANEXO IV - Preencher'!E173</f>
        <v>5.5 - Reparo e Manutenção de Máquinas e Equipamentos</v>
      </c>
      <c r="D164" s="3">
        <f>'[1]TCE - ANEXO IV - Preencher'!F173</f>
        <v>10090736000151</v>
      </c>
      <c r="E164" s="5" t="str">
        <f>'[1]TCE - ANEXO IV - Preencher'!G173</f>
        <v>JOSE RODERICK RAMOS DE FEITAS ME</v>
      </c>
      <c r="F164" s="5" t="str">
        <f>'[1]TCE - ANEXO IV - Preencher'!H173</f>
        <v>S</v>
      </c>
      <c r="G164" s="5" t="str">
        <f>'[1]TCE - ANEXO IV - Preencher'!I173</f>
        <v>N</v>
      </c>
      <c r="H164" s="5" t="str">
        <f>'[1]TCE - ANEXO IV - Preencher'!J173</f>
        <v>1785</v>
      </c>
      <c r="I164" s="6">
        <f>IF('[1]TCE - ANEXO IV - Preencher'!K173="","",'[1]TCE - ANEXO IV - Preencher'!K173)</f>
        <v>44475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2604106</v>
      </c>
      <c r="L164" s="7">
        <f>'[1]TCE - ANEXO IV - Preencher'!N173</f>
        <v>390</v>
      </c>
    </row>
    <row r="165" spans="1:12" s="8" customFormat="1" ht="19.5" customHeight="1" x14ac:dyDescent="0.2">
      <c r="A165" s="3">
        <f>IFERROR(VLOOKUP(B165,'[1]DADOS (OCULTAR)'!$P$3:$R$91,3,0),"")</f>
        <v>10894988000729</v>
      </c>
      <c r="B165" s="4" t="str">
        <f>'[1]TCE - ANEXO IV - Preencher'!C174</f>
        <v>UPAE CARUARU</v>
      </c>
      <c r="C165" s="4" t="str">
        <f>'[1]TCE - ANEXO IV - Preencher'!E174</f>
        <v>6 - Equipamento e Material Permanente</v>
      </c>
      <c r="D165" s="3">
        <f>'[1]TCE - ANEXO IV - Preencher'!F174</f>
        <v>40892101000139</v>
      </c>
      <c r="E165" s="5" t="str">
        <f>'[1]TCE - ANEXO IV - Preencher'!G174</f>
        <v>RLH PNEUS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125644</v>
      </c>
      <c r="I165" s="6">
        <f>IF('[1]TCE - ANEXO IV - Preencher'!K174="","",'[1]TCE - ANEXO IV - Preencher'!K174)</f>
        <v>44432</v>
      </c>
      <c r="J165" s="5" t="str">
        <f>'[1]TCE - ANEXO IV - Preencher'!L174</f>
        <v>26210840892101000139550010001256441119246540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6390</v>
      </c>
    </row>
    <row r="166" spans="1:12" s="8" customFormat="1" ht="19.5" customHeight="1" x14ac:dyDescent="0.2">
      <c r="A166" s="3">
        <f>IFERROR(VLOOKUP(B166,'[1]DADOS (OCULTAR)'!$P$3:$R$91,3,0),"")</f>
        <v>10894988000729</v>
      </c>
      <c r="B166" s="4" t="str">
        <f>'[1]TCE - ANEXO IV - Preencher'!C175</f>
        <v>UPAE CARUARU</v>
      </c>
      <c r="C166" s="4" t="str">
        <f>'[1]TCE - ANEXO IV - Preencher'!E175</f>
        <v>6 - Equipamento e Material Permanente</v>
      </c>
      <c r="D166" s="3">
        <f>'[1]TCE - ANEXO IV - Preencher'!F175</f>
        <v>8595202000135</v>
      </c>
      <c r="E166" s="5" t="str">
        <f>'[1]TCE - ANEXO IV - Preencher'!G175</f>
        <v>SMART MEDICAL PROD MEDICO HOSP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15575</v>
      </c>
      <c r="I166" s="6">
        <f>IF('[1]TCE - ANEXO IV - Preencher'!K175="","",'[1]TCE - ANEXO IV - Preencher'!K175)</f>
        <v>44460</v>
      </c>
      <c r="J166" s="5" t="str">
        <f>'[1]TCE - ANEXO IV - Preencher'!L175</f>
        <v>43210908595202000135550010000155751001557567</v>
      </c>
      <c r="K166" s="5" t="str">
        <f>IF(F166="B",LEFT('[1]TCE - ANEXO IV - Preencher'!M175,2),IF(F166="S",LEFT('[1]TCE - ANEXO IV - Preencher'!M175,7),IF('[1]TCE - ANEXO IV - Preencher'!H175="","")))</f>
        <v>43</v>
      </c>
      <c r="L166" s="7">
        <f>'[1]TCE - ANEXO IV - Preencher'!N175</f>
        <v>10799</v>
      </c>
    </row>
    <row r="167" spans="1:12" s="8" customFormat="1" ht="19.5" customHeight="1" x14ac:dyDescent="0.2">
      <c r="A167" s="3">
        <f>IFERROR(VLOOKUP(B167,'[1]DADOS (OCULTAR)'!$P$3:$R$91,3,0),"")</f>
        <v>10894988000729</v>
      </c>
      <c r="B167" s="4" t="str">
        <f>'[1]TCE - ANEXO IV - Preencher'!C176</f>
        <v>UPAE CARUARU</v>
      </c>
      <c r="C167" s="4" t="str">
        <f>'[1]TCE - ANEXO IV - Preencher'!E176</f>
        <v>6 - Equipamento e Material Permanente</v>
      </c>
      <c r="D167" s="3">
        <f>'[1]TCE - ANEXO IV - Preencher'!F176</f>
        <v>23419428000179</v>
      </c>
      <c r="E167" s="5" t="str">
        <f>'[1]TCE - ANEXO IV - Preencher'!G176</f>
        <v>SGA REFRIGERAÇAO EIRELI EPP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20307</v>
      </c>
      <c r="I167" s="6">
        <f>IF('[1]TCE - ANEXO IV - Preencher'!K176="","",'[1]TCE - ANEXO IV - Preencher'!K176)</f>
        <v>44435</v>
      </c>
      <c r="J167" s="5" t="str">
        <f>'[1]TCE - ANEXO IV - Preencher'!L176</f>
        <v>26210823419428000179550010000203071323471829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1900</v>
      </c>
    </row>
    <row r="168" spans="1:12" s="8" customFormat="1" ht="19.5" customHeight="1" x14ac:dyDescent="0.2">
      <c r="A168" s="3" t="str">
        <f>IFERROR(VLOOKUP(B168,'[1]DADOS (OCULTAR)'!$P$3:$R$91,3,0),"")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(OCULTAR)'!$P$3:$R$91,3,0),"")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(OCULTAR)'!$P$3:$R$91,3,0),"")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(OCULTAR)'!$P$3:$R$91,3,0),"")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(OCULTAR)'!$P$3:$R$91,3,0),"")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(OCULTAR)'!$P$3:$R$91,3,0),"")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(OCULTAR)'!$P$3:$R$91,3,0),"")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(OCULTAR)'!$P$3:$R$91,3,0),"")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(OCULTAR)'!$P$3:$R$91,3,0),"")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(OCULTAR)'!$P$3:$R$91,3,0),"")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(OCULTAR)'!$P$3:$R$91,3,0),"")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(OCULTAR)'!$P$3:$R$91,3,0),"")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(OCULTAR)'!$P$3:$R$91,3,0),"")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(OCULTAR)'!$P$3:$R$91,3,0),"")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(OCULTAR)'!$P$3:$R$91,3,0),"")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(OCULTAR)'!$P$3:$R$91,3,0),"")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(OCULTAR)'!$P$3:$R$91,3,0),"")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(OCULTAR)'!$P$3:$R$91,3,0),"")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(OCULTAR)'!$P$3:$R$91,3,0),"")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(OCULTAR)'!$P$3:$R$91,3,0),"")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(OCULTAR)'!$P$3:$R$91,3,0),"")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(OCULTAR)'!$P$3:$R$91,3,0),"")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(OCULTAR)'!$P$3:$R$91,3,0),"")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(OCULTAR)'!$P$3:$R$91,3,0),"")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(OCULTAR)'!$P$3:$R$91,3,0),"")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(OCULTAR)'!$P$3:$R$91,3,0),"")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(OCULTAR)'!$P$3:$R$91,3,0),"")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(OCULTAR)'!$P$3:$R$91,3,0),"")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(OCULTAR)'!$P$3:$R$91,3,0),"")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(OCULTAR)'!$P$3:$R$91,3,0),"")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(OCULTAR)'!$P$3:$R$91,3,0),"")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(OCULTAR)'!$P$3:$R$91,3,0),"")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(OCULTAR)'!$P$3:$R$91,3,0),"")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(OCULTAR)'!$P$3:$R$91,3,0),"")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(OCULTAR)'!$P$3:$R$91,3,0),"")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(OCULTAR)'!$P$3:$R$91,3,0),"")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(OCULTAR)'!$P$3:$R$91,3,0),"")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(OCULTAR)'!$P$3:$R$91,3,0),"")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(OCULTAR)'!$P$3:$R$91,3,0),"")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(OCULTAR)'!$P$3:$R$91,3,0),"")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(OCULTAR)'!$P$3:$R$91,3,0),"")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(OCULTAR)'!$P$3:$R$91,3,0),"")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(OCULTAR)'!$P$3:$R$91,3,0),"")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(OCULTAR)'!$P$3:$R$91,3,0),"")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(OCULTAR)'!$P$3:$R$91,3,0),"")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(OCULTAR)'!$P$3:$R$91,3,0),"")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(OCULTAR)'!$P$3:$R$91,3,0),"")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(OCULTAR)'!$P$3:$R$91,3,0),"")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(OCULTAR)'!$P$3:$R$91,3,0),"")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(OCULTAR)'!$P$3:$R$91,3,0),"")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(OCULTAR)'!$P$3:$R$91,3,0),"")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(OCULTAR)'!$P$3:$R$91,3,0),"")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(OCULTAR)'!$P$3:$R$91,3,0),"")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(OCULTAR)'!$P$3:$R$91,3,0),"")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(OCULTAR)'!$P$3:$R$91,3,0),"")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(OCULTAR)'!$P$3:$R$91,3,0),"")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(OCULTAR)'!$P$3:$R$91,3,0),"")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(OCULTAR)'!$P$3:$R$91,3,0),"")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(OCULTAR)'!$P$3:$R$91,3,0),"")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(OCULTAR)'!$P$3:$R$91,3,0),"")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(OCULTAR)'!$P$3:$R$91,3,0),"")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(OCULTAR)'!$P$3:$R$91,3,0),"")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(OCULTAR)'!$P$3:$R$91,3,0),"")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(OCULTAR)'!$P$3:$R$91,3,0),"")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(OCULTAR)'!$P$3:$R$91,3,0),"")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(OCULTAR)'!$P$3:$R$91,3,0),"")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(OCULTAR)'!$P$3:$R$91,3,0),"")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(OCULTAR)'!$P$3:$R$91,3,0),"")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(OCULTAR)'!$P$3:$R$91,3,0),"")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(OCULTAR)'!$P$3:$R$91,3,0),"")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(OCULTAR)'!$P$3:$R$91,3,0),"")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(OCULTAR)'!$P$3:$R$91,3,0),"")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(OCULTAR)'!$P$3:$R$91,3,0),"")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(OCULTAR)'!$P$3:$R$91,3,0),"")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(OCULTAR)'!$P$3:$R$91,3,0),"")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(OCULTAR)'!$P$3:$R$91,3,0),"")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(OCULTAR)'!$P$3:$R$91,3,0),"")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(OCULTAR)'!$P$3:$R$91,3,0),"")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(OCULTAR)'!$P$3:$R$91,3,0),"")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(OCULTAR)'!$P$3:$R$91,3,0),"")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(OCULTAR)'!$P$3:$R$91,3,0),"")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(OCULTAR)'!$P$3:$R$91,3,0),"")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(OCULTAR)'!$P$3:$R$91,3,0),"")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(OCULTAR)'!$P$3:$R$91,3,0),"")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(OCULTAR)'!$P$3:$R$91,3,0),"")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(OCULTAR)'!$P$3:$R$91,3,0),"")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(OCULTAR)'!$P$3:$R$91,3,0),"")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(OCULTAR)'!$P$3:$R$91,3,0),"")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(OCULTAR)'!$P$3:$R$91,3,0),"")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(OCULTAR)'!$P$3:$R$91,3,0),"")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(OCULTAR)'!$P$3:$R$91,3,0),"")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(OCULTAR)'!$P$3:$R$91,3,0),"")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(OCULTAR)'!$P$3:$R$91,3,0),"")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(OCULTAR)'!$P$3:$R$91,3,0),"")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(OCULTAR)'!$P$3:$R$91,3,0),"")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(OCULTAR)'!$P$3:$R$91,3,0),"")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(OCULTAR)'!$P$3:$R$91,3,0),"")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(OCULTAR)'!$P$3:$R$91,3,0),"")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(OCULTAR)'!$P$3:$R$91,3,0),"")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(OCULTAR)'!$P$3:$R$91,3,0),"")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(OCULTAR)'!$P$3:$R$91,3,0),"")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(OCULTAR)'!$P$3:$R$91,3,0),"")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(OCULTAR)'!$P$3:$R$91,3,0),"")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(OCULTAR)'!$P$3:$R$91,3,0),"")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(OCULTAR)'!$P$3:$R$91,3,0),"")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(OCULTAR)'!$P$3:$R$91,3,0),"")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(OCULTAR)'!$P$3:$R$91,3,0),"")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(OCULTAR)'!$P$3:$R$91,3,0),"")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(OCULTAR)'!$P$3:$R$91,3,0),"")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(OCULTAR)'!$P$3:$R$91,3,0),"")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(OCULTAR)'!$P$3:$R$91,3,0),"")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(OCULTAR)'!$P$3:$R$91,3,0),"")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(OCULTAR)'!$P$3:$R$91,3,0),"")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(OCULTAR)'!$P$3:$R$91,3,0),"")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(OCULTAR)'!$P$3:$R$91,3,0),"")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(OCULTAR)'!$P$3:$R$91,3,0),"")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(OCULTAR)'!$P$3:$R$91,3,0),"")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(OCULTAR)'!$P$3:$R$91,3,0),"")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(OCULTAR)'!$P$3:$R$91,3,0),"")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(OCULTAR)'!$P$3:$R$91,3,0),"")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(OCULTAR)'!$P$3:$R$91,3,0),"")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(OCULTAR)'!$P$3:$R$91,3,0),"")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(OCULTAR)'!$P$3:$R$91,3,0),"")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(OCULTAR)'!$P$3:$R$91,3,0),"")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(OCULTAR)'!$P$3:$R$91,3,0),"")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(OCULTAR)'!$P$3:$R$91,3,0),"")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(OCULTAR)'!$P$3:$R$91,3,0),"")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(OCULTAR)'!$P$3:$R$91,3,0),"")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(OCULTAR)'!$P$3:$R$91,3,0),"")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(OCULTAR)'!$P$3:$R$91,3,0),"")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(OCULTAR)'!$P$3:$R$91,3,0),"")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(OCULTAR)'!$P$3:$R$91,3,0),"")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(OCULTAR)'!$P$3:$R$91,3,0),"")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(OCULTAR)'!$P$3:$R$91,3,0),"")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(OCULTAR)'!$P$3:$R$91,3,0),"")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(OCULTAR)'!$P$3:$R$91,3,0),"")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(OCULTAR)'!$P$3:$R$91,3,0),"")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(OCULTAR)'!$P$3:$R$91,3,0),"")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(OCULTAR)'!$P$3:$R$91,3,0),"")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(OCULTAR)'!$P$3:$R$91,3,0),"")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(OCULTAR)'!$P$3:$R$91,3,0),"")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(OCULTAR)'!$P$3:$R$91,3,0),"")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(OCULTAR)'!$P$3:$R$91,3,0),"")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(OCULTAR)'!$P$3:$R$91,3,0),"")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(OCULTAR)'!$P$3:$R$91,3,0),"")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(OCULTAR)'!$P$3:$R$91,3,0),"")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(OCULTAR)'!$P$3:$R$91,3,0),"")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(OCULTAR)'!$P$3:$R$91,3,0),"")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(OCULTAR)'!$P$3:$R$91,3,0),"")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(OCULTAR)'!$P$3:$R$91,3,0),"")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(OCULTAR)'!$P$3:$R$91,3,0),"")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(OCULTAR)'!$P$3:$R$91,3,0),"")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(OCULTAR)'!$P$3:$R$91,3,0),"")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(OCULTAR)'!$P$3:$R$91,3,0),"")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(OCULTAR)'!$P$3:$R$91,3,0),"")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(OCULTAR)'!$P$3:$R$91,3,0),"")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(OCULTAR)'!$P$3:$R$91,3,0),"")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(OCULTAR)'!$P$3:$R$91,3,0),"")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(OCULTAR)'!$P$3:$R$91,3,0),"")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(OCULTAR)'!$P$3:$R$91,3,0),"")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(OCULTAR)'!$P$3:$R$91,3,0),"")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(OCULTAR)'!$P$3:$R$91,3,0),"")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(OCULTAR)'!$P$3:$R$91,3,0),"")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(OCULTAR)'!$P$3:$R$91,3,0),"")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(OCULTAR)'!$P$3:$R$91,3,0),"")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(OCULTAR)'!$P$3:$R$91,3,0),"")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(OCULTAR)'!$P$3:$R$91,3,0),"")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(OCULTAR)'!$P$3:$R$91,3,0),"")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(OCULTAR)'!$P$3:$R$91,3,0),"")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(OCULTAR)'!$P$3:$R$91,3,0),"")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(OCULTAR)'!$P$3:$R$91,3,0),"")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(OCULTAR)'!$P$3:$R$91,3,0),"")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(OCULTAR)'!$P$3:$R$91,3,0),"")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(OCULTAR)'!$P$3:$R$91,3,0),"")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(OCULTAR)'!$P$3:$R$91,3,0),"")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(OCULTAR)'!$P$3:$R$91,3,0),"")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(OCULTAR)'!$P$3:$R$91,3,0),"")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(OCULTAR)'!$P$3:$R$91,3,0),"")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(OCULTAR)'!$P$3:$R$91,3,0),"")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(OCULTAR)'!$P$3:$R$91,3,0),"")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(OCULTAR)'!$P$3:$R$91,3,0),"")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(OCULTAR)'!$P$3:$R$91,3,0),"")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(OCULTAR)'!$P$3:$R$91,3,0),"")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(OCULTAR)'!$P$3:$R$91,3,0),"")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(OCULTAR)'!$P$3:$R$91,3,0),"")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(OCULTAR)'!$P$3:$R$91,3,0),"")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(OCULTAR)'!$P$3:$R$91,3,0),"")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(OCULTAR)'!$P$3:$R$91,3,0),"")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(OCULTAR)'!$P$3:$R$91,3,0),"")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(OCULTAR)'!$P$3:$R$91,3,0),"")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(OCULTAR)'!$P$3:$R$91,3,0),"")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(OCULTAR)'!$P$3:$R$91,3,0),"")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(OCULTAR)'!$P$3:$R$91,3,0),"")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(OCULTAR)'!$P$3:$R$91,3,0),"")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(OCULTAR)'!$P$3:$R$91,3,0),"")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(OCULTAR)'!$P$3:$R$91,3,0),"")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(OCULTAR)'!$P$3:$R$91,3,0),"")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(OCULTAR)'!$P$3:$R$91,3,0),"")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(OCULTAR)'!$P$3:$R$91,3,0),"")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(OCULTAR)'!$P$3:$R$91,3,0),"")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(OCULTAR)'!$P$3:$R$91,3,0),"")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(OCULTAR)'!$P$3:$R$91,3,0),"")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(OCULTAR)'!$P$3:$R$91,3,0),"")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(OCULTAR)'!$P$3:$R$91,3,0),"")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(OCULTAR)'!$P$3:$R$91,3,0),"")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(OCULTAR)'!$P$3:$R$91,3,0),"")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(OCULTAR)'!$P$3:$R$91,3,0),"")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(OCULTAR)'!$P$3:$R$91,3,0),"")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(OCULTAR)'!$P$3:$R$91,3,0),"")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(OCULTAR)'!$P$3:$R$91,3,0),"")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(OCULTAR)'!$P$3:$R$91,3,0),"")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(OCULTAR)'!$P$3:$R$91,3,0),"")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(OCULTAR)'!$P$3:$R$91,3,0),"")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(OCULTAR)'!$P$3:$R$91,3,0),"")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(OCULTAR)'!$P$3:$R$91,3,0),"")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(OCULTAR)'!$P$3:$R$91,3,0),"")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(OCULTAR)'!$P$3:$R$91,3,0),"")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(OCULTAR)'!$P$3:$R$91,3,0),"")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(OCULTAR)'!$P$3:$R$91,3,0),"")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(OCULTAR)'!$P$3:$R$91,3,0),"")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(OCULTAR)'!$P$3:$R$91,3,0),"")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(OCULTAR)'!$P$3:$R$91,3,0),"")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(OCULTAR)'!$P$3:$R$91,3,0),"")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(OCULTAR)'!$P$3:$R$91,3,0),"")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(OCULTAR)'!$P$3:$R$91,3,0),"")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(OCULTAR)'!$P$3:$R$91,3,0),"")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(OCULTAR)'!$P$3:$R$91,3,0),"")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(OCULTAR)'!$P$3:$R$91,3,0),"")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(OCULTAR)'!$P$3:$R$91,3,0),"")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(OCULTAR)'!$P$3:$R$91,3,0),"")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(OCULTAR)'!$P$3:$R$91,3,0),"")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(OCULTAR)'!$P$3:$R$91,3,0),"")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(OCULTAR)'!$P$3:$R$91,3,0),"")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(OCULTAR)'!$P$3:$R$91,3,0),"")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(OCULTAR)'!$P$3:$R$91,3,0),"")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(OCULTAR)'!$P$3:$R$91,3,0),"")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(OCULTAR)'!$P$3:$R$91,3,0),"")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(OCULTAR)'!$P$3:$R$91,3,0),"")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(OCULTAR)'!$P$3:$R$91,3,0),"")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(OCULTAR)'!$P$3:$R$91,3,0),"")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(OCULTAR)'!$P$3:$R$91,3,0),"")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(OCULTAR)'!$P$3:$R$91,3,0),"")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(OCULTAR)'!$P$3:$R$91,3,0),"")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(OCULTAR)'!$P$3:$R$91,3,0),"")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(OCULTAR)'!$P$3:$R$91,3,0),"")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(OCULTAR)'!$P$3:$R$91,3,0),"")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(OCULTAR)'!$P$3:$R$91,3,0),"")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(OCULTAR)'!$P$3:$R$91,3,0),"")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(OCULTAR)'!$P$3:$R$91,3,0),"")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(OCULTAR)'!$P$3:$R$91,3,0),"")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(OCULTAR)'!$P$3:$R$91,3,0),"")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(OCULTAR)'!$P$3:$R$91,3,0),"")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(OCULTAR)'!$P$3:$R$91,3,0),"")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(OCULTAR)'!$P$3:$R$91,3,0),"")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(OCULTAR)'!$P$3:$R$91,3,0),"")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(OCULTAR)'!$P$3:$R$91,3,0),"")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(OCULTAR)'!$P$3:$R$91,3,0),"")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(OCULTAR)'!$P$3:$R$91,3,0),"")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(OCULTAR)'!$P$3:$R$91,3,0),"")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(OCULTAR)'!$P$3:$R$91,3,0),"")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(OCULTAR)'!$P$3:$R$91,3,0),"")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(OCULTAR)'!$P$3:$R$91,3,0),"")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(OCULTAR)'!$P$3:$R$91,3,0),"")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(OCULTAR)'!$P$3:$R$91,3,0),"")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(OCULTAR)'!$P$3:$R$91,3,0),"")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(OCULTAR)'!$P$3:$R$91,3,0),"")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(OCULTAR)'!$P$3:$R$91,3,0),"")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(OCULTAR)'!$P$3:$R$91,3,0),"")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(OCULTAR)'!$P$3:$R$91,3,0),"")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(OCULTAR)'!$P$3:$R$91,3,0),"")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(OCULTAR)'!$P$3:$R$91,3,0),"")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(OCULTAR)'!$P$3:$R$91,3,0),"")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(OCULTAR)'!$P$3:$R$91,3,0),"")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(OCULTAR)'!$P$3:$R$91,3,0),"")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(OCULTAR)'!$P$3:$R$91,3,0),"")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(OCULTAR)'!$P$3:$R$91,3,0),"")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(OCULTAR)'!$P$3:$R$91,3,0),"")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(OCULTAR)'!$P$3:$R$91,3,0),"")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(OCULTAR)'!$P$3:$R$91,3,0),"")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(OCULTAR)'!$P$3:$R$91,3,0),"")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(OCULTAR)'!$P$3:$R$91,3,0),"")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(OCULTAR)'!$P$3:$R$91,3,0),"")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(OCULTAR)'!$P$3:$R$91,3,0),"")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(OCULTAR)'!$P$3:$R$91,3,0),"")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(OCULTAR)'!$P$3:$R$91,3,0),"")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(OCULTAR)'!$P$3:$R$91,3,0),"")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(OCULTAR)'!$P$3:$R$91,3,0),"")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(OCULTAR)'!$P$3:$R$91,3,0),"")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(OCULTAR)'!$P$3:$R$91,3,0),"")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(OCULTAR)'!$P$3:$R$91,3,0),"")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(OCULTAR)'!$P$3:$R$91,3,0),"")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(OCULTAR)'!$P$3:$R$91,3,0),"")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(OCULTAR)'!$P$3:$R$91,3,0),"")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(OCULTAR)'!$P$3:$R$91,3,0),"")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(OCULTAR)'!$P$3:$R$91,3,0),"")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(OCULTAR)'!$P$3:$R$91,3,0),"")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(OCULTAR)'!$P$3:$R$91,3,0),"")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(OCULTAR)'!$P$3:$R$91,3,0),"")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(OCULTAR)'!$P$3:$R$91,3,0),"")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(OCULTAR)'!$P$3:$R$91,3,0),"")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(OCULTAR)'!$P$3:$R$91,3,0),"")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(OCULTAR)'!$P$3:$R$91,3,0),"")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(OCULTAR)'!$P$3:$R$91,3,0),"")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(OCULTAR)'!$P$3:$R$91,3,0),"")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(OCULTAR)'!$P$3:$R$91,3,0),"")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(OCULTAR)'!$P$3:$R$91,3,0),"")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(OCULTAR)'!$P$3:$R$91,3,0),"")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(OCULTAR)'!$P$3:$R$91,3,0),"")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(OCULTAR)'!$P$3:$R$91,3,0),"")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(OCULTAR)'!$P$3:$R$91,3,0),"")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(OCULTAR)'!$P$3:$R$91,3,0),"")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(OCULTAR)'!$P$3:$R$91,3,0),"")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(OCULTAR)'!$P$3:$R$91,3,0),"")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(OCULTAR)'!$P$3:$R$91,3,0),"")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(OCULTAR)'!$P$3:$R$91,3,0),"")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(OCULTAR)'!$P$3:$R$91,3,0),"")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(OCULTAR)'!$P$3:$R$91,3,0),"")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(OCULTAR)'!$P$3:$R$91,3,0),"")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(OCULTAR)'!$P$3:$R$91,3,0),"")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(OCULTAR)'!$P$3:$R$91,3,0),"")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(OCULTAR)'!$P$3:$R$91,3,0),"")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(OCULTAR)'!$P$3:$R$91,3,0),"")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(OCULTAR)'!$P$3:$R$91,3,0),"")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(OCULTAR)'!$P$3:$R$91,3,0),"")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(OCULTAR)'!$P$3:$R$91,3,0),"")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(OCULTAR)'!$P$3:$R$91,3,0),"")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(OCULTAR)'!$P$3:$R$91,3,0),"")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(OCULTAR)'!$P$3:$R$91,3,0),"")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(OCULTAR)'!$P$3:$R$91,3,0),"")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(OCULTAR)'!$P$3:$R$91,3,0),"")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(OCULTAR)'!$P$3:$R$91,3,0),"")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(OCULTAR)'!$P$3:$R$91,3,0),"")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(OCULTAR)'!$P$3:$R$91,3,0),"")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(OCULTAR)'!$P$3:$R$91,3,0),"")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(OCULTAR)'!$P$3:$R$91,3,0),"")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(OCULTAR)'!$P$3:$R$91,3,0),"")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(OCULTAR)'!$P$3:$R$91,3,0),"")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(OCULTAR)'!$P$3:$R$91,3,0),"")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(OCULTAR)'!$P$3:$R$91,3,0),"")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(OCULTAR)'!$P$3:$R$91,3,0),"")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(OCULTAR)'!$P$3:$R$91,3,0),"")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(OCULTAR)'!$P$3:$R$91,3,0),"")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(OCULTAR)'!$P$3:$R$91,3,0),"")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(OCULTAR)'!$P$3:$R$91,3,0),"")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(OCULTAR)'!$P$3:$R$91,3,0),"")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(OCULTAR)'!$P$3:$R$91,3,0),"")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(OCULTAR)'!$P$3:$R$91,3,0),"")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(OCULTAR)'!$P$3:$R$91,3,0),"")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(OCULTAR)'!$P$3:$R$91,3,0),"")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(OCULTAR)'!$P$3:$R$91,3,0),"")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(OCULTAR)'!$P$3:$R$91,3,0),"")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(OCULTAR)'!$P$3:$R$91,3,0),"")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(OCULTAR)'!$P$3:$R$91,3,0),"")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(OCULTAR)'!$P$3:$R$91,3,0),"")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(OCULTAR)'!$P$3:$R$91,3,0),"")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(OCULTAR)'!$P$3:$R$91,3,0),"")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(OCULTAR)'!$P$3:$R$91,3,0),"")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(OCULTAR)'!$P$3:$R$91,3,0),"")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(OCULTAR)'!$P$3:$R$91,3,0),"")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(OCULTAR)'!$P$3:$R$91,3,0),"")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(OCULTAR)'!$P$3:$R$91,3,0),"")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(OCULTAR)'!$P$3:$R$91,3,0),"")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(OCULTAR)'!$P$3:$R$91,3,0),"")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(OCULTAR)'!$P$3:$R$91,3,0),"")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(OCULTAR)'!$P$3:$R$91,3,0),"")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(OCULTAR)'!$P$3:$R$91,3,0),"")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(OCULTAR)'!$P$3:$R$91,3,0),"")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(OCULTAR)'!$P$3:$R$91,3,0),"")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(OCULTAR)'!$P$3:$R$91,3,0),"")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(OCULTAR)'!$P$3:$R$91,3,0),"")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(OCULTAR)'!$P$3:$R$91,3,0),"")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(OCULTAR)'!$P$3:$R$91,3,0),"")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(OCULTAR)'!$P$3:$R$91,3,0),"")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(OCULTAR)'!$P$3:$R$91,3,0),"")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(OCULTAR)'!$P$3:$R$91,3,0),"")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(OCULTAR)'!$P$3:$R$91,3,0),"")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(OCULTAR)'!$P$3:$R$91,3,0),"")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(OCULTAR)'!$P$3:$R$91,3,0),"")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(OCULTAR)'!$P$3:$R$91,3,0),"")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(OCULTAR)'!$P$3:$R$91,3,0),"")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(OCULTAR)'!$P$3:$R$91,3,0),"")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(OCULTAR)'!$P$3:$R$91,3,0),"")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(OCULTAR)'!$P$3:$R$91,3,0),"")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(OCULTAR)'!$P$3:$R$91,3,0),"")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(OCULTAR)'!$P$3:$R$91,3,0),"")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(OCULTAR)'!$P$3:$R$91,3,0),"")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(OCULTAR)'!$P$3:$R$91,3,0),"")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(OCULTAR)'!$P$3:$R$91,3,0),"")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(OCULTAR)'!$P$3:$R$91,3,0),"")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(OCULTAR)'!$P$3:$R$91,3,0),"")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(OCULTAR)'!$P$3:$R$91,3,0),"")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(OCULTAR)'!$P$3:$R$91,3,0),"")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(OCULTAR)'!$P$3:$R$91,3,0),"")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(OCULTAR)'!$P$3:$R$91,3,0),"")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(OCULTAR)'!$P$3:$R$91,3,0),"")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(OCULTAR)'!$P$3:$R$91,3,0),"")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(OCULTAR)'!$P$3:$R$91,3,0),"")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(OCULTAR)'!$P$3:$R$91,3,0),"")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(OCULTAR)'!$P$3:$R$91,3,0),"")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(OCULTAR)'!$P$3:$R$91,3,0),"")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(OCULTAR)'!$P$3:$R$91,3,0),"")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(OCULTAR)'!$P$3:$R$91,3,0),"")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(OCULTAR)'!$P$3:$R$91,3,0),"")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(OCULTAR)'!$P$3:$R$91,3,0),"")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(OCULTAR)'!$P$3:$R$91,3,0),"")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(OCULTAR)'!$P$3:$R$91,3,0),"")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(OCULTAR)'!$P$3:$R$91,3,0),"")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(OCULTAR)'!$P$3:$R$91,3,0),"")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(OCULTAR)'!$P$3:$R$91,3,0),"")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(OCULTAR)'!$P$3:$R$91,3,0),"")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(OCULTAR)'!$P$3:$R$91,3,0),"")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(OCULTAR)'!$P$3:$R$91,3,0),"")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(OCULTAR)'!$P$3:$R$91,3,0),"")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(OCULTAR)'!$P$3:$R$91,3,0),"")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(OCULTAR)'!$P$3:$R$91,3,0),"")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(OCULTAR)'!$P$3:$R$91,3,0),"")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(OCULTAR)'!$P$3:$R$91,3,0),"")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(OCULTAR)'!$P$3:$R$91,3,0),"")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(OCULTAR)'!$P$3:$R$91,3,0),"")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(OCULTAR)'!$P$3:$R$91,3,0),"")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(OCULTAR)'!$P$3:$R$91,3,0),"")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(OCULTAR)'!$P$3:$R$91,3,0),"")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(OCULTAR)'!$P$3:$R$91,3,0),"")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(OCULTAR)'!$P$3:$R$91,3,0),"")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(OCULTAR)'!$P$3:$R$91,3,0),"")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(OCULTAR)'!$P$3:$R$91,3,0),"")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(OCULTAR)'!$P$3:$R$91,3,0),"")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(OCULTAR)'!$P$3:$R$91,3,0),"")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(OCULTAR)'!$P$3:$R$91,3,0),"")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(OCULTAR)'!$P$3:$R$91,3,0),"")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(OCULTAR)'!$P$3:$R$91,3,0),"")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(OCULTAR)'!$P$3:$R$91,3,0),"")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(OCULTAR)'!$P$3:$R$91,3,0),"")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(OCULTAR)'!$P$3:$R$91,3,0),"")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(OCULTAR)'!$P$3:$R$91,3,0),"")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(OCULTAR)'!$P$3:$R$91,3,0),"")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(OCULTAR)'!$P$3:$R$91,3,0),"")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(OCULTAR)'!$P$3:$R$91,3,0),"")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(OCULTAR)'!$P$3:$R$91,3,0),"")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(OCULTAR)'!$P$3:$R$91,3,0),"")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(OCULTAR)'!$P$3:$R$91,3,0),"")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(OCULTAR)'!$P$3:$R$91,3,0),"")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(OCULTAR)'!$P$3:$R$91,3,0),"")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(OCULTAR)'!$P$3:$R$91,3,0),"")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(OCULTAR)'!$P$3:$R$91,3,0),"")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(OCULTAR)'!$P$3:$R$91,3,0),"")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(OCULTAR)'!$P$3:$R$91,3,0),"")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(OCULTAR)'!$P$3:$R$91,3,0),"")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(OCULTAR)'!$P$3:$R$91,3,0),"")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(OCULTAR)'!$P$3:$R$91,3,0),"")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(OCULTAR)'!$P$3:$R$91,3,0),"")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(OCULTAR)'!$P$3:$R$91,3,0),"")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(OCULTAR)'!$P$3:$R$91,3,0),"")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(OCULTAR)'!$P$3:$R$91,3,0),"")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(OCULTAR)'!$P$3:$R$91,3,0),"")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(OCULTAR)'!$P$3:$R$91,3,0),"")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(OCULTAR)'!$P$3:$R$91,3,0),"")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(OCULTAR)'!$P$3:$R$91,3,0),"")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(OCULTAR)'!$P$3:$R$91,3,0),"")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(OCULTAR)'!$P$3:$R$91,3,0),"")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(OCULTAR)'!$P$3:$R$91,3,0),"")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(OCULTAR)'!$P$3:$R$91,3,0),"")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(OCULTAR)'!$P$3:$R$91,3,0),"")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(OCULTAR)'!$P$3:$R$91,3,0),"")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(OCULTAR)'!$P$3:$R$91,3,0),"")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(OCULTAR)'!$P$3:$R$91,3,0),"")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(OCULTAR)'!$P$3:$R$91,3,0),"")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(OCULTAR)'!$P$3:$R$91,3,0),"")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(OCULTAR)'!$P$3:$R$91,3,0),"")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(OCULTAR)'!$P$3:$R$91,3,0),"")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(OCULTAR)'!$P$3:$R$91,3,0),"")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(OCULTAR)'!$P$3:$R$91,3,0),"")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(OCULTAR)'!$P$3:$R$91,3,0),"")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(OCULTAR)'!$P$3:$R$91,3,0),"")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(OCULTAR)'!$P$3:$R$91,3,0),"")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(OCULTAR)'!$P$3:$R$91,3,0),"")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(OCULTAR)'!$P$3:$R$91,3,0),"")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(OCULTAR)'!$P$3:$R$91,3,0),"")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(OCULTAR)'!$P$3:$R$91,3,0),"")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(OCULTAR)'!$P$3:$R$91,3,0),"")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(OCULTAR)'!$P$3:$R$91,3,0),"")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(OCULTAR)'!$P$3:$R$91,3,0),"")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(OCULTAR)'!$P$3:$R$91,3,0),"")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(OCULTAR)'!$P$3:$R$91,3,0),"")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(OCULTAR)'!$P$3:$R$91,3,0),"")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(OCULTAR)'!$P$3:$R$91,3,0),"")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(OCULTAR)'!$P$3:$R$91,3,0),"")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(OCULTAR)'!$P$3:$R$91,3,0),"")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(OCULTAR)'!$P$3:$R$91,3,0),"")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(OCULTAR)'!$P$3:$R$91,3,0),"")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(OCULTAR)'!$P$3:$R$91,3,0),"")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(OCULTAR)'!$P$3:$R$91,3,0),"")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(OCULTAR)'!$P$3:$R$91,3,0),"")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(OCULTAR)'!$P$3:$R$91,3,0),"")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(OCULTAR)'!$P$3:$R$91,3,0),"")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(OCULTAR)'!$P$3:$R$91,3,0),"")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(OCULTAR)'!$P$3:$R$91,3,0),"")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(OCULTAR)'!$P$3:$R$91,3,0),"")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(OCULTAR)'!$P$3:$R$91,3,0),"")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(OCULTAR)'!$P$3:$R$91,3,0),"")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(OCULTAR)'!$P$3:$R$91,3,0),"")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(OCULTAR)'!$P$3:$R$91,3,0),"")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(OCULTAR)'!$P$3:$R$91,3,0),"")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(OCULTAR)'!$P$3:$R$91,3,0),"")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(OCULTAR)'!$P$3:$R$91,3,0),"")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(OCULTAR)'!$P$3:$R$91,3,0),"")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(OCULTAR)'!$P$3:$R$91,3,0),"")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(OCULTAR)'!$P$3:$R$91,3,0),"")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(OCULTAR)'!$P$3:$R$91,3,0),"")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(OCULTAR)'!$P$3:$R$91,3,0),"")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(OCULTAR)'!$P$3:$R$91,3,0),"")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(OCULTAR)'!$P$3:$R$91,3,0),"")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(OCULTAR)'!$P$3:$R$91,3,0),"")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(OCULTAR)'!$P$3:$R$91,3,0),"")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(OCULTAR)'!$P$3:$R$91,3,0),"")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(OCULTAR)'!$P$3:$R$91,3,0),"")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(OCULTAR)'!$P$3:$R$91,3,0),"")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(OCULTAR)'!$P$3:$R$91,3,0),"")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(OCULTAR)'!$P$3:$R$91,3,0),"")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(OCULTAR)'!$P$3:$R$91,3,0),"")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(OCULTAR)'!$P$3:$R$91,3,0),"")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(OCULTAR)'!$P$3:$R$91,3,0),"")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(OCULTAR)'!$P$3:$R$91,3,0),"")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(OCULTAR)'!$P$3:$R$91,3,0),"")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(OCULTAR)'!$P$3:$R$91,3,0),"")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(OCULTAR)'!$P$3:$R$91,3,0),"")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(OCULTAR)'!$P$3:$R$91,3,0),"")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(OCULTAR)'!$P$3:$R$91,3,0),"")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(OCULTAR)'!$P$3:$R$91,3,0),"")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(OCULTAR)'!$P$3:$R$91,3,0),"")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(OCULTAR)'!$P$3:$R$91,3,0),"")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(OCULTAR)'!$P$3:$R$91,3,0),"")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(OCULTAR)'!$P$3:$R$91,3,0),"")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(OCULTAR)'!$P$3:$R$91,3,0),"")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(OCULTAR)'!$P$3:$R$91,3,0),"")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(OCULTAR)'!$P$3:$R$91,3,0),"")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(OCULTAR)'!$P$3:$R$91,3,0),"")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(OCULTAR)'!$P$3:$R$91,3,0),"")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(OCULTAR)'!$P$3:$R$91,3,0),"")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(OCULTAR)'!$P$3:$R$91,3,0),"")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(OCULTAR)'!$P$3:$R$91,3,0),"")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(OCULTAR)'!$P$3:$R$91,3,0),"")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(OCULTAR)'!$P$3:$R$91,3,0),"")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(OCULTAR)'!$P$3:$R$91,3,0),"")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(OCULTAR)'!$P$3:$R$91,3,0),"")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(OCULTAR)'!$P$3:$R$91,3,0),"")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(OCULTAR)'!$P$3:$R$91,3,0),"")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(OCULTAR)'!$P$3:$R$91,3,0),"")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(OCULTAR)'!$P$3:$R$91,3,0),"")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(OCULTAR)'!$P$3:$R$91,3,0),"")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(OCULTAR)'!$P$3:$R$91,3,0),"")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(OCULTAR)'!$P$3:$R$91,3,0),"")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(OCULTAR)'!$P$3:$R$91,3,0),"")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(OCULTAR)'!$P$3:$R$91,3,0),"")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(OCULTAR)'!$P$3:$R$91,3,0),"")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(OCULTAR)'!$P$3:$R$91,3,0),"")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(OCULTAR)'!$P$3:$R$91,3,0),"")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(OCULTAR)'!$P$3:$R$91,3,0),"")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(OCULTAR)'!$P$3:$R$91,3,0),"")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(OCULTAR)'!$P$3:$R$91,3,0),"")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(OCULTAR)'!$P$3:$R$91,3,0),"")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(OCULTAR)'!$P$3:$R$91,3,0),"")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(OCULTAR)'!$P$3:$R$91,3,0),"")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(OCULTAR)'!$P$3:$R$91,3,0),"")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(OCULTAR)'!$P$3:$R$91,3,0),"")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(OCULTAR)'!$P$3:$R$91,3,0),"")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(OCULTAR)'!$P$3:$R$91,3,0),"")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(OCULTAR)'!$P$3:$R$91,3,0),"")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(OCULTAR)'!$P$3:$R$91,3,0),"")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(OCULTAR)'!$P$3:$R$91,3,0),"")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(OCULTAR)'!$P$3:$R$91,3,0),"")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(OCULTAR)'!$P$3:$R$91,3,0),"")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(OCULTAR)'!$P$3:$R$91,3,0),"")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(OCULTAR)'!$P$3:$R$91,3,0),"")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(OCULTAR)'!$P$3:$R$91,3,0),"")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(OCULTAR)'!$P$3:$R$91,3,0),"")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(OCULTAR)'!$P$3:$R$91,3,0),"")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(OCULTAR)'!$P$3:$R$91,3,0),"")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(OCULTAR)'!$P$3:$R$91,3,0),"")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(OCULTAR)'!$P$3:$R$91,3,0),"")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(OCULTAR)'!$P$3:$R$91,3,0),"")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(OCULTAR)'!$P$3:$R$91,3,0),"")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(OCULTAR)'!$P$3:$R$91,3,0),"")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(OCULTAR)'!$P$3:$R$91,3,0),"")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(OCULTAR)'!$P$3:$R$91,3,0),"")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(OCULTAR)'!$P$3:$R$91,3,0),"")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(OCULTAR)'!$P$3:$R$91,3,0),"")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(OCULTAR)'!$P$3:$R$91,3,0),"")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(OCULTAR)'!$P$3:$R$91,3,0),"")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(OCULTAR)'!$P$3:$R$91,3,0),"")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(OCULTAR)'!$P$3:$R$91,3,0),"")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(OCULTAR)'!$P$3:$R$91,3,0),"")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(OCULTAR)'!$P$3:$R$91,3,0),"")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(OCULTAR)'!$P$3:$R$91,3,0),"")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(OCULTAR)'!$P$3:$R$91,3,0),"")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(OCULTAR)'!$P$3:$R$91,3,0),"")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(OCULTAR)'!$P$3:$R$91,3,0),"")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(OCULTAR)'!$P$3:$R$91,3,0),"")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(OCULTAR)'!$P$3:$R$91,3,0),"")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(OCULTAR)'!$P$3:$R$91,3,0),"")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(OCULTAR)'!$P$3:$R$91,3,0),"")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(OCULTAR)'!$P$3:$R$91,3,0),"")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(OCULTAR)'!$P$3:$R$91,3,0),"")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(OCULTAR)'!$P$3:$R$91,3,0),"")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(OCULTAR)'!$P$3:$R$91,3,0),"")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(OCULTAR)'!$P$3:$R$91,3,0),"")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(OCULTAR)'!$P$3:$R$91,3,0),"")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(OCULTAR)'!$P$3:$R$91,3,0),"")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(OCULTAR)'!$P$3:$R$91,3,0),"")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(OCULTAR)'!$P$3:$R$91,3,0),"")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(OCULTAR)'!$P$3:$R$91,3,0),"")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(OCULTAR)'!$P$3:$R$91,3,0),"")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(OCULTAR)'!$P$3:$R$91,3,0),"")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(OCULTAR)'!$P$3:$R$91,3,0),"")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(OCULTAR)'!$P$3:$R$91,3,0),"")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(OCULTAR)'!$P$3:$R$91,3,0),"")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(OCULTAR)'!$P$3:$R$91,3,0),"")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(OCULTAR)'!$P$3:$R$91,3,0),"")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(OCULTAR)'!$P$3:$R$91,3,0),"")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(OCULTAR)'!$P$3:$R$91,3,0),"")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(OCULTAR)'!$P$3:$R$91,3,0),"")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(OCULTAR)'!$P$3:$R$91,3,0),"")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(OCULTAR)'!$P$3:$R$91,3,0),"")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(OCULTAR)'!$P$3:$R$91,3,0),"")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(OCULTAR)'!$P$3:$R$91,3,0),"")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(OCULTAR)'!$P$3:$R$91,3,0),"")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(OCULTAR)'!$P$3:$R$91,3,0),"")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(OCULTAR)'!$P$3:$R$91,3,0),"")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(OCULTAR)'!$P$3:$R$91,3,0),"")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(OCULTAR)'!$P$3:$R$91,3,0),"")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(OCULTAR)'!$P$3:$R$91,3,0),"")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(OCULTAR)'!$P$3:$R$91,3,0),"")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(OCULTAR)'!$P$3:$R$91,3,0),"")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(OCULTAR)'!$P$3:$R$91,3,0),"")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(OCULTAR)'!$P$3:$R$91,3,0),"")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(OCULTAR)'!$P$3:$R$91,3,0),"")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(OCULTAR)'!$P$3:$R$91,3,0),"")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(OCULTAR)'!$P$3:$R$91,3,0),"")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(OCULTAR)'!$P$3:$R$91,3,0),"")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(OCULTAR)'!$P$3:$R$91,3,0),"")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(OCULTAR)'!$P$3:$R$91,3,0),"")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(OCULTAR)'!$P$3:$R$91,3,0),"")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(OCULTAR)'!$P$3:$R$91,3,0),"")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(OCULTAR)'!$P$3:$R$91,3,0),"")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(OCULTAR)'!$P$3:$R$91,3,0),"")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(OCULTAR)'!$P$3:$R$91,3,0),"")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(OCULTAR)'!$P$3:$R$91,3,0),"")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(OCULTAR)'!$P$3:$R$91,3,0),"")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(OCULTAR)'!$P$3:$R$91,3,0),"")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(OCULTAR)'!$P$3:$R$91,3,0),"")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(OCULTAR)'!$P$3:$R$91,3,0),"")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(OCULTAR)'!$P$3:$R$91,3,0),"")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(OCULTAR)'!$P$3:$R$91,3,0),"")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(OCULTAR)'!$P$3:$R$91,3,0),"")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(OCULTAR)'!$P$3:$R$91,3,0),"")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(OCULTAR)'!$P$3:$R$91,3,0),"")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(OCULTAR)'!$P$3:$R$91,3,0),"")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(OCULTAR)'!$P$3:$R$91,3,0),"")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(OCULTAR)'!$P$3:$R$91,3,0),"")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(OCULTAR)'!$P$3:$R$91,3,0),"")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(OCULTAR)'!$P$3:$R$91,3,0),"")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(OCULTAR)'!$P$3:$R$91,3,0),"")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(OCULTAR)'!$P$3:$R$91,3,0),"")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(OCULTAR)'!$P$3:$R$91,3,0),"")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(OCULTAR)'!$P$3:$R$91,3,0),"")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(OCULTAR)'!$P$3:$R$91,3,0),"")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(OCULTAR)'!$P$3:$R$91,3,0),"")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(OCULTAR)'!$P$3:$R$91,3,0),"")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(OCULTAR)'!$P$3:$R$91,3,0),"")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(OCULTAR)'!$P$3:$R$91,3,0),"")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(OCULTAR)'!$P$3:$R$91,3,0),"")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(OCULTAR)'!$P$3:$R$91,3,0),"")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(OCULTAR)'!$P$3:$R$91,3,0),"")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(OCULTAR)'!$P$3:$R$91,3,0),"")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(OCULTAR)'!$P$3:$R$91,3,0),"")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(OCULTAR)'!$P$3:$R$91,3,0),"")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(OCULTAR)'!$P$3:$R$91,3,0),"")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(OCULTAR)'!$P$3:$R$91,3,0),"")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(OCULTAR)'!$P$3:$R$91,3,0),"")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(OCULTAR)'!$P$3:$R$91,3,0),"")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(OCULTAR)'!$P$3:$R$91,3,0),"")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(OCULTAR)'!$P$3:$R$91,3,0),"")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(OCULTAR)'!$P$3:$R$91,3,0),"")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(OCULTAR)'!$P$3:$R$91,3,0),"")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(OCULTAR)'!$P$3:$R$91,3,0),"")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(OCULTAR)'!$P$3:$R$91,3,0),"")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(OCULTAR)'!$P$3:$R$91,3,0),"")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(OCULTAR)'!$P$3:$R$91,3,0),"")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(OCULTAR)'!$P$3:$R$91,3,0),"")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(OCULTAR)'!$P$3:$R$91,3,0),"")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(OCULTAR)'!$P$3:$R$91,3,0),"")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(OCULTAR)'!$P$3:$R$91,3,0),"")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(OCULTAR)'!$P$3:$R$91,3,0),"")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(OCULTAR)'!$P$3:$R$91,3,0),"")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(OCULTAR)'!$P$3:$R$91,3,0),"")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(OCULTAR)'!$P$3:$R$91,3,0),"")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(OCULTAR)'!$P$3:$R$91,3,0),"")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(OCULTAR)'!$P$3:$R$91,3,0),"")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(OCULTAR)'!$P$3:$R$91,3,0),"")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(OCULTAR)'!$P$3:$R$91,3,0),"")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(OCULTAR)'!$P$3:$R$91,3,0),"")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(OCULTAR)'!$P$3:$R$91,3,0),"")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(OCULTAR)'!$P$3:$R$91,3,0),"")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(OCULTAR)'!$P$3:$R$91,3,0),"")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(OCULTAR)'!$P$3:$R$91,3,0),"")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(OCULTAR)'!$P$3:$R$91,3,0),"")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(OCULTAR)'!$P$3:$R$91,3,0),"")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(OCULTAR)'!$P$3:$R$91,3,0),"")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(OCULTAR)'!$P$3:$R$91,3,0),"")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(OCULTAR)'!$P$3:$R$91,3,0),"")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(OCULTAR)'!$P$3:$R$91,3,0),"")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(OCULTAR)'!$P$3:$R$91,3,0),"")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(OCULTAR)'!$P$3:$R$91,3,0),"")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(OCULTAR)'!$P$3:$R$91,3,0),"")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(OCULTAR)'!$P$3:$R$91,3,0),"")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(OCULTAR)'!$P$3:$R$91,3,0),"")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(OCULTAR)'!$P$3:$R$91,3,0),"")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(OCULTAR)'!$P$3:$R$91,3,0),"")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(OCULTAR)'!$P$3:$R$91,3,0),"")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(OCULTAR)'!$P$3:$R$91,3,0),"")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(OCULTAR)'!$P$3:$R$91,3,0),"")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(OCULTAR)'!$P$3:$R$91,3,0),"")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(OCULTAR)'!$P$3:$R$91,3,0),"")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(OCULTAR)'!$P$3:$R$91,3,0),"")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(OCULTAR)'!$P$3:$R$91,3,0),"")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(OCULTAR)'!$P$3:$R$91,3,0),"")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(OCULTAR)'!$P$3:$R$91,3,0),"")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(OCULTAR)'!$P$3:$R$91,3,0),"")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(OCULTAR)'!$P$3:$R$91,3,0),"")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(OCULTAR)'!$P$3:$R$91,3,0),"")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(OCULTAR)'!$P$3:$R$91,3,0),"")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(OCULTAR)'!$P$3:$R$91,3,0),"")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(OCULTAR)'!$P$3:$R$91,3,0),"")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(OCULTAR)'!$P$3:$R$91,3,0),"")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(OCULTAR)'!$P$3:$R$91,3,0),"")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(OCULTAR)'!$P$3:$R$91,3,0),"")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(OCULTAR)'!$P$3:$R$91,3,0),"")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(OCULTAR)'!$P$3:$R$91,3,0),"")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(OCULTAR)'!$P$3:$R$91,3,0),"")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(OCULTAR)'!$P$3:$R$91,3,0),"")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(OCULTAR)'!$P$3:$R$91,3,0),"")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(OCULTAR)'!$P$3:$R$91,3,0),"")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(OCULTAR)'!$P$3:$R$91,3,0),"")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(OCULTAR)'!$P$3:$R$91,3,0),"")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(OCULTAR)'!$P$3:$R$91,3,0),"")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(OCULTAR)'!$P$3:$R$91,3,0),"")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(OCULTAR)'!$P$3:$R$91,3,0),"")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(OCULTAR)'!$P$3:$R$91,3,0),"")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(OCULTAR)'!$P$3:$R$91,3,0),"")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(OCULTAR)'!$P$3:$R$91,3,0),"")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(OCULTAR)'!$P$3:$R$91,3,0),"")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(OCULTAR)'!$P$3:$R$91,3,0),"")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(OCULTAR)'!$P$3:$R$91,3,0),"")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(OCULTAR)'!$P$3:$R$91,3,0),"")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(OCULTAR)'!$P$3:$R$91,3,0),"")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(OCULTAR)'!$P$3:$R$91,3,0),"")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(OCULTAR)'!$P$3:$R$91,3,0),"")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(OCULTAR)'!$P$3:$R$91,3,0),"")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(OCULTAR)'!$P$3:$R$91,3,0),"")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(OCULTAR)'!$P$3:$R$91,3,0),"")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(OCULTAR)'!$P$3:$R$91,3,0),"")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(OCULTAR)'!$P$3:$R$91,3,0),"")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(OCULTAR)'!$P$3:$R$91,3,0),"")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(OCULTAR)'!$P$3:$R$91,3,0),"")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(OCULTAR)'!$P$3:$R$91,3,0),"")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(OCULTAR)'!$P$3:$R$91,3,0),"")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(OCULTAR)'!$P$3:$R$91,3,0),"")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(OCULTAR)'!$P$3:$R$91,3,0),"")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(OCULTAR)'!$P$3:$R$91,3,0),"")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(OCULTAR)'!$P$3:$R$91,3,0),"")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(OCULTAR)'!$P$3:$R$91,3,0),"")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(OCULTAR)'!$P$3:$R$91,3,0),"")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(OCULTAR)'!$P$3:$R$91,3,0),"")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(OCULTAR)'!$P$3:$R$91,3,0),"")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(OCULTAR)'!$P$3:$R$91,3,0),"")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(OCULTAR)'!$P$3:$R$91,3,0),"")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(OCULTAR)'!$P$3:$R$91,3,0),"")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(OCULTAR)'!$P$3:$R$91,3,0),"")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(OCULTAR)'!$P$3:$R$91,3,0),"")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(OCULTAR)'!$P$3:$R$91,3,0),"")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(OCULTAR)'!$P$3:$R$91,3,0),"")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(OCULTAR)'!$P$3:$R$91,3,0),"")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(OCULTAR)'!$P$3:$R$91,3,0),"")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(OCULTAR)'!$P$3:$R$91,3,0),"")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(OCULTAR)'!$P$3:$R$91,3,0),"")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(OCULTAR)'!$P$3:$R$91,3,0),"")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(OCULTAR)'!$P$3:$R$91,3,0),"")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(OCULTAR)'!$P$3:$R$91,3,0),"")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(OCULTAR)'!$P$3:$R$91,3,0),"")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(OCULTAR)'!$P$3:$R$91,3,0),"")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(OCULTAR)'!$P$3:$R$91,3,0),"")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(OCULTAR)'!$P$3:$R$91,3,0),"")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(OCULTAR)'!$P$3:$R$91,3,0),"")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(OCULTAR)'!$P$3:$R$91,3,0),"")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(OCULTAR)'!$P$3:$R$91,3,0),"")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(OCULTAR)'!$P$3:$R$91,3,0),"")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(OCULTAR)'!$P$3:$R$91,3,0),"")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(OCULTAR)'!$P$3:$R$91,3,0),"")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(OCULTAR)'!$P$3:$R$91,3,0),"")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(OCULTAR)'!$P$3:$R$91,3,0),"")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(OCULTAR)'!$P$3:$R$91,3,0),"")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(OCULTAR)'!$P$3:$R$91,3,0),"")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(OCULTAR)'!$P$3:$R$91,3,0),"")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(OCULTAR)'!$P$3:$R$91,3,0),"")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(OCULTAR)'!$P$3:$R$91,3,0),"")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(OCULTAR)'!$P$3:$R$91,3,0),"")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(OCULTAR)'!$P$3:$R$91,3,0),"")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(OCULTAR)'!$P$3:$R$91,3,0),"")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(OCULTAR)'!$P$3:$R$91,3,0),"")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(OCULTAR)'!$P$3:$R$91,3,0),"")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(OCULTAR)'!$P$3:$R$91,3,0),"")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(OCULTAR)'!$P$3:$R$91,3,0),"")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(OCULTAR)'!$P$3:$R$91,3,0),"")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(OCULTAR)'!$P$3:$R$91,3,0),"")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(OCULTAR)'!$P$3:$R$91,3,0),"")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(OCULTAR)'!$P$3:$R$91,3,0),"")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(OCULTAR)'!$P$3:$R$91,3,0),"")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(OCULTAR)'!$P$3:$R$91,3,0),"")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(OCULTAR)'!$P$3:$R$91,3,0),"")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(OCULTAR)'!$P$3:$R$91,3,0),"")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(OCULTAR)'!$P$3:$R$91,3,0),"")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(OCULTAR)'!$P$3:$R$91,3,0),"")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(OCULTAR)'!$P$3:$R$91,3,0),"")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(OCULTAR)'!$P$3:$R$91,3,0),"")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(OCULTAR)'!$P$3:$R$91,3,0),"")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(OCULTAR)'!$P$3:$R$91,3,0),"")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(OCULTAR)'!$P$3:$R$91,3,0),"")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(OCULTAR)'!$P$3:$R$91,3,0),"")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(OCULTAR)'!$P$3:$R$91,3,0),"")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(OCULTAR)'!$P$3:$R$91,3,0),"")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(OCULTAR)'!$P$3:$R$91,3,0),"")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(OCULTAR)'!$P$3:$R$91,3,0),"")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(OCULTAR)'!$P$3:$R$91,3,0),"")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(OCULTAR)'!$P$3:$R$91,3,0),"")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(OCULTAR)'!$P$3:$R$91,3,0),"")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(OCULTAR)'!$P$3:$R$91,3,0),"")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(OCULTAR)'!$P$3:$R$91,3,0),"")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(OCULTAR)'!$P$3:$R$91,3,0),"")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(OCULTAR)'!$P$3:$R$91,3,0),"")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(OCULTAR)'!$P$3:$R$91,3,0),"")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(OCULTAR)'!$P$3:$R$91,3,0),"")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(OCULTAR)'!$P$3:$R$91,3,0),"")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(OCULTAR)'!$P$3:$R$91,3,0),"")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(OCULTAR)'!$P$3:$R$91,3,0),"")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(OCULTAR)'!$P$3:$R$91,3,0),"")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(OCULTAR)'!$P$3:$R$91,3,0),"")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(OCULTAR)'!$P$3:$R$91,3,0),"")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(OCULTAR)'!$P$3:$R$91,3,0),"")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(OCULTAR)'!$P$3:$R$91,3,0),"")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(OCULTAR)'!$P$3:$R$91,3,0),"")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(OCULTAR)'!$P$3:$R$91,3,0),"")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(OCULTAR)'!$P$3:$R$91,3,0),"")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(OCULTAR)'!$P$3:$R$91,3,0),"")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(OCULTAR)'!$P$3:$R$91,3,0),"")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(OCULTAR)'!$P$3:$R$91,3,0),"")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(OCULTAR)'!$P$3:$R$91,3,0),"")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(OCULTAR)'!$P$3:$R$91,3,0),"")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(OCULTAR)'!$P$3:$R$91,3,0),"")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(OCULTAR)'!$P$3:$R$91,3,0),"")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(OCULTAR)'!$P$3:$R$91,3,0),"")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(OCULTAR)'!$P$3:$R$91,3,0),"")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(OCULTAR)'!$P$3:$R$91,3,0),"")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(OCULTAR)'!$P$3:$R$91,3,0),"")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(OCULTAR)'!$P$3:$R$91,3,0),"")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(OCULTAR)'!$P$3:$R$91,3,0),"")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(OCULTAR)'!$P$3:$R$91,3,0),"")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(OCULTAR)'!$P$3:$R$91,3,0),"")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(OCULTAR)'!$P$3:$R$91,3,0),"")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(OCULTAR)'!$P$3:$R$91,3,0),"")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(OCULTAR)'!$P$3:$R$91,3,0),"")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(OCULTAR)'!$P$3:$R$91,3,0),"")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(OCULTAR)'!$P$3:$R$91,3,0),"")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(OCULTAR)'!$P$3:$R$91,3,0),"")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(OCULTAR)'!$P$3:$R$91,3,0),"")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(OCULTAR)'!$P$3:$R$91,3,0),"")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(OCULTAR)'!$P$3:$R$91,3,0),"")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(OCULTAR)'!$P$3:$R$91,3,0),"")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(OCULTAR)'!$P$3:$R$91,3,0),"")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(OCULTAR)'!$P$3:$R$91,3,0),"")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(OCULTAR)'!$P$3:$R$91,3,0),"")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(OCULTAR)'!$P$3:$R$91,3,0),"")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(OCULTAR)'!$P$3:$R$91,3,0),"")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(OCULTAR)'!$P$3:$R$91,3,0),"")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(OCULTAR)'!$P$3:$R$91,3,0),"")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(OCULTAR)'!$P$3:$R$91,3,0),"")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(OCULTAR)'!$P$3:$R$91,3,0),"")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(OCULTAR)'!$P$3:$R$91,3,0),"")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(OCULTAR)'!$P$3:$R$91,3,0),"")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(OCULTAR)'!$P$3:$R$91,3,0),"")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(OCULTAR)'!$P$3:$R$91,3,0),"")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(OCULTAR)'!$P$3:$R$91,3,0),"")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(OCULTAR)'!$P$3:$R$91,3,0),"")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(OCULTAR)'!$P$3:$R$91,3,0),"")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(OCULTAR)'!$P$3:$R$91,3,0),"")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(OCULTAR)'!$P$3:$R$91,3,0),"")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(OCULTAR)'!$P$3:$R$91,3,0),"")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(OCULTAR)'!$P$3:$R$91,3,0),"")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(OCULTAR)'!$P$3:$R$91,3,0),"")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(OCULTAR)'!$P$3:$R$91,3,0),"")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(OCULTAR)'!$P$3:$R$91,3,0),"")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(OCULTAR)'!$P$3:$R$91,3,0),"")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(OCULTAR)'!$P$3:$R$91,3,0),"")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(OCULTAR)'!$P$3:$R$91,3,0),"")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(OCULTAR)'!$P$3:$R$91,3,0),"")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(OCULTAR)'!$P$3:$R$91,3,0),"")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(OCULTAR)'!$P$3:$R$91,3,0),"")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(OCULTAR)'!$P$3:$R$91,3,0),"")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(OCULTAR)'!$P$3:$R$91,3,0),"")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(OCULTAR)'!$P$3:$R$91,3,0),"")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(OCULTAR)'!$P$3:$R$91,3,0),"")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(OCULTAR)'!$P$3:$R$91,3,0),"")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(OCULTAR)'!$P$3:$R$91,3,0),"")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(OCULTAR)'!$P$3:$R$91,3,0),"")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(OCULTAR)'!$P$3:$R$91,3,0),"")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(OCULTAR)'!$P$3:$R$91,3,0),"")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(OCULTAR)'!$P$3:$R$91,3,0),"")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(OCULTAR)'!$P$3:$R$91,3,0),"")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(OCULTAR)'!$P$3:$R$91,3,0),"")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(OCULTAR)'!$P$3:$R$91,3,0),"")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(OCULTAR)'!$P$3:$R$91,3,0),"")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(OCULTAR)'!$P$3:$R$91,3,0),"")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(OCULTAR)'!$P$3:$R$91,3,0),"")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(OCULTAR)'!$P$3:$R$91,3,0),"")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(OCULTAR)'!$P$3:$R$91,3,0),"")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(OCULTAR)'!$P$3:$R$91,3,0),"")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(OCULTAR)'!$P$3:$R$91,3,0),"")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(OCULTAR)'!$P$3:$R$91,3,0),"")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(OCULTAR)'!$P$3:$R$91,3,0),"")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(OCULTAR)'!$P$3:$R$91,3,0),"")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(OCULTAR)'!$P$3:$R$91,3,0),"")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(OCULTAR)'!$P$3:$R$91,3,0),"")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(OCULTAR)'!$P$3:$R$91,3,0),"")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(OCULTAR)'!$P$3:$R$91,3,0),"")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(OCULTAR)'!$P$3:$R$91,3,0),"")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(OCULTAR)'!$P$3:$R$91,3,0),"")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(OCULTAR)'!$P$3:$R$91,3,0),"")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(OCULTAR)'!$P$3:$R$91,3,0),"")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(OCULTAR)'!$P$3:$R$91,3,0),"")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(OCULTAR)'!$P$3:$R$91,3,0),"")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(OCULTAR)'!$P$3:$R$91,3,0),"")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(OCULTAR)'!$P$3:$R$91,3,0),"")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(OCULTAR)'!$P$3:$R$91,3,0),"")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(OCULTAR)'!$P$3:$R$91,3,0),"")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(OCULTAR)'!$P$3:$R$91,3,0),"")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(OCULTAR)'!$P$3:$R$91,3,0),"")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(OCULTAR)'!$P$3:$R$91,3,0),"")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(OCULTAR)'!$P$3:$R$91,3,0),"")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(OCULTAR)'!$P$3:$R$91,3,0),"")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(OCULTAR)'!$P$3:$R$91,3,0),"")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(OCULTAR)'!$P$3:$R$91,3,0),"")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(OCULTAR)'!$P$3:$R$91,3,0),"")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(OCULTAR)'!$P$3:$R$91,3,0),"")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(OCULTAR)'!$P$3:$R$91,3,0),"")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(OCULTAR)'!$P$3:$R$91,3,0),"")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(OCULTAR)'!$P$3:$R$91,3,0),"")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(OCULTAR)'!$P$3:$R$91,3,0),"")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(OCULTAR)'!$P$3:$R$91,3,0),"")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(OCULTAR)'!$P$3:$R$91,3,0),"")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(OCULTAR)'!$P$3:$R$91,3,0),"")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(OCULTAR)'!$P$3:$R$91,3,0),"")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(OCULTAR)'!$P$3:$R$91,3,0),"")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(OCULTAR)'!$P$3:$R$91,3,0),"")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(OCULTAR)'!$P$3:$R$91,3,0),"")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(OCULTAR)'!$P$3:$R$91,3,0),"")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(OCULTAR)'!$P$3:$R$91,3,0),"")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(OCULTAR)'!$P$3:$R$91,3,0),"")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(OCULTAR)'!$P$3:$R$91,3,0),"")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(OCULTAR)'!$P$3:$R$91,3,0),"")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(OCULTAR)'!$P$3:$R$91,3,0),"")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(OCULTAR)'!$P$3:$R$91,3,0),"")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(OCULTAR)'!$P$3:$R$91,3,0),"")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(OCULTAR)'!$P$3:$R$91,3,0),"")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(OCULTAR)'!$P$3:$R$91,3,0),"")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(OCULTAR)'!$P$3:$R$91,3,0),"")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(OCULTAR)'!$P$3:$R$91,3,0),"")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(OCULTAR)'!$P$3:$R$91,3,0),"")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(OCULTAR)'!$P$3:$R$91,3,0),"")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(OCULTAR)'!$P$3:$R$91,3,0),"")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(OCULTAR)'!$P$3:$R$91,3,0),"")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(OCULTAR)'!$P$3:$R$91,3,0),"")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(OCULTAR)'!$P$3:$R$91,3,0),"")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(OCULTAR)'!$P$3:$R$91,3,0),"")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(OCULTAR)'!$P$3:$R$91,3,0),"")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(OCULTAR)'!$P$3:$R$91,3,0),"")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(OCULTAR)'!$P$3:$R$91,3,0),"")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(OCULTAR)'!$P$3:$R$91,3,0),"")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(OCULTAR)'!$P$3:$R$91,3,0),"")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(OCULTAR)'!$P$3:$R$91,3,0),"")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(OCULTAR)'!$P$3:$R$91,3,0),"")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(OCULTAR)'!$P$3:$R$91,3,0),"")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(OCULTAR)'!$P$3:$R$91,3,0),"")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(OCULTAR)'!$P$3:$R$91,3,0),"")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(OCULTAR)'!$P$3:$R$91,3,0),"")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(OCULTAR)'!$P$3:$R$91,3,0),"")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(OCULTAR)'!$P$3:$R$91,3,0),"")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(OCULTAR)'!$P$3:$R$91,3,0),"")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(OCULTAR)'!$P$3:$R$91,3,0),"")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(OCULTAR)'!$P$3:$R$91,3,0),"")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(OCULTAR)'!$P$3:$R$91,3,0),"")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(OCULTAR)'!$P$3:$R$91,3,0),"")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(OCULTAR)'!$P$3:$R$91,3,0),"")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(OCULTAR)'!$P$3:$R$91,3,0),"")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(OCULTAR)'!$P$3:$R$91,3,0),"")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(OCULTAR)'!$P$3:$R$91,3,0),"")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(OCULTAR)'!$P$3:$R$91,3,0),"")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(OCULTAR)'!$P$3:$R$91,3,0),"")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(OCULTAR)'!$P$3:$R$91,3,0),"")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(OCULTAR)'!$P$3:$R$91,3,0),"")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(OCULTAR)'!$P$3:$R$91,3,0),"")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(OCULTAR)'!$P$3:$R$91,3,0),"")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(OCULTAR)'!$P$3:$R$91,3,0),"")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(OCULTAR)'!$P$3:$R$91,3,0),"")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(OCULTAR)'!$P$3:$R$91,3,0),"")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(OCULTAR)'!$P$3:$R$91,3,0),"")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(OCULTAR)'!$P$3:$R$91,3,0),"")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(OCULTAR)'!$P$3:$R$91,3,0),"")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(OCULTAR)'!$P$3:$R$91,3,0),"")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(OCULTAR)'!$P$3:$R$91,3,0),"")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(OCULTAR)'!$P$3:$R$91,3,0),"")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(OCULTAR)'!$P$3:$R$91,3,0),"")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(OCULTAR)'!$P$3:$R$91,3,0),"")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(OCULTAR)'!$P$3:$R$91,3,0),"")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(OCULTAR)'!$P$3:$R$91,3,0),"")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(OCULTAR)'!$P$3:$R$91,3,0),"")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(OCULTAR)'!$P$3:$R$91,3,0),"")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(OCULTAR)'!$P$3:$R$91,3,0),"")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(OCULTAR)'!$P$3:$R$91,3,0),"")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(OCULTAR)'!$P$3:$R$91,3,0),"")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(OCULTAR)'!$P$3:$R$91,3,0),"")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(OCULTAR)'!$P$3:$R$91,3,0),"")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(OCULTAR)'!$P$3:$R$91,3,0),"")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(OCULTAR)'!$P$3:$R$91,3,0),"")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(OCULTAR)'!$P$3:$R$91,3,0),"")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(OCULTAR)'!$P$3:$R$91,3,0),"")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(OCULTAR)'!$P$3:$R$91,3,0),"")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(OCULTAR)'!$P$3:$R$91,3,0),"")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(OCULTAR)'!$P$3:$R$91,3,0),"")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(OCULTAR)'!$P$3:$R$91,3,0),"")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(OCULTAR)'!$P$3:$R$91,3,0),"")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(OCULTAR)'!$P$3:$R$91,3,0),"")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(OCULTAR)'!$P$3:$R$91,3,0),"")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(OCULTAR)'!$P$3:$R$91,3,0),"")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(OCULTAR)'!$P$3:$R$91,3,0),"")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(OCULTAR)'!$P$3:$R$91,3,0),"")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(OCULTAR)'!$P$3:$R$91,3,0),"")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(OCULTAR)'!$P$3:$R$91,3,0),"")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(OCULTAR)'!$P$3:$R$91,3,0),"")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(OCULTAR)'!$P$3:$R$91,3,0),"")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(OCULTAR)'!$P$3:$R$91,3,0),"")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(OCULTAR)'!$P$3:$R$91,3,0),"")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(OCULTAR)'!$P$3:$R$91,3,0),"")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(OCULTAR)'!$P$3:$R$91,3,0),"")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(OCULTAR)'!$P$3:$R$91,3,0),"")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(OCULTAR)'!$P$3:$R$91,3,0),"")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(OCULTAR)'!$P$3:$R$91,3,0),"")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(OCULTAR)'!$P$3:$R$91,3,0),"")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(OCULTAR)'!$P$3:$R$91,3,0),"")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(OCULTAR)'!$P$3:$R$91,3,0),"")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(OCULTAR)'!$P$3:$R$91,3,0),"")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(OCULTAR)'!$P$3:$R$91,3,0),"")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(OCULTAR)'!$P$3:$R$91,3,0),"")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(OCULTAR)'!$P$3:$R$91,3,0),"")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(OCULTAR)'!$P$3:$R$91,3,0),"")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(OCULTAR)'!$P$3:$R$91,3,0),"")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(OCULTAR)'!$P$3:$R$91,3,0),"")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(OCULTAR)'!$P$3:$R$91,3,0),"")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(OCULTAR)'!$P$3:$R$91,3,0),"")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(OCULTAR)'!$P$3:$R$91,3,0),"")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(OCULTAR)'!$P$3:$R$91,3,0),"")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(OCULTAR)'!$P$3:$R$91,3,0),"")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(OCULTAR)'!$P$3:$R$91,3,0),"")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(OCULTAR)'!$P$3:$R$91,3,0),"")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(OCULTAR)'!$P$3:$R$91,3,0),"")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(OCULTAR)'!$P$3:$R$91,3,0),"")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(OCULTAR)'!$P$3:$R$91,3,0),"")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(OCULTAR)'!$P$3:$R$91,3,0),"")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(OCULTAR)'!$P$3:$R$91,3,0),"")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(OCULTAR)'!$P$3:$R$91,3,0),"")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(OCULTAR)'!$P$3:$R$91,3,0),"")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(OCULTAR)'!$P$3:$R$91,3,0),"")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(OCULTAR)'!$P$3:$R$91,3,0),"")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(OCULTAR)'!$P$3:$R$91,3,0),"")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(OCULTAR)'!$P$3:$R$91,3,0),"")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(OCULTAR)'!$P$3:$R$91,3,0),"")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(OCULTAR)'!$P$3:$R$91,3,0),"")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(OCULTAR)'!$P$3:$R$91,3,0),"")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(OCULTAR)'!$P$3:$R$91,3,0),"")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(OCULTAR)'!$P$3:$R$91,3,0),"")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(OCULTAR)'!$P$3:$R$91,3,0),"")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(OCULTAR)'!$P$3:$R$91,3,0),"")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(OCULTAR)'!$P$3:$R$91,3,0),"")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(OCULTAR)'!$P$3:$R$91,3,0),"")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(OCULTAR)'!$P$3:$R$91,3,0),"")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(OCULTAR)'!$P$3:$R$91,3,0),"")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(OCULTAR)'!$P$3:$R$91,3,0),"")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(OCULTAR)'!$P$3:$R$91,3,0),"")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(OCULTAR)'!$P$3:$R$91,3,0),"")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(OCULTAR)'!$P$3:$R$91,3,0),"")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(OCULTAR)'!$P$3:$R$91,3,0),"")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(OCULTAR)'!$P$3:$R$91,3,0),"")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(OCULTAR)'!$P$3:$R$91,3,0),"")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(OCULTAR)'!$P$3:$R$91,3,0),"")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(OCULTAR)'!$P$3:$R$91,3,0),"")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(OCULTAR)'!$P$3:$R$91,3,0),"")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(OCULTAR)'!$P$3:$R$91,3,0),"")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(OCULTAR)'!$P$3:$R$91,3,0),"")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(OCULTAR)'!$P$3:$R$91,3,0),"")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(OCULTAR)'!$P$3:$R$91,3,0),"")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(OCULTAR)'!$P$3:$R$91,3,0),"")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(OCULTAR)'!$P$3:$R$91,3,0),"")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(OCULTAR)'!$P$3:$R$91,3,0),"")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(OCULTAR)'!$P$3:$R$91,3,0),"")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(OCULTAR)'!$P$3:$R$91,3,0),"")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(OCULTAR)'!$P$3:$R$91,3,0),"")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(OCULTAR)'!$P$3:$R$91,3,0),"")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(OCULTAR)'!$P$3:$R$91,3,0),"")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(OCULTAR)'!$P$3:$R$91,3,0),"")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(OCULTAR)'!$P$3:$R$91,3,0),"")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(OCULTAR)'!$P$3:$R$91,3,0),"")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(OCULTAR)'!$P$3:$R$91,3,0),"")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(OCULTAR)'!$P$3:$R$91,3,0),"")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(OCULTAR)'!$P$3:$R$91,3,0),"")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(OCULTAR)'!$P$3:$R$91,3,0),"")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(OCULTAR)'!$P$3:$R$91,3,0),"")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(OCULTAR)'!$P$3:$R$91,3,0),"")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(OCULTAR)'!$P$3:$R$91,3,0),"")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(OCULTAR)'!$P$3:$R$91,3,0),"")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(OCULTAR)'!$P$3:$R$91,3,0),"")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(OCULTAR)'!$P$3:$R$91,3,0),"")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(OCULTAR)'!$P$3:$R$91,3,0),"")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(OCULTAR)'!$P$3:$R$91,3,0),"")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(OCULTAR)'!$P$3:$R$91,3,0),"")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(OCULTAR)'!$P$3:$R$91,3,0),"")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(OCULTAR)'!$P$3:$R$91,3,0),"")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(OCULTAR)'!$P$3:$R$91,3,0),"")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(OCULTAR)'!$P$3:$R$91,3,0),"")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(OCULTAR)'!$P$3:$R$91,3,0),"")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(OCULTAR)'!$P$3:$R$91,3,0),"")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(OCULTAR)'!$P$3:$R$91,3,0),"")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(OCULTAR)'!$P$3:$R$91,3,0),"")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(OCULTAR)'!$P$3:$R$91,3,0),"")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(OCULTAR)'!$P$3:$R$91,3,0),"")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(OCULTAR)'!$P$3:$R$91,3,0),"")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(OCULTAR)'!$P$3:$R$91,3,0),"")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(OCULTAR)'!$P$3:$R$91,3,0),"")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(OCULTAR)'!$P$3:$R$91,3,0),"")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(OCULTAR)'!$P$3:$R$91,3,0),"")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(OCULTAR)'!$P$3:$R$91,3,0),"")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(OCULTAR)'!$P$3:$R$91,3,0),"")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(OCULTAR)'!$P$3:$R$91,3,0),"")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(OCULTAR)'!$P$3:$R$91,3,0),"")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(OCULTAR)'!$P$3:$R$91,3,0),"")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(OCULTAR)'!$P$3:$R$91,3,0),"")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(OCULTAR)'!$P$3:$R$91,3,0),"")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(OCULTAR)'!$P$3:$R$91,3,0),"")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(OCULTAR)'!$P$3:$R$91,3,0),"")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(OCULTAR)'!$P$3:$R$91,3,0),"")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(OCULTAR)'!$P$3:$R$91,3,0),"")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(OCULTAR)'!$P$3:$R$91,3,0),"")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(OCULTAR)'!$P$3:$R$91,3,0),"")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(OCULTAR)'!$P$3:$R$91,3,0),"")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(OCULTAR)'!$P$3:$R$91,3,0),"")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(OCULTAR)'!$P$3:$R$91,3,0),"")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(OCULTAR)'!$P$3:$R$91,3,0),"")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(OCULTAR)'!$P$3:$R$91,3,0),"")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(OCULTAR)'!$P$3:$R$91,3,0),"")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(OCULTAR)'!$P$3:$R$91,3,0),"")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(OCULTAR)'!$P$3:$R$91,3,0),"")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(OCULTAR)'!$P$3:$R$91,3,0),"")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(OCULTAR)'!$P$3:$R$91,3,0),"")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(OCULTAR)'!$P$3:$R$91,3,0),"")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(OCULTAR)'!$P$3:$R$91,3,0),"")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(OCULTAR)'!$P$3:$R$91,3,0),"")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(OCULTAR)'!$P$3:$R$91,3,0),"")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(OCULTAR)'!$P$3:$R$91,3,0),"")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(OCULTAR)'!$P$3:$R$91,3,0),"")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(OCULTAR)'!$P$3:$R$91,3,0),"")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(OCULTAR)'!$P$3:$R$91,3,0),"")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(OCULTAR)'!$P$3:$R$91,3,0),"")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(OCULTAR)'!$P$3:$R$91,3,0),"")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(OCULTAR)'!$P$3:$R$91,3,0),"")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(OCULTAR)'!$P$3:$R$91,3,0),"")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(OCULTAR)'!$P$3:$R$91,3,0),"")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(OCULTAR)'!$P$3:$R$91,3,0),"")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(OCULTAR)'!$P$3:$R$91,3,0),"")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(OCULTAR)'!$P$3:$R$91,3,0),"")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(OCULTAR)'!$P$3:$R$91,3,0),"")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(OCULTAR)'!$P$3:$R$91,3,0),"")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(OCULTAR)'!$P$3:$R$91,3,0),"")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(OCULTAR)'!$P$3:$R$91,3,0),"")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(OCULTAR)'!$P$3:$R$91,3,0),"")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(OCULTAR)'!$P$3:$R$91,3,0),"")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(OCULTAR)'!$P$3:$R$91,3,0),"")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(OCULTAR)'!$P$3:$R$91,3,0),"")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(OCULTAR)'!$P$3:$R$91,3,0),"")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(OCULTAR)'!$P$3:$R$91,3,0),"")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(OCULTAR)'!$P$3:$R$91,3,0),"")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(OCULTAR)'!$P$3:$R$91,3,0),"")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(OCULTAR)'!$P$3:$R$91,3,0),"")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(OCULTAR)'!$P$3:$R$91,3,0),"")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(OCULTAR)'!$P$3:$R$91,3,0),"")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(OCULTAR)'!$P$3:$R$91,3,0),"")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(OCULTAR)'!$P$3:$R$91,3,0),"")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(OCULTAR)'!$P$3:$R$91,3,0),"")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(OCULTAR)'!$P$3:$R$91,3,0),"")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(OCULTAR)'!$P$3:$R$91,3,0),"")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(OCULTAR)'!$P$3:$R$91,3,0),"")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(OCULTAR)'!$P$3:$R$91,3,0),"")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(OCULTAR)'!$P$3:$R$91,3,0),"")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(OCULTAR)'!$P$3:$R$91,3,0),"")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(OCULTAR)'!$P$3:$R$91,3,0),"")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(OCULTAR)'!$P$3:$R$91,3,0),"")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(OCULTAR)'!$P$3:$R$91,3,0),"")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(OCULTAR)'!$P$3:$R$91,3,0),"")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(OCULTAR)'!$P$3:$R$91,3,0),"")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(OCULTAR)'!$P$3:$R$91,3,0),"")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(OCULTAR)'!$P$3:$R$91,3,0),"")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(OCULTAR)'!$P$3:$R$91,3,0),"")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(OCULTAR)'!$P$3:$R$91,3,0),"")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(OCULTAR)'!$P$3:$R$91,3,0),"")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(OCULTAR)'!$P$3:$R$91,3,0),"")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(OCULTAR)'!$P$3:$R$91,3,0),"")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(OCULTAR)'!$P$3:$R$91,3,0),"")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(OCULTAR)'!$P$3:$R$91,3,0),"")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(OCULTAR)'!$P$3:$R$91,3,0),"")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(OCULTAR)'!$P$3:$R$91,3,0),"")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(OCULTAR)'!$P$3:$R$91,3,0),"")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(OCULTAR)'!$P$3:$R$91,3,0),"")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(OCULTAR)'!$P$3:$R$91,3,0),"")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(OCULTAR)'!$P$3:$R$91,3,0),"")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(OCULTAR)'!$P$3:$R$91,3,0),"")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(OCULTAR)'!$P$3:$R$91,3,0),"")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(OCULTAR)'!$P$3:$R$91,3,0),"")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(OCULTAR)'!$P$3:$R$91,3,0),"")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(OCULTAR)'!$P$3:$R$91,3,0),"")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(OCULTAR)'!$P$3:$R$91,3,0),"")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(OCULTAR)'!$P$3:$R$91,3,0),"")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(OCULTAR)'!$P$3:$R$91,3,0),"")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(OCULTAR)'!$P$3:$R$91,3,0),"")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(OCULTAR)'!$P$3:$R$91,3,0),"")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(OCULTAR)'!$P$3:$R$91,3,0),"")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(OCULTAR)'!$P$3:$R$91,3,0),"")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(OCULTAR)'!$P$3:$R$91,3,0),"")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(OCULTAR)'!$P$3:$R$91,3,0),"")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(OCULTAR)'!$P$3:$R$91,3,0),"")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(OCULTAR)'!$P$3:$R$91,3,0),"")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(OCULTAR)'!$P$3:$R$91,3,0),"")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(OCULTAR)'!$P$3:$R$91,3,0),"")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(OCULTAR)'!$P$3:$R$91,3,0),"")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(OCULTAR)'!$P$3:$R$91,3,0),"")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(OCULTAR)'!$P$3:$R$91,3,0),"")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(OCULTAR)'!$P$3:$R$91,3,0),"")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(OCULTAR)'!$P$3:$R$91,3,0),"")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(OCULTAR)'!$P$3:$R$91,3,0),"")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(OCULTAR)'!$P$3:$R$91,3,0),"")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(OCULTAR)'!$P$3:$R$91,3,0),"")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(OCULTAR)'!$P$3:$R$91,3,0),"")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(OCULTAR)'!$P$3:$R$91,3,0),"")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(OCULTAR)'!$P$3:$R$91,3,0),"")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(OCULTAR)'!$P$3:$R$91,3,0),"")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(OCULTAR)'!$P$3:$R$91,3,0),"")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(OCULTAR)'!$P$3:$R$91,3,0),"")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(OCULTAR)'!$P$3:$R$91,3,0),"")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(OCULTAR)'!$P$3:$R$91,3,0),"")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(OCULTAR)'!$P$3:$R$91,3,0),"")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(OCULTAR)'!$P$3:$R$91,3,0),"")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(OCULTAR)'!$P$3:$R$91,3,0),"")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(OCULTAR)'!$P$3:$R$91,3,0),"")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(OCULTAR)'!$P$3:$R$91,3,0),"")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(OCULTAR)'!$P$3:$R$91,3,0),"")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(OCULTAR)'!$P$3:$R$91,3,0),"")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(OCULTAR)'!$P$3:$R$91,3,0),"")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(OCULTAR)'!$P$3:$R$91,3,0),"")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(OCULTAR)'!$P$3:$R$91,3,0),"")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(OCULTAR)'!$P$3:$R$91,3,0),"")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(OCULTAR)'!$P$3:$R$91,3,0),"")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(OCULTAR)'!$P$3:$R$91,3,0),"")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(OCULTAR)'!$P$3:$R$91,3,0),"")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(OCULTAR)'!$P$3:$R$91,3,0),"")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(OCULTAR)'!$P$3:$R$91,3,0),"")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(OCULTAR)'!$P$3:$R$91,3,0),"")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(OCULTAR)'!$P$3:$R$91,3,0),"")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(OCULTAR)'!$P$3:$R$91,3,0),"")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(OCULTAR)'!$P$3:$R$91,3,0),"")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(OCULTAR)'!$P$3:$R$91,3,0),"")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(OCULTAR)'!$P$3:$R$91,3,0),"")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(OCULTAR)'!$P$3:$R$91,3,0),"")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(OCULTAR)'!$P$3:$R$91,3,0),"")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(OCULTAR)'!$P$3:$R$91,3,0),"")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(OCULTAR)'!$P$3:$R$91,3,0),"")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(OCULTAR)'!$P$3:$R$91,3,0),"")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(OCULTAR)'!$P$3:$R$91,3,0),"")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(OCULTAR)'!$P$3:$R$91,3,0),"")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(OCULTAR)'!$P$3:$R$91,3,0),"")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(OCULTAR)'!$P$3:$R$91,3,0),"")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(OCULTAR)'!$P$3:$R$91,3,0),"")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(OCULTAR)'!$P$3:$R$91,3,0),"")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(OCULTAR)'!$P$3:$R$91,3,0),"")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(OCULTAR)'!$P$3:$R$91,3,0),"")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(OCULTAR)'!$P$3:$R$91,3,0),"")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(OCULTAR)'!$P$3:$R$91,3,0),"")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(OCULTAR)'!$P$3:$R$91,3,0),"")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(OCULTAR)'!$P$3:$R$91,3,0),"")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(OCULTAR)'!$P$3:$R$91,3,0),"")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(OCULTAR)'!$P$3:$R$91,3,0),"")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(OCULTAR)'!$P$3:$R$91,3,0),"")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(OCULTAR)'!$P$3:$R$91,3,0),"")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(OCULTAR)'!$P$3:$R$91,3,0),"")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(OCULTAR)'!$P$3:$R$91,3,0),"")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(OCULTAR)'!$P$3:$R$91,3,0),"")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(OCULTAR)'!$P$3:$R$91,3,0),"")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(OCULTAR)'!$P$3:$R$91,3,0),"")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(OCULTAR)'!$P$3:$R$91,3,0),"")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(OCULTAR)'!$P$3:$R$91,3,0),"")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(OCULTAR)'!$P$3:$R$91,3,0),"")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(OCULTAR)'!$P$3:$R$91,3,0),"")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(OCULTAR)'!$P$3:$R$91,3,0),"")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(OCULTAR)'!$P$3:$R$91,3,0),"")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(OCULTAR)'!$P$3:$R$91,3,0),"")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(OCULTAR)'!$P$3:$R$91,3,0),"")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(OCULTAR)'!$P$3:$R$91,3,0),"")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(OCULTAR)'!$P$3:$R$91,3,0),"")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(OCULTAR)'!$P$3:$R$91,3,0),"")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(OCULTAR)'!$P$3:$R$91,3,0),"")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(OCULTAR)'!$P$3:$R$91,3,0),"")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(OCULTAR)'!$P$3:$R$91,3,0),"")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(OCULTAR)'!$P$3:$R$91,3,0),"")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(OCULTAR)'!$P$3:$R$91,3,0),"")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(OCULTAR)'!$P$3:$R$91,3,0),"")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(OCULTAR)'!$P$3:$R$91,3,0),"")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(OCULTAR)'!$P$3:$R$91,3,0),"")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(OCULTAR)'!$P$3:$R$91,3,0),"")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(OCULTAR)'!$P$3:$R$91,3,0),"")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(OCULTAR)'!$P$3:$R$91,3,0),"")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(OCULTAR)'!$P$3:$R$91,3,0),"")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(OCULTAR)'!$P$3:$R$91,3,0),"")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(OCULTAR)'!$P$3:$R$91,3,0),"")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(OCULTAR)'!$P$3:$R$91,3,0),"")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(OCULTAR)'!$P$3:$R$91,3,0),"")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(OCULTAR)'!$P$3:$R$91,3,0),"")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(OCULTAR)'!$P$3:$R$91,3,0),"")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(OCULTAR)'!$P$3:$R$91,3,0),"")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(OCULTAR)'!$P$3:$R$91,3,0),"")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(OCULTAR)'!$P$3:$R$91,3,0),"")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(OCULTAR)'!$P$3:$R$91,3,0),"")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(OCULTAR)'!$P$3:$R$91,3,0),"")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(OCULTAR)'!$P$3:$R$91,3,0),"")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(OCULTAR)'!$P$3:$R$91,3,0),"")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(OCULTAR)'!$P$3:$R$91,3,0),"")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(OCULTAR)'!$P$3:$R$91,3,0),"")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(OCULTAR)'!$P$3:$R$91,3,0),"")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(OCULTAR)'!$P$3:$R$91,3,0),"")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(OCULTAR)'!$P$3:$R$91,3,0),"")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(OCULTAR)'!$P$3:$R$91,3,0),"")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(OCULTAR)'!$P$3:$R$91,3,0),"")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(OCULTAR)'!$P$3:$R$91,3,0),"")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(OCULTAR)'!$P$3:$R$91,3,0),"")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(OCULTAR)'!$P$3:$R$91,3,0),"")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(OCULTAR)'!$P$3:$R$91,3,0),"")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(OCULTAR)'!$P$3:$R$91,3,0),"")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(OCULTAR)'!$P$3:$R$91,3,0),"")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(OCULTAR)'!$P$3:$R$91,3,0),"")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(OCULTAR)'!$P$3:$R$91,3,0),"")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(OCULTAR)'!$P$3:$R$91,3,0),"")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(OCULTAR)'!$P$3:$R$91,3,0),"")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(OCULTAR)'!$P$3:$R$91,3,0),"")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(OCULTAR)'!$P$3:$R$91,3,0),"")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(OCULTAR)'!$P$3:$R$91,3,0),"")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(OCULTAR)'!$P$3:$R$91,3,0),"")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(OCULTAR)'!$P$3:$R$91,3,0),"")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(OCULTAR)'!$P$3:$R$91,3,0),"")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(OCULTAR)'!$P$3:$R$91,3,0),"")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(OCULTAR)'!$P$3:$R$91,3,0),"")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(OCULTAR)'!$P$3:$R$91,3,0),"")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(OCULTAR)'!$P$3:$R$91,3,0),"")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(OCULTAR)'!$P$3:$R$91,3,0),"")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(OCULTAR)'!$P$3:$R$91,3,0),"")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(OCULTAR)'!$P$3:$R$91,3,0),"")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(OCULTAR)'!$P$3:$R$91,3,0),"")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(OCULTAR)'!$P$3:$R$91,3,0),"")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(OCULTAR)'!$P$3:$R$91,3,0),"")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(OCULTAR)'!$P$3:$R$91,3,0),"")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(OCULTAR)'!$P$3:$R$91,3,0),"")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(OCULTAR)'!$P$3:$R$91,3,0),"")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(OCULTAR)'!$P$3:$R$91,3,0),"")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(OCULTAR)'!$P$3:$R$91,3,0),"")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(OCULTAR)'!$P$3:$R$91,3,0),"")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(OCULTAR)'!$P$3:$R$91,3,0),"")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(OCULTAR)'!$P$3:$R$91,3,0),"")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(OCULTAR)'!$P$3:$R$91,3,0),"")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(OCULTAR)'!$P$3:$R$91,3,0),"")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(OCULTAR)'!$P$3:$R$91,3,0),"")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(OCULTAR)'!$P$3:$R$91,3,0),"")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(OCULTAR)'!$P$3:$R$91,3,0),"")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(OCULTAR)'!$P$3:$R$91,3,0),"")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(OCULTAR)'!$P$3:$R$91,3,0),"")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(OCULTAR)'!$P$3:$R$91,3,0),"")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(OCULTAR)'!$P$3:$R$91,3,0),"")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(OCULTAR)'!$P$3:$R$91,3,0),"")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(OCULTAR)'!$P$3:$R$91,3,0),"")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(OCULTAR)'!$P$3:$R$91,3,0),"")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(OCULTAR)'!$P$3:$R$91,3,0),"")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(OCULTAR)'!$P$3:$R$91,3,0),"")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(OCULTAR)'!$P$3:$R$91,3,0),"")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(OCULTAR)'!$P$3:$R$91,3,0),"")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(OCULTAR)'!$P$3:$R$91,3,0),"")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(OCULTAR)'!$P$3:$R$91,3,0),"")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(OCULTAR)'!$P$3:$R$91,3,0),"")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(OCULTAR)'!$P$3:$R$91,3,0),"")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(OCULTAR)'!$P$3:$R$91,3,0),"")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(OCULTAR)'!$P$3:$R$91,3,0),"")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(OCULTAR)'!$P$3:$R$91,3,0),"")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(OCULTAR)'!$P$3:$R$91,3,0),"")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(OCULTAR)'!$P$3:$R$91,3,0),"")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(OCULTAR)'!$P$3:$R$91,3,0),"")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(OCULTAR)'!$P$3:$R$91,3,0),"")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(OCULTAR)'!$P$3:$R$91,3,0),"")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(OCULTAR)'!$P$3:$R$91,3,0),"")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(OCULTAR)'!$P$3:$R$91,3,0),"")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(OCULTAR)'!$P$3:$R$91,3,0),"")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(OCULTAR)'!$P$3:$R$91,3,0),"")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(OCULTAR)'!$P$3:$R$91,3,0),"")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(OCULTAR)'!$P$3:$R$91,3,0),"")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(OCULTAR)'!$P$3:$R$91,3,0),"")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(OCULTAR)'!$P$3:$R$91,3,0),"")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(OCULTAR)'!$P$3:$R$91,3,0),"")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(OCULTAR)'!$P$3:$R$91,3,0),"")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(OCULTAR)'!$P$3:$R$91,3,0),"")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(OCULTAR)'!$P$3:$R$91,3,0),"")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(OCULTAR)'!$P$3:$R$91,3,0),"")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(OCULTAR)'!$P$3:$R$91,3,0),"")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(OCULTAR)'!$P$3:$R$91,3,0),"")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(OCULTAR)'!$P$3:$R$91,3,0),"")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(OCULTAR)'!$P$3:$R$91,3,0),"")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(OCULTAR)'!$P$3:$R$91,3,0),"")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(OCULTAR)'!$P$3:$R$91,3,0),"")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(OCULTAR)'!$P$3:$R$91,3,0),"")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(OCULTAR)'!$P$3:$R$91,3,0),"")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(OCULTAR)'!$P$3:$R$91,3,0),"")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(OCULTAR)'!$P$3:$R$91,3,0),"")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(OCULTAR)'!$P$3:$R$91,3,0),"")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(OCULTAR)'!$P$3:$R$91,3,0),"")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(OCULTAR)'!$P$3:$R$91,3,0),"")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(OCULTAR)'!$P$3:$R$91,3,0),"")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(OCULTAR)'!$P$3:$R$91,3,0),"")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(OCULTAR)'!$P$3:$R$91,3,0),"")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(OCULTAR)'!$P$3:$R$91,3,0),"")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(OCULTAR)'!$P$3:$R$91,3,0),"")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(OCULTAR)'!$P$3:$R$91,3,0),"")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(OCULTAR)'!$P$3:$R$91,3,0),"")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(OCULTAR)'!$P$3:$R$91,3,0),"")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(OCULTAR)'!$P$3:$R$91,3,0),"")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(OCULTAR)'!$P$3:$R$91,3,0),"")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(OCULTAR)'!$P$3:$R$91,3,0),"")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(OCULTAR)'!$P$3:$R$91,3,0),"")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(OCULTAR)'!$P$3:$R$91,3,0),"")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(OCULTAR)'!$P$3:$R$91,3,0),"")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(OCULTAR)'!$P$3:$R$91,3,0),"")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(OCULTAR)'!$P$3:$R$91,3,0),"")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(OCULTAR)'!$P$3:$R$91,3,0),"")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(OCULTAR)'!$P$3:$R$91,3,0),"")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(OCULTAR)'!$P$3:$R$91,3,0),"")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(OCULTAR)'!$P$3:$R$91,3,0),"")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(OCULTAR)'!$P$3:$R$91,3,0),"")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(OCULTAR)'!$P$3:$R$91,3,0),"")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(OCULTAR)'!$P$3:$R$91,3,0),"")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(OCULTAR)'!$P$3:$R$91,3,0),"")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(OCULTAR)'!$P$3:$R$91,3,0),"")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(OCULTAR)'!$P$3:$R$91,3,0),"")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(OCULTAR)'!$P$3:$R$91,3,0),"")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(OCULTAR)'!$P$3:$R$91,3,0),"")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(OCULTAR)'!$P$3:$R$91,3,0),"")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(OCULTAR)'!$P$3:$R$91,3,0),"")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(OCULTAR)'!$P$3:$R$91,3,0),"")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(OCULTAR)'!$P$3:$R$91,3,0),"")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(OCULTAR)'!$P$3:$R$91,3,0),"")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(OCULTAR)'!$P$3:$R$91,3,0),"")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(OCULTAR)'!$P$3:$R$91,3,0),"")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(OCULTAR)'!$P$3:$R$91,3,0),"")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(OCULTAR)'!$P$3:$R$91,3,0),"")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(OCULTAR)'!$P$3:$R$91,3,0),"")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(OCULTAR)'!$P$3:$R$91,3,0),"")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(OCULTAR)'!$P$3:$R$91,3,0),"")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(OCULTAR)'!$P$3:$R$91,3,0),"")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(OCULTAR)'!$P$3:$R$91,3,0),"")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(OCULTAR)'!$P$3:$R$91,3,0),"")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(OCULTAR)'!$P$3:$R$91,3,0),"")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(OCULTAR)'!$P$3:$R$91,3,0),"")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(OCULTAR)'!$P$3:$R$91,3,0),"")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(OCULTAR)'!$P$3:$R$91,3,0),"")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(OCULTAR)'!$P$3:$R$91,3,0),"")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(OCULTAR)'!$P$3:$R$91,3,0),"")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(OCULTAR)'!$P$3:$R$91,3,0),"")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(OCULTAR)'!$P$3:$R$91,3,0),"")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(OCULTAR)'!$P$3:$R$91,3,0),"")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(OCULTAR)'!$P$3:$R$91,3,0),"")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(OCULTAR)'!$P$3:$R$91,3,0),"")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(OCULTAR)'!$P$3:$R$91,3,0),"")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(OCULTAR)'!$P$3:$R$91,3,0),"")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(OCULTAR)'!$P$3:$R$91,3,0),"")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(OCULTAR)'!$P$3:$R$91,3,0),"")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(OCULTAR)'!$P$3:$R$91,3,0),"")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(OCULTAR)'!$P$3:$R$91,3,0),"")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(OCULTAR)'!$P$3:$R$91,3,0),"")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(OCULTAR)'!$P$3:$R$91,3,0),"")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(OCULTAR)'!$P$3:$R$91,3,0),"")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(OCULTAR)'!$P$3:$R$91,3,0),"")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(OCULTAR)'!$P$3:$R$91,3,0),"")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(OCULTAR)'!$P$3:$R$91,3,0),"")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(OCULTAR)'!$P$3:$R$91,3,0),"")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(OCULTAR)'!$P$3:$R$91,3,0),"")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(OCULTAR)'!$P$3:$R$91,3,0),"")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(OCULTAR)'!$P$3:$R$91,3,0),"")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(OCULTAR)'!$P$3:$R$91,3,0),"")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(OCULTAR)'!$P$3:$R$91,3,0),"")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(OCULTAR)'!$P$3:$R$91,3,0),"")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(OCULTAR)'!$P$3:$R$91,3,0),"")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(OCULTAR)'!$P$3:$R$91,3,0),"")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(OCULTAR)'!$P$3:$R$91,3,0),"")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(OCULTAR)'!$P$3:$R$91,3,0),"")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(OCULTAR)'!$P$3:$R$91,3,0),"")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(OCULTAR)'!$P$3:$R$91,3,0),"")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(OCULTAR)'!$P$3:$R$91,3,0),"")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(OCULTAR)'!$P$3:$R$91,3,0),"")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(OCULTAR)'!$P$3:$R$91,3,0),"")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(OCULTAR)'!$P$3:$R$91,3,0),"")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(OCULTAR)'!$P$3:$R$91,3,0),"")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(OCULTAR)'!$P$3:$R$91,3,0),"")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(OCULTAR)'!$P$3:$R$91,3,0),"")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(OCULTAR)'!$P$3:$R$91,3,0),"")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(OCULTAR)'!$P$3:$R$91,3,0),"")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(OCULTAR)'!$P$3:$R$91,3,0),"")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(OCULTAR)'!$P$3:$R$91,3,0),"")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(OCULTAR)'!$P$3:$R$91,3,0),"")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(OCULTAR)'!$P$3:$R$91,3,0),"")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(OCULTAR)'!$P$3:$R$91,3,0),"")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(OCULTAR)'!$P$3:$R$91,3,0),"")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(OCULTAR)'!$P$3:$R$91,3,0),"")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(OCULTAR)'!$P$3:$R$91,3,0),"")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(OCULTAR)'!$P$3:$R$91,3,0),"")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(OCULTAR)'!$P$3:$R$91,3,0),"")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(OCULTAR)'!$P$3:$R$91,3,0),"")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(OCULTAR)'!$P$3:$R$91,3,0),"")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(OCULTAR)'!$P$3:$R$91,3,0),"")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(OCULTAR)'!$P$3:$R$91,3,0),"")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(OCULTAR)'!$P$3:$R$91,3,0),"")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(OCULTAR)'!$P$3:$R$91,3,0),"")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(OCULTAR)'!$P$3:$R$91,3,0),"")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(OCULTAR)'!$P$3:$R$91,3,0),"")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(OCULTAR)'!$P$3:$R$91,3,0),"")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(OCULTAR)'!$P$3:$R$91,3,0),"")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(OCULTAR)'!$P$3:$R$91,3,0),"")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(OCULTAR)'!$P$3:$R$91,3,0),"")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(OCULTAR)'!$P$3:$R$91,3,0),"")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(OCULTAR)'!$P$3:$R$91,3,0),"")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(OCULTAR)'!$P$3:$R$91,3,0),"")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(OCULTAR)'!$P$3:$R$91,3,0),"")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(OCULTAR)'!$P$3:$R$91,3,0),"")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(OCULTAR)'!$P$3:$R$91,3,0),"")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(OCULTAR)'!$P$3:$R$91,3,0),"")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(OCULTAR)'!$P$3:$R$91,3,0),"")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(OCULTAR)'!$P$3:$R$91,3,0),"")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(OCULTAR)'!$P$3:$R$91,3,0),"")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(OCULTAR)'!$P$3:$R$91,3,0),"")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(OCULTAR)'!$P$3:$R$91,3,0),"")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(OCULTAR)'!$P$3:$R$91,3,0),"")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(OCULTAR)'!$P$3:$R$91,3,0),"")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(OCULTAR)'!$P$3:$R$91,3,0),"")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(OCULTAR)'!$P$3:$R$91,3,0),"")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(OCULTAR)'!$P$3:$R$91,3,0),"")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(OCULTAR)'!$P$3:$R$91,3,0),"")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(OCULTAR)'!$P$3:$R$91,3,0),"")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(OCULTAR)'!$P$3:$R$91,3,0),"")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(OCULTAR)'!$P$3:$R$91,3,0),"")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(OCULTAR)'!$P$3:$R$91,3,0),"")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(OCULTAR)'!$P$3:$R$91,3,0),"")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(OCULTAR)'!$P$3:$R$91,3,0),"")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(OCULTAR)'!$P$3:$R$91,3,0),"")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(OCULTAR)'!$P$3:$R$91,3,0),"")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(OCULTAR)'!$P$3:$R$91,3,0),"")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(OCULTAR)'!$P$3:$R$91,3,0),"")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(OCULTAR)'!$P$3:$R$91,3,0),"")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(OCULTAR)'!$P$3:$R$91,3,0),"")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(OCULTAR)'!$P$3:$R$91,3,0),"")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(OCULTAR)'!$P$3:$R$91,3,0),"")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(OCULTAR)'!$P$3:$R$91,3,0),"")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(OCULTAR)'!$P$3:$R$91,3,0),"")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(OCULTAR)'!$P$3:$R$91,3,0),"")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(OCULTAR)'!$P$3:$R$91,3,0),"")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(OCULTAR)'!$P$3:$R$91,3,0),"")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(OCULTAR)'!$P$3:$R$91,3,0),"")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(OCULTAR)'!$P$3:$R$91,3,0),"")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(OCULTAR)'!$P$3:$R$91,3,0),"")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(OCULTAR)'!$P$3:$R$91,3,0),"")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(OCULTAR)'!$P$3:$R$91,3,0),"")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(OCULTAR)'!$P$3:$R$91,3,0),"")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(OCULTAR)'!$P$3:$R$91,3,0),"")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(OCULTAR)'!$P$3:$R$91,3,0),"")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(OCULTAR)'!$P$3:$R$91,3,0),"")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(OCULTAR)'!$P$3:$R$91,3,0),"")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(OCULTAR)'!$P$3:$R$91,3,0),"")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(OCULTAR)'!$P$3:$R$91,3,0),"")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(OCULTAR)'!$P$3:$R$91,3,0),"")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(OCULTAR)'!$P$3:$R$91,3,0),"")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(OCULTAR)'!$P$3:$R$91,3,0),"")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(OCULTAR)'!$P$3:$R$91,3,0),"")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(OCULTAR)'!$P$3:$R$91,3,0),"")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(OCULTAR)'!$P$3:$R$91,3,0),"")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(OCULTAR)'!$P$3:$R$91,3,0),"")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(OCULTAR)'!$P$3:$R$91,3,0),"")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(OCULTAR)'!$P$3:$R$91,3,0),"")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(OCULTAR)'!$P$3:$R$91,3,0),"")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(OCULTAR)'!$P$3:$R$91,3,0),"")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(OCULTAR)'!$P$3:$R$91,3,0),"")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(OCULTAR)'!$P$3:$R$91,3,0),"")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(OCULTAR)'!$P$3:$R$91,3,0),"")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(OCULTAR)'!$P$3:$R$91,3,0),"")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(OCULTAR)'!$P$3:$R$91,3,0),"")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(OCULTAR)'!$P$3:$R$91,3,0),"")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(OCULTAR)'!$P$3:$R$91,3,0),"")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(OCULTAR)'!$P$3:$R$91,3,0),"")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(OCULTAR)'!$P$3:$R$91,3,0),"")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(OCULTAR)'!$P$3:$R$91,3,0),"")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(OCULTAR)'!$P$3:$R$91,3,0),"")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(OCULTAR)'!$P$3:$R$91,3,0),"")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(OCULTAR)'!$P$3:$R$91,3,0),"")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(OCULTAR)'!$P$3:$R$91,3,0),"")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(OCULTAR)'!$P$3:$R$91,3,0),"")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(OCULTAR)'!$P$3:$R$91,3,0),"")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(OCULTAR)'!$P$3:$R$91,3,0),"")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(OCULTAR)'!$P$3:$R$91,3,0),"")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(OCULTAR)'!$P$3:$R$91,3,0),"")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(OCULTAR)'!$P$3:$R$91,3,0),"")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(OCULTAR)'!$P$3:$R$91,3,0),"")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(OCULTAR)'!$P$3:$R$91,3,0),"")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(OCULTAR)'!$P$3:$R$91,3,0),"")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(OCULTAR)'!$P$3:$R$91,3,0),"")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(OCULTAR)'!$P$3:$R$91,3,0),"")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(OCULTAR)'!$P$3:$R$91,3,0),"")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(OCULTAR)'!$P$3:$R$91,3,0),"")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(OCULTAR)'!$P$3:$R$91,3,0),"")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(OCULTAR)'!$P$3:$R$91,3,0),"")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(OCULTAR)'!$P$3:$R$91,3,0),"")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(OCULTAR)'!$P$3:$R$91,3,0),"")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(OCULTAR)'!$P$3:$R$91,3,0),"")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(OCULTAR)'!$P$3:$R$91,3,0),"")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(OCULTAR)'!$P$3:$R$91,3,0),"")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(OCULTAR)'!$P$3:$R$91,3,0),"")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(OCULTAR)'!$P$3:$R$91,3,0),"")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(OCULTAR)'!$P$3:$R$91,3,0),"")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(OCULTAR)'!$P$3:$R$91,3,0),"")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(OCULTAR)'!$P$3:$R$91,3,0),"")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(OCULTAR)'!$P$3:$R$91,3,0),"")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(OCULTAR)'!$P$3:$R$91,3,0),"")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(OCULTAR)'!$P$3:$R$91,3,0),"")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(OCULTAR)'!$P$3:$R$91,3,0),"")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(OCULTAR)'!$P$3:$R$91,3,0),"")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(OCULTAR)'!$P$3:$R$91,3,0),"")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(OCULTAR)'!$P$3:$R$91,3,0),"")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(OCULTAR)'!$P$3:$R$91,3,0),"")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(OCULTAR)'!$P$3:$R$91,3,0),"")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(OCULTAR)'!$P$3:$R$91,3,0),"")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(OCULTAR)'!$P$3:$R$91,3,0),"")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(OCULTAR)'!$P$3:$R$91,3,0),"")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(OCULTAR)'!$P$3:$R$91,3,0),"")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(OCULTAR)'!$P$3:$R$91,3,0),"")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(OCULTAR)'!$P$3:$R$91,3,0),"")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(OCULTAR)'!$P$3:$R$91,3,0),"")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(OCULTAR)'!$P$3:$R$91,3,0),"")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(OCULTAR)'!$P$3:$R$91,3,0),"")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(OCULTAR)'!$P$3:$R$91,3,0),"")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(OCULTAR)'!$P$3:$R$91,3,0),"")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(OCULTAR)'!$P$3:$R$91,3,0),"")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(OCULTAR)'!$P$3:$R$91,3,0),"")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(OCULTAR)'!$P$3:$R$91,3,0),"")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(OCULTAR)'!$P$3:$R$91,3,0),"")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(OCULTAR)'!$P$3:$R$91,3,0),"")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(OCULTAR)'!$P$3:$R$91,3,0),"")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(OCULTAR)'!$P$3:$R$91,3,0),"")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(OCULTAR)'!$P$3:$R$91,3,0),"")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(OCULTAR)'!$P$3:$R$91,3,0),"")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(OCULTAR)'!$P$3:$R$91,3,0),"")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(OCULTAR)'!$P$3:$R$91,3,0),"")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(OCULTAR)'!$P$3:$R$91,3,0),"")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(OCULTAR)'!$P$3:$R$91,3,0),"")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(OCULTAR)'!$P$3:$R$91,3,0),"")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(OCULTAR)'!$P$3:$R$91,3,0),"")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(OCULTAR)'!$P$3:$R$91,3,0),"")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(OCULTAR)'!$P$3:$R$91,3,0),"")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(OCULTAR)'!$P$3:$R$91,3,0),"")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(OCULTAR)'!$P$3:$R$91,3,0),"")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(OCULTAR)'!$P$3:$R$91,3,0),"")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(OCULTAR)'!$P$3:$R$91,3,0),"")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(OCULTAR)'!$P$3:$R$91,3,0),"")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(OCULTAR)'!$P$3:$R$91,3,0),"")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(OCULTAR)'!$P$3:$R$91,3,0),"")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(OCULTAR)'!$P$3:$R$91,3,0),"")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(OCULTAR)'!$P$3:$R$91,3,0),"")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(OCULTAR)'!$P$3:$R$91,3,0),"")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(OCULTAR)'!$P$3:$R$91,3,0),"")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(OCULTAR)'!$P$3:$R$91,3,0),"")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(OCULTAR)'!$P$3:$R$91,3,0),"")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(OCULTAR)'!$P$3:$R$91,3,0),"")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(OCULTAR)'!$P$3:$R$91,3,0),"")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(OCULTAR)'!$P$3:$R$91,3,0),"")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(OCULTAR)'!$P$3:$R$91,3,0),"")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(OCULTAR)'!$P$3:$R$91,3,0),"")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(OCULTAR)'!$P$3:$R$91,3,0),"")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(OCULTAR)'!$P$3:$R$91,3,0),"")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(OCULTAR)'!$P$3:$R$91,3,0),"")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(OCULTAR)'!$P$3:$R$91,3,0),"")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(OCULTAR)'!$P$3:$R$91,3,0),"")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(OCULTAR)'!$P$3:$R$91,3,0),"")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(OCULTAR)'!$P$3:$R$91,3,0),"")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(OCULTAR)'!$P$3:$R$91,3,0),"")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(OCULTAR)'!$P$3:$R$91,3,0),"")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(OCULTAR)'!$P$3:$R$91,3,0),"")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(OCULTAR)'!$P$3:$R$91,3,0),"")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(OCULTAR)'!$P$3:$R$91,3,0),"")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(OCULTAR)'!$P$3:$R$91,3,0),"")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(OCULTAR)'!$P$3:$R$91,3,0),"")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(OCULTAR)'!$P$3:$R$91,3,0),"")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(OCULTAR)'!$P$3:$R$91,3,0),"")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(OCULTAR)'!$P$3:$R$91,3,0),"")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(OCULTAR)'!$P$3:$R$91,3,0),"")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(OCULTAR)'!$P$3:$R$91,3,0),"")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(OCULTAR)'!$P$3:$R$91,3,0),"")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(OCULTAR)'!$P$3:$R$91,3,0),"")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(OCULTAR)'!$P$3:$R$91,3,0),"")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(OCULTAR)'!$P$3:$R$91,3,0),"")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(OCULTAR)'!$P$3:$R$91,3,0),"")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(OCULTAR)'!$P$3:$R$91,3,0),"")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(OCULTAR)'!$P$3:$R$91,3,0),"")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(OCULTAR)'!$P$3:$R$91,3,0),"")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(OCULTAR)'!$P$3:$R$91,3,0),"")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(OCULTAR)'!$P$3:$R$91,3,0),"")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(OCULTAR)'!$P$3:$R$91,3,0),"")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(OCULTAR)'!$P$3:$R$91,3,0),"")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(OCULTAR)'!$P$3:$R$91,3,0),"")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(OCULTAR)'!$P$3:$R$91,3,0),"")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(OCULTAR)'!$P$3:$R$91,3,0),"")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(OCULTAR)'!$P$3:$R$91,3,0),"")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(OCULTAR)'!$P$3:$R$91,3,0),"")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(OCULTAR)'!$P$3:$R$91,3,0),"")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(OCULTAR)'!$P$3:$R$91,3,0),"")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(OCULTAR)'!$P$3:$R$91,3,0),"")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(OCULTAR)'!$P$3:$R$91,3,0),"")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(OCULTAR)'!$P$3:$R$91,3,0),"")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(OCULTAR)'!$P$3:$R$91,3,0),"")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(OCULTAR)'!$P$3:$R$91,3,0),"")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(OCULTAR)'!$P$3:$R$91,3,0),"")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(OCULTAR)'!$P$3:$R$91,3,0),"")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(OCULTAR)'!$P$3:$R$91,3,0),"")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(OCULTAR)'!$P$3:$R$91,3,0),"")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(OCULTAR)'!$P$3:$R$91,3,0),"")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(OCULTAR)'!$P$3:$R$91,3,0),"")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(OCULTAR)'!$P$3:$R$91,3,0),"")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(OCULTAR)'!$P$3:$R$91,3,0),"")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(OCULTAR)'!$P$3:$R$91,3,0),"")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(OCULTAR)'!$P$3:$R$91,3,0),"")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(OCULTAR)'!$P$3:$R$91,3,0),"")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(OCULTAR)'!$P$3:$R$91,3,0),"")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(OCULTAR)'!$P$3:$R$91,3,0),"")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(OCULTAR)'!$P$3:$R$91,3,0),"")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(OCULTAR)'!$P$3:$R$91,3,0),"")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(OCULTAR)'!$P$3:$R$91,3,0),"")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(OCULTAR)'!$P$3:$R$91,3,0),"")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(OCULTAR)'!$P$3:$R$91,3,0),"")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(OCULTAR)'!$P$3:$R$91,3,0),"")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(OCULTAR)'!$P$3:$R$91,3,0),"")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(OCULTAR)'!$P$3:$R$91,3,0),"")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(OCULTAR)'!$P$3:$R$91,3,0),"")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(OCULTAR)'!$P$3:$R$91,3,0),"")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(OCULTAR)'!$P$3:$R$91,3,0),"")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(OCULTAR)'!$P$3:$R$91,3,0),"")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(OCULTAR)'!$P$3:$R$91,3,0),"")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(OCULTAR)'!$P$3:$R$91,3,0),"")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(OCULTAR)'!$P$3:$R$91,3,0),"")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(OCULTAR)'!$P$3:$R$91,3,0),"")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(OCULTAR)'!$P$3:$R$91,3,0),"")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(OCULTAR)'!$P$3:$R$91,3,0),"")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(OCULTAR)'!$P$3:$R$91,3,0),"")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(OCULTAR)'!$P$3:$R$91,3,0),"")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(OCULTAR)'!$P$3:$R$91,3,0),"")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(OCULTAR)'!$P$3:$R$91,3,0),"")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(OCULTAR)'!$P$3:$R$91,3,0),"")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(OCULTAR)'!$P$3:$R$91,3,0),"")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(OCULTAR)'!$P$3:$R$91,3,0),"")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(OCULTAR)'!$P$3:$R$91,3,0),"")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(OCULTAR)'!$P$3:$R$91,3,0),"")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(OCULTAR)'!$P$3:$R$91,3,0),"")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(OCULTAR)'!$P$3:$R$91,3,0),"")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(OCULTAR)'!$P$3:$R$91,3,0),"")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(OCULTAR)'!$P$3:$R$91,3,0),"")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(OCULTAR)'!$P$3:$R$91,3,0),"")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(OCULTAR)'!$P$3:$R$91,3,0),"")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(OCULTAR)'!$P$3:$R$91,3,0),"")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(OCULTAR)'!$P$3:$R$91,3,0),"")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(OCULTAR)'!$P$3:$R$91,3,0),"")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(OCULTAR)'!$P$3:$R$91,3,0),"")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(OCULTAR)'!$P$3:$R$91,3,0),"")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(OCULTAR)'!$P$3:$R$91,3,0),"")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(OCULTAR)'!$P$3:$R$91,3,0),"")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(OCULTAR)'!$P$3:$R$91,3,0),"")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(OCULTAR)'!$P$3:$R$91,3,0),"")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(OCULTAR)'!$P$3:$R$91,3,0),"")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(OCULTAR)'!$P$3:$R$91,3,0),"")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(OCULTAR)'!$P$3:$R$91,3,0),"")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(OCULTAR)'!$P$3:$R$91,3,0),"")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(OCULTAR)'!$P$3:$R$91,3,0),"")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(OCULTAR)'!$P$3:$R$91,3,0),"")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(OCULTAR)'!$P$3:$R$91,3,0),"")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(OCULTAR)'!$P$3:$R$91,3,0),"")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(OCULTAR)'!$P$3:$R$91,3,0),"")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(OCULTAR)'!$P$3:$R$91,3,0),"")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(OCULTAR)'!$P$3:$R$91,3,0),"")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(OCULTAR)'!$P$3:$R$91,3,0),"")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(OCULTAR)'!$P$3:$R$91,3,0),"")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(OCULTAR)'!$P$3:$R$91,3,0),"")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(OCULTAR)'!$P$3:$R$91,3,0),"")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(OCULTAR)'!$P$3:$R$91,3,0),"")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(OCULTAR)'!$P$3:$R$91,3,0),"")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(OCULTAR)'!$P$3:$R$91,3,0),"")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(OCULTAR)'!$P$3:$R$91,3,0),"")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(OCULTAR)'!$P$3:$R$91,3,0),"")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z01iswhvSQ84pN1E9ug2E9k/ozhMuRTO7QYFXaG8IoYd8wkhzTxR/ZBkLQB4HX8DFUs2D7HozbhJHhxgTHKp+w==" saltValue="vBfPyK2+V/J1VTQmKfLYc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2021-10-29T20:41:42Z</dcterms:created>
  <dcterms:modified xsi:type="dcterms:W3CDTF">2021-10-29T20:41:56Z</dcterms:modified>
</cp:coreProperties>
</file>