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Plan1" sheetId="1" r:id="rId1"/>
  </sheets>
  <externalReferences>
    <externalReference r:id="rId2"/>
  </externalReferences>
  <definedNames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44" i="1" l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<sst xmlns="http://schemas.openxmlformats.org/spreadsheetml/2006/main" count="219" uniqueCount="156">
  <si>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</si>
  <si>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</si>
  <si>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</si>
  <si>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</si>
  <si>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</si>
  <si>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</si>
  <si>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</si>
  <si>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</si>
  <si>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</si>
  <si>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ARCOVERDE</t>
  </si>
  <si>
    <t>06.985.306/0001-20</t>
  </si>
  <si>
    <t>SERVHOST INTERNET</t>
  </si>
  <si>
    <t>Licenças para email</t>
  </si>
  <si>
    <t>http://hcpgestao.org.br/transparencia/unidades/arcoverde/contrat-fornecedores/PJ/SERVHOST-INTERNET/contrato.pdf</t>
  </si>
  <si>
    <t>24.957.670/0001-69</t>
  </si>
  <si>
    <t>CLINICA DE OLHOS PAULO MENEZES LTDA</t>
  </si>
  <si>
    <t>Prestação de serviços médicos</t>
  </si>
  <si>
    <t>https://hcpgestao-portal.hcpgestao.org.br/storage/contratos/upae-ac/Contrato_Endocrinologia_Consutlas_Clinica_Paulo_Menezes_e_UPAE_Arcoverde.pdf</t>
  </si>
  <si>
    <t>11.448.247/0003-53</t>
  </si>
  <si>
    <t>GMAC COMERCIO E SERVIÇOS DE INFORMATICA</t>
  </si>
  <si>
    <t>LOCAÇÃO DE COMPUTADOR PORTÁTIL</t>
  </si>
  <si>
    <t>http://hcpgestao.org.br/transparencia/unidades/arcoverde/contrat-fornecedores/PJ/ABS-TRANSPORTE-E-TURISMO/ABS-TRANSPORTE-E-TURISMO-adtv-1.pdf</t>
  </si>
  <si>
    <t>19.533.734/0001-64</t>
  </si>
  <si>
    <t>ALEXANDRA DE GUSMÃO NERES - ME</t>
  </si>
  <si>
    <t>LOCAÇÃO DE IMPRESSORAS</t>
  </si>
  <si>
    <t>http://hcpgestao.org.br/transparencia/unidades/arcoverde/contrat-fornecedores/PJ/clevia/CONTRATOCL%C3%89VIA31.07.2018.pdf</t>
  </si>
  <si>
    <t>41.096.520/0001-27</t>
  </si>
  <si>
    <t>PRISMA TELECOMUNICAÇÕES LTDA</t>
  </si>
  <si>
    <t>Locação de Transceptores Portatéis</t>
  </si>
  <si>
    <t>http://hcpgestao.org.br/transparencia/unidades/arcoverde/contrat-fornecedores/PJ/Primas-telecomunicacoes/Primas-telecomunicacoes.pdf</t>
  </si>
  <si>
    <t>24.380.578/0020-41</t>
  </si>
  <si>
    <t>WHITE MARTINS GASES INDUSTRIAIS NE LTDA</t>
  </si>
  <si>
    <t>Locação de Cilindro</t>
  </si>
  <si>
    <t>http://hcpgestao.org.br/transparencia/unidades/arcoverde/contrat-fornecedores/PJ/WHITE-MARTINS/WHITE-MARTINS.pdf</t>
  </si>
  <si>
    <t>20.231.241/0001-59</t>
  </si>
  <si>
    <t>E-VAL COMERCIO E SERVIÇOS DE INFORMATICA EM SAUDE LTDA</t>
  </si>
  <si>
    <t>Licença de Software</t>
  </si>
  <si>
    <t>https://hcpgestao-portal.hcpgestao.org.br/storage/contratos/upae-ac/aditivos/0-E-VAL%20SA%C3%9ADE%20x%20UPAE%20ARCOVERDE%20-%20Instrumento%20Particular%20de%20Licen%C3%A7a%20de%20Uso%20de%20Software-assinado.pdf</t>
  </si>
  <si>
    <t>36.010.377/0001-79</t>
  </si>
  <si>
    <t xml:space="preserve"> MEDICINA INTEGRATIVA LABORATORIAL MIL LTDA</t>
  </si>
  <si>
    <t>Serviços Laboratoriais</t>
  </si>
  <si>
    <t>http://hcpgestao-portal.hcpgestao.org.br/storage/contratos/upae-ac/CONTRATO%20-%20PREVLAB%20-%20UPAE%20ARCOVERDE.pdf</t>
  </si>
  <si>
    <t>07.221.418/0001-78</t>
  </si>
  <si>
    <t>NEURO IMAGEM E SERVIÇOS MEDICOS OCUPACIONAIS LTDA-EPP</t>
  </si>
  <si>
    <t>http://hcpgestao.org.br/transparencia/unidades/arcoverde/contrat-fornecedores/PJ/NEURO/NEUROIMAGEM-CONTRATO.pdf</t>
  </si>
  <si>
    <t>09.471.803/0001-07</t>
  </si>
  <si>
    <t>PESQUEIRA ENDODIAGNO EMPREENDIMENTOS EM SAÚDE</t>
  </si>
  <si>
    <t>http://hcpgestao.org.br/transparencia/unidades/arcoverde/contrat-fornecedores/PJ/pesqueira/contrato.pdf</t>
  </si>
  <si>
    <t>00.833.601/0001-85</t>
  </si>
  <si>
    <t>RESPIRAR-CLINICA DE TRATAMENTO DE DOENÇAS RESPIRATORIAS LTDA</t>
  </si>
  <si>
    <t>http://hcpgestao.org.br/transparencia/unidades/arcoverde/contrat-fornecedores/PJ/Respirar-clinica/Respirar-clinica.pdf</t>
  </si>
  <si>
    <t>27.764.649/0001-35</t>
  </si>
  <si>
    <t>RIBEIRO DIAS &amp; COSTA LTDA-ME</t>
  </si>
  <si>
    <t>http://hcpgestao.org.br/transparencia/unidades/arcoverde/contrat-fornecedores/PJ/RIBEIRO-DIAS-E-COSTA-LTDA/RIBEIRO-DIAS-E-COSTA-LTDA-1.pdf</t>
  </si>
  <si>
    <t>09.594.903/0001-12</t>
  </si>
  <si>
    <t>UNIEURO-UNIDADE DE UROLOGIA DO AGRESTE LTDA</t>
  </si>
  <si>
    <t>http://hcpgestao.org.br/transparencia/unidades/arcoverde/contrat-fornecedores/PJ/unidadeurologia/UNIDADEDEUROLOGIADOAGRESTE-CONTRATO.pdf</t>
  </si>
  <si>
    <t>26.306.394/0001-02</t>
  </si>
  <si>
    <t>VASCONCELOS DIAGNOSTICOS LTDA EPP</t>
  </si>
  <si>
    <t>http://hcpgestao.org.br/transparencia/unidades/arcoverde/contrat-fornecedores/PJ/vasc-diag/VASCONCELOSDIAGNOSTICOLTDAEPPCONTRATO.pdf</t>
  </si>
  <si>
    <t>31.593.519/0001-54</t>
  </si>
  <si>
    <t>CONSULTORIO OFTALMOLOGICO VILACA EIRELI</t>
  </si>
  <si>
    <t>http://hcpgestao.org.br/transparencia/unidades/arcoverde/contrat-fornecedores/PJ/consultorio/contrato.pdf</t>
  </si>
  <si>
    <t>70.237.227/0001-30</t>
  </si>
  <si>
    <t>HOSPITAL MEMORIAL ARCOVERDE LTDA</t>
  </si>
  <si>
    <t>Serviço de Lavagem e Esterilização</t>
  </si>
  <si>
    <t>https://hcpgestao-portal.hcpgestao.org.br/storage/contratos/upae-ac/CONTRATO%20-%20HOSPITAL%20MEMORIAL%20ARCOVERDE%20-%20UPAE%20ARCOVERDE.pdf</t>
  </si>
  <si>
    <t>11.863.530/0001-80</t>
  </si>
  <si>
    <t>BRASCON GESTAO AMBIENTAL - LTDA</t>
  </si>
  <si>
    <t>Serviço de tratamento das bombonas</t>
  </si>
  <si>
    <t>http://hcpgestao.org.br/transparencia/unidades/arcoverde/contrat-fornecedores/PJ/BRASCON/BRASCON.pdf</t>
  </si>
  <si>
    <t>07.560.756/0001-34</t>
  </si>
  <si>
    <t>CARLOS ANDRE DE SOUSA INFORMATICA-ME</t>
  </si>
  <si>
    <t>Serviço Manut./Aluguel/uso de Sistemas ou Softwares</t>
  </si>
  <si>
    <t>http://hcpgestao.org.br/transparencia/unidades/arcoverde/contrat-fornecedores/PJ/carlos-andre/CARLOSANDREINFORMATICACONTRATO.pdf</t>
  </si>
  <si>
    <t>92.306.257/0002-75</t>
  </si>
  <si>
    <t>MV INFORMATICA NORDESTE LTDA</t>
  </si>
  <si>
    <t>http://hcpgestao.org.br/transparencia/unidades/arcoverde/contrat-fornecedores/PJ/MV-Sistemas/MV-Sistemas-contrato.pdf</t>
  </si>
  <si>
    <t>10.224.281/0001-10</t>
  </si>
  <si>
    <t>QUALITEK TECNOLOGIA LTDA - EPP</t>
  </si>
  <si>
    <t>http://hcpgestao.org.br/transparencia/unidades/arcoverde/contrat-fornecedores/PJ/QUALITEK/QUALITEK-contrato.pdf</t>
  </si>
  <si>
    <t>03.613.658/0001-67</t>
  </si>
  <si>
    <t>SEQUENCE INFORMATICA LTDA EPP</t>
  </si>
  <si>
    <t>http://hcpgestao.org.br/transparencia/unidades/arcoverde/contrat-fornecedores/PJ/SEQUENCE-INFORMATICA/SEQUENCE-INFORMATICA-contrato-2.pdf</t>
  </si>
  <si>
    <t>07.774.050/0001-75</t>
  </si>
  <si>
    <t>TKS SEGURANÇA PRIVADA LTDA</t>
  </si>
  <si>
    <t>Serviço de Vigilancia Armada</t>
  </si>
  <si>
    <t>http://hcpgestao.org.br/transparencia/unidades/arcoverde/contrat-fornecedores/PJ/TKS-SEGURACA-PRIVADA/TKS-SEGURACA-PRIVADA-contrato.pdf</t>
  </si>
  <si>
    <t>21.216.498/0001-02</t>
  </si>
  <si>
    <t>VIDON &amp; CORREIA ADVOGADOS ASSOCIADOS</t>
  </si>
  <si>
    <t>Serviços Advocatícios</t>
  </si>
  <si>
    <t>http://hcpgestao.org.br/transparencia/unidades/arcoverde/contrat-fornecedores/PJ/VIDON-E-CASTRO-ADVOGADOS/VIDON-E-CASTRO-ADVOGADOS.pdf</t>
  </si>
  <si>
    <t>10.858.157/0001-06</t>
  </si>
  <si>
    <t>F GENES &amp; CIA LTDA</t>
  </si>
  <si>
    <t>Serviços de manutenção predial</t>
  </si>
  <si>
    <t>http://hcpgestao.org.br/transparencia/unidades/arcoverde/contrat-fornecedores/PJ/FGENES/FGENES.pdf</t>
  </si>
  <si>
    <t>29.615.779/0001-31</t>
  </si>
  <si>
    <t>ADRIANO RODRIGUES DA SILVA REFRIGERAÇÃO</t>
  </si>
  <si>
    <t>Serviço de Manutenção</t>
  </si>
  <si>
    <t>http://hcpgestao.org.br/transparencia/unidades/arcoverde/contrat-fornecedores/PJ/ADRIANO-RODRIGUES-REFRIGERACAO/ADRIANO-RODRIGUES-REFRIGERACAO.pdf</t>
  </si>
  <si>
    <t>03.480.539/0001-83</t>
  </si>
  <si>
    <t>SL ENGENHARIA HOSPITALAR LTDA</t>
  </si>
  <si>
    <t xml:space="preserve">Serviço de Engenharia Clinica </t>
  </si>
  <si>
    <t>http://hcpgestao.org.br/transparencia/unidades/arcoverde/contrat-fornecedores/PJ/SL-ENGENHARIA-HOSPITALAR/SL-ENGENHARIA-HOSPITALAR-contrato.pdf</t>
  </si>
  <si>
    <t>16.783.034/0001-30</t>
  </si>
  <si>
    <t>SINTESE LICENCIAMENTO DE PROGRAMAS</t>
  </si>
  <si>
    <t>http://hcpgestao.org.br/transparencia/unidades/arcoverde/contrat-fornecedores/PJ/SINTESE/SINTESE.PDF</t>
  </si>
  <si>
    <t>13.009.054/0001-60</t>
  </si>
  <si>
    <t>GOMES &amp; BASTOS SERVIÇOS MÉDICOS</t>
  </si>
  <si>
    <t>http://hcpgestao.org.br/transparencia/unidades/arcoverde/contrat-fornecedores/PJ/gomes/contrato.pdf</t>
  </si>
  <si>
    <t>16.907.691/0001-41</t>
  </si>
  <si>
    <t>L C SERVIÇOS MÉDICOS LTDA-ME</t>
  </si>
  <si>
    <t>http://hcpgestao.org.br/transparencia/unidades/arcoverde/contrat-fornecedores/PJ/lcmedicos/contrato.pdf</t>
  </si>
  <si>
    <t>15.651.204/0001-60</t>
  </si>
  <si>
    <t xml:space="preserve">ROGERIO ARAUJO DE LIMA </t>
  </si>
  <si>
    <t>http://hcpgestao.org.br/transparencia/unidades/arcoverde/contrat-fornecedores/PJ/rogerio/contrato.pdf</t>
  </si>
  <si>
    <t>http://hcpgestao.org.br/transparencia/unidades/arcoverde/contrat-fornecedores/PJ/E-VAL-COMERCIO/E-VAL-COMERCIO.pdf</t>
  </si>
  <si>
    <t>28.623.665/0001-70</t>
  </si>
  <si>
    <t>SOLUCOM - SOLUÇÕES INTELIGENTES EM TELECOM</t>
  </si>
  <si>
    <t>Serviço de Manutenção Preventiva e Corretiva em Câmeras de Vigilância</t>
  </si>
  <si>
    <t>http://hcpgestao-portal.hcpgestao.org.br/storage/contratos/upae-ac/CONTRATO%20-%20SOLUCOM%20-%20UPAE%20ARCOVERDE.pdf</t>
  </si>
  <si>
    <t>73.193.211/0001-61</t>
  </si>
  <si>
    <t>TELEVIDA CENTRO ESPECIALIZADO DE TELEDIAGNOSTICO LTDA - TELECARDIO</t>
  </si>
  <si>
    <t>CONTRATO - TELEVIDA - UPAE ARCOVERDE.pdf (hcpgestao.org.br)</t>
  </si>
  <si>
    <t>12.082.381/0001-84</t>
  </si>
  <si>
    <t>H C SERVIÇO DE ENDOSCOPIA LTDA - ME</t>
  </si>
  <si>
    <t>http://hcpgestao-portal.hcpgestao.org.br/storage/contratos/upae-ac/CONTRATO%20-%20H.C%20-%20UPAE%20ARCOVERDE.pdf</t>
  </si>
  <si>
    <t>57.755.217/0020-91</t>
  </si>
  <si>
    <t xml:space="preserve">KPMG AUDITORES INDEPENDENTES </t>
  </si>
  <si>
    <t>Servços de Aiditoria</t>
  </si>
  <si>
    <t>https://hcpgestao-portal.hcpgestao.org.br/storage/contratos/upae-ac/KPMG%20-%20ARCOVERDE.pdf</t>
  </si>
  <si>
    <t>11.735.586/0001-59</t>
  </si>
  <si>
    <t xml:space="preserve">FUNDAÇÃO DE APOIO AO DESENVOLVIMENTO DA UNIVERSIDADE FEDERAL </t>
  </si>
  <si>
    <t>Serviço Técnico Especializado em proteção Radiológica</t>
  </si>
  <si>
    <t>https://hcpgestao-portal.hcpgestao.org.br/storage/contratos/upae-ac/aditivos/0-UPAE%20ARCOVERDE%20-%20CONTRATO%20FADE.pdf</t>
  </si>
  <si>
    <t>40.470.867/0001-25</t>
  </si>
  <si>
    <t>W IMAGEM DISGNOSTICOS MEDICOS</t>
  </si>
  <si>
    <t>https://hcpgestao-portal.hcpgestao.org.br/storage/contratos/upae-ac/W%20IMAGEM%20-%20ARCOVERDE.pdf</t>
  </si>
  <si>
    <t>22.768.632/0001-32</t>
  </si>
  <si>
    <t>P &amp; R MÉDICOS LTDA</t>
  </si>
  <si>
    <t>https://hcpgestao-portal.hcpgestao.org.br/storage/contratos/upae-ac/P&amp;R%20ARCOVERDE.pdf</t>
  </si>
  <si>
    <t>01.838.726/0001-60</t>
  </si>
  <si>
    <t>S &amp; B LOCACOES DE VEICULOS LTDA</t>
  </si>
  <si>
    <t>Locação de Veículos</t>
  </si>
  <si>
    <t>https://hcpgestao-portal.hcpgestao.org.br/storage/contratos/upae-ac/Contrato%20S&amp;B%20Loca%C3%A7%C3%A3o%20Ve%C3%ADculos%20UPAE%20Arcoverde%20-%20jul2021%20(1).pdf</t>
  </si>
  <si>
    <t>23.412.408/0001-76</t>
  </si>
  <si>
    <t>WEK TECHNOLOGY IN BUSINESS LTDA</t>
  </si>
  <si>
    <t>Licença temporáriade de utilização de Software</t>
  </si>
  <si>
    <t>https://hcpgestao-portal.hcpgestao.org.br/storage/contratos/upae-ac/07-%20MINUTA%20DE%20CONTRATO%20WEKNOW%20V2-%20UPAE%20ARCOVERDE.pdf</t>
  </si>
  <si>
    <t>28.041.830/0001-86</t>
  </si>
  <si>
    <t>LGM SERVIÇOS MÉDICOS LTDA</t>
  </si>
  <si>
    <t>https://hcpgestao-portal.hcpgestao.org.br/storage/contratos/upae-ac/Contrato%20UPAE%20AV%20x%20LGM%20SERVICOS%20MEDICOS%20LTDA.%20consultas%20vascular%20-%20dez2021%20-%20assinado.pdf</t>
  </si>
  <si>
    <t>24.524.355/0001-48</t>
  </si>
  <si>
    <t>JOB SERVIÇOS E GESTÃO ESTRATÉGICADE TI - EIRELI - ME</t>
  </si>
  <si>
    <t>Encarregado Dados - DPO</t>
  </si>
  <si>
    <t>https://hcpgestao-portal.hcpgestao.org.br/storage/contratos/upae-ac/CONTRATO%20JOB%20SERVI%C3%87OS%20E%20GEST%C3%83O%20ESTATR%C3%89GICA%20DE%20TI%20-%20EIRELI%20x%20UPAE%20ARCOVERDE.pdf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</si>
</sst>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8%20-%20UPAE%20AC%202021/12%20-%20DEZEMBRO%202021/PCF%20%20ARCOVERDE%20-%2012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</row>
        <row r="5"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</row>
        <row r="7"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</row>
        <row r="9"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</row>
        <row r="10"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</row>
        <row r="11"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</row>
        <row r="12">
          <cell r="P12" t="str">
            <v>HOSPITAL JOÃO MURILO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</row>
        <row r="14"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</row>
        <row r="15">
          <cell r="P15" t="str">
            <v>HOSPITAL MESTRE VITALINO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</row>
        <row r="17"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</row>
        <row r="18"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</row>
        <row r="19"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</row>
        <row r="20"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</row>
        <row r="21"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</row>
        <row r="22"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</row>
        <row r="23"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</row>
        <row r="24"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</row>
        <row r="25"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</row>
        <row r="26"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</row>
        <row r="27"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</row>
        <row r="28"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</row>
        <row r="29"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</row>
        <row r="30"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</row>
        <row r="31"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</row>
        <row r="32"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</row>
        <row r="33"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</row>
        <row r="34"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</row>
        <row r="35"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</row>
        <row r="36"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</row>
        <row r="37"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</row>
        <row r="38"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</row>
        <row r="39"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</row>
        <row r="40"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</row>
        <row r="41">
          <cell r="P41" t="str">
            <v>UPA CURADO</v>
          </cell>
          <cell r="Q41" t="str">
            <v>HOSPITAL DO TRICENTENÁRIO</v>
          </cell>
          <cell r="R41">
            <v>10583920000303</v>
          </cell>
        </row>
        <row r="42">
          <cell r="P42" t="str">
            <v>UPA CURADO (COVID-19)</v>
          </cell>
          <cell r="Q42" t="str">
            <v>HOSPITAL DO TRICENTENÁRIO</v>
          </cell>
          <cell r="R42">
            <v>10583920000303</v>
          </cell>
        </row>
        <row r="43"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</row>
        <row r="44"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</row>
        <row r="45">
          <cell r="P45" t="str">
            <v>UPA IBURA</v>
          </cell>
          <cell r="Q45" t="str">
            <v>HOSPITAL DO TRICENTENÁRIO</v>
          </cell>
          <cell r="R45">
            <v>10583920000214</v>
          </cell>
        </row>
        <row r="46">
          <cell r="P46" t="str">
            <v>UPA IBURA (COVID-19)</v>
          </cell>
          <cell r="Q46" t="str">
            <v>HOSPITAL DO TRICENTENÁRIO</v>
          </cell>
          <cell r="R46">
            <v>10583920000214</v>
          </cell>
        </row>
        <row r="47"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</row>
        <row r="48"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</row>
        <row r="49"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</row>
        <row r="50"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</row>
        <row r="51"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</row>
        <row r="52"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</row>
        <row r="53"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</row>
        <row r="54"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</row>
        <row r="55"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</row>
        <row r="56"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</row>
        <row r="57"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</row>
        <row r="58"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</row>
        <row r="59">
          <cell r="P59" t="str">
            <v>UPA TORRÕES</v>
          </cell>
          <cell r="Q59" t="str">
            <v>SANTA CASA DE MISERICÓRDIA DO RECIFE</v>
          </cell>
          <cell r="R59">
            <v>10869782001206</v>
          </cell>
        </row>
        <row r="60"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</row>
        <row r="61"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</row>
        <row r="62"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</row>
        <row r="63"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</row>
        <row r="64"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</row>
        <row r="65"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</row>
        <row r="66"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</row>
        <row r="67"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</row>
        <row r="68"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</row>
        <row r="69"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</row>
        <row r="70">
          <cell r="P70" t="str">
            <v>UPAE LIMOEIRO</v>
          </cell>
          <cell r="Q70" t="str">
            <v>APAMI SURUBIM</v>
          </cell>
          <cell r="R70">
            <v>11754025000369</v>
          </cell>
        </row>
        <row r="71"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</row>
        <row r="72"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</row>
        <row r="73"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</row>
        <row r="74"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</row>
        <row r="75">
          <cell r="P75" t="str">
            <v>UPAE SERRA TALHADA</v>
          </cell>
          <cell r="Q75" t="str">
            <v>HOSPITAL DO TRICENTENÁRIO</v>
          </cell>
          <cell r="R75">
            <v>10583920000729</v>
          </cell>
        </row>
        <row r="80">
          <cell r="Q80" t="str">
            <v>OSS</v>
          </cell>
          <cell r="R80" t="str">
            <v>CNPJ</v>
          </cell>
        </row>
        <row r="81">
          <cell r="P81" t="str">
            <v>APAMI SURUBIM</v>
          </cell>
          <cell r="Q81" t="str">
            <v>APAMI SURUBIM</v>
          </cell>
          <cell r="R81">
            <v>11754025000105</v>
          </cell>
        </row>
        <row r="82"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</row>
        <row r="83"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</row>
        <row r="84"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</row>
        <row r="85"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</row>
        <row r="86"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</row>
        <row r="87"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</row>
        <row r="88"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</row>
        <row r="89"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</row>
        <row r="90"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</row>
        <row r="91"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A20" sqref="A20"/>
    </sheetView>
  </sheetViews>
  <sheetFormatPr defaultRowHeight="15" x14ac:dyDescent="0.25"/>
  <cols>
    <col min="1" max="1" width="26.7109375" bestFit="1" customWidth="1"/>
    <col min="2" max="2" width="24.140625" bestFit="1" customWidth="1"/>
    <col min="3" max="3" width="20" bestFit="1" customWidth="1"/>
    <col min="4" max="4" width="69.42578125" bestFit="1" customWidth="1"/>
    <col min="5" max="5" width="66.5703125" bestFit="1" customWidth="1"/>
    <col min="6" max="6" width="18.28515625" bestFit="1" customWidth="1"/>
    <col min="7" max="7" width="20.85546875" bestFit="1" customWidth="1"/>
    <col min="8" max="8" width="11" bestFit="1" customWidth="1"/>
    <col min="9" max="9" width="200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f>IFERROR(VLOOKUP(B2,'[1]DADOS (OCULTAR)'!$P$3:$R$91,3,0),"")</f>
        <v>10894988000214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42957</v>
      </c>
      <c r="G2" s="9">
        <v>44652</v>
      </c>
      <c r="H2" s="10">
        <v>1114.56</v>
      </c>
      <c r="I2" s="11" t="s">
        <v>13</v>
      </c>
    </row>
    <row r="3" spans="1:9" x14ac:dyDescent="0.25">
      <c r="A3" s="4">
        <f>IFERROR(VLOOKUP(B3,'[1]DADOS (OCULTAR)'!$P$3:$R$91,3,0),"")</f>
        <v>10894988000214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44410</v>
      </c>
      <c r="G3" s="9">
        <v>44774</v>
      </c>
      <c r="H3" s="12">
        <v>4320</v>
      </c>
      <c r="I3" s="11" t="s">
        <v>17</v>
      </c>
    </row>
    <row r="4" spans="1:9" x14ac:dyDescent="0.25">
      <c r="A4" s="4">
        <f>IFERROR(VLOOKUP(B4,'[1]DADOS (OCULTAR)'!$P$3:$R$91,3,0),"")</f>
        <v>10894988000214</v>
      </c>
      <c r="B4" s="5" t="s">
        <v>9</v>
      </c>
      <c r="C4" s="6" t="s">
        <v>18</v>
      </c>
      <c r="D4" s="7" t="s">
        <v>19</v>
      </c>
      <c r="E4" s="8" t="s">
        <v>20</v>
      </c>
      <c r="F4" s="9">
        <v>44140</v>
      </c>
      <c r="G4" s="9">
        <v>44505</v>
      </c>
      <c r="H4" s="13">
        <v>2400</v>
      </c>
      <c r="I4" s="11" t="s">
        <v>21</v>
      </c>
    </row>
    <row r="5" spans="1:9" x14ac:dyDescent="0.25">
      <c r="A5" s="4">
        <f>IFERROR(VLOOKUP(B5,'[1]DADOS (OCULTAR)'!$P$3:$R$91,3,0),"")</f>
        <v>10894988000214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43312</v>
      </c>
      <c r="G5" s="9">
        <v>44743</v>
      </c>
      <c r="H5" s="12">
        <v>8400</v>
      </c>
      <c r="I5" s="11" t="s">
        <v>25</v>
      </c>
    </row>
    <row r="6" spans="1:9" x14ac:dyDescent="0.25">
      <c r="A6" s="4">
        <f>IFERROR(VLOOKUP(B6,'[1]DADOS (OCULTAR)'!$P$3:$R$91,3,0),"")</f>
        <v>10894988000214</v>
      </c>
      <c r="B6" s="5" t="s">
        <v>9</v>
      </c>
      <c r="C6" s="6" t="s">
        <v>26</v>
      </c>
      <c r="D6" s="7" t="s">
        <v>27</v>
      </c>
      <c r="E6" s="8" t="s">
        <v>28</v>
      </c>
      <c r="F6" s="9">
        <v>42931</v>
      </c>
      <c r="G6" s="9">
        <v>44759</v>
      </c>
      <c r="H6" s="12">
        <v>6720</v>
      </c>
      <c r="I6" s="11" t="s">
        <v>29</v>
      </c>
    </row>
    <row r="7" spans="1:9" x14ac:dyDescent="0.25">
      <c r="A7" s="4">
        <f>IFERROR(VLOOKUP(B7,'[1]DADOS (OCULTAR)'!$P$3:$R$91,3,0),"")</f>
        <v>10894988000214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43101</v>
      </c>
      <c r="G7" s="9">
        <v>44743</v>
      </c>
      <c r="H7" s="12">
        <v>5040</v>
      </c>
      <c r="I7" s="11" t="s">
        <v>33</v>
      </c>
    </row>
    <row r="8" spans="1:9" x14ac:dyDescent="0.25">
      <c r="A8" s="4">
        <f>IFERROR(VLOOKUP(B8,'[1]DADOS (OCULTAR)'!$P$3:$R$91,3,0),"")</f>
        <v>10894988000214</v>
      </c>
      <c r="B8" s="5" t="s">
        <v>9</v>
      </c>
      <c r="C8" s="6" t="s">
        <v>34</v>
      </c>
      <c r="D8" s="7" t="s">
        <v>35</v>
      </c>
      <c r="E8" s="8" t="s">
        <v>36</v>
      </c>
      <c r="F8" s="9">
        <v>44375</v>
      </c>
      <c r="G8" s="9">
        <v>44740</v>
      </c>
      <c r="H8" s="12">
        <v>1600</v>
      </c>
      <c r="I8" s="11" t="s">
        <v>37</v>
      </c>
    </row>
    <row r="9" spans="1:9" x14ac:dyDescent="0.25">
      <c r="A9" s="4">
        <f>IFERROR(VLOOKUP(B9,'[1]DADOS (OCULTAR)'!$P$3:$R$91,3,0),"")</f>
        <v>10894988000214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44249</v>
      </c>
      <c r="G9" s="9">
        <v>44614</v>
      </c>
      <c r="H9" s="12">
        <v>140000</v>
      </c>
      <c r="I9" s="11" t="s">
        <v>41</v>
      </c>
    </row>
    <row r="10" spans="1:9" x14ac:dyDescent="0.25">
      <c r="A10" s="4">
        <f>IFERROR(VLOOKUP(B10,'[1]DADOS (OCULTAR)'!$P$3:$R$91,3,0),"")</f>
        <v>10894988000214</v>
      </c>
      <c r="B10" s="5" t="s">
        <v>9</v>
      </c>
      <c r="C10" s="6" t="s">
        <v>42</v>
      </c>
      <c r="D10" s="7" t="s">
        <v>43</v>
      </c>
      <c r="E10" s="8" t="s">
        <v>16</v>
      </c>
      <c r="F10" s="9">
        <v>43252</v>
      </c>
      <c r="G10" s="9">
        <v>44713</v>
      </c>
      <c r="H10" s="12">
        <v>8583</v>
      </c>
      <c r="I10" s="11" t="s">
        <v>44</v>
      </c>
    </row>
    <row r="11" spans="1:9" x14ac:dyDescent="0.25">
      <c r="A11" s="4">
        <f>IFERROR(VLOOKUP(B11,'[1]DADOS (OCULTAR)'!$P$3:$R$91,3,0),"")</f>
        <v>10894988000214</v>
      </c>
      <c r="B11" s="5" t="s">
        <v>9</v>
      </c>
      <c r="C11" s="6" t="s">
        <v>45</v>
      </c>
      <c r="D11" s="7" t="s">
        <v>46</v>
      </c>
      <c r="E11" s="8" t="s">
        <v>16</v>
      </c>
      <c r="F11" s="9">
        <v>41913</v>
      </c>
      <c r="G11" s="9">
        <v>44743</v>
      </c>
      <c r="H11" s="12">
        <v>4090</v>
      </c>
      <c r="I11" s="11" t="s">
        <v>47</v>
      </c>
    </row>
    <row r="12" spans="1:9" x14ac:dyDescent="0.25">
      <c r="A12" s="4">
        <f>IFERROR(VLOOKUP(B12,'[1]DADOS (OCULTAR)'!$P$3:$R$91,3,0),"")</f>
        <v>10894988000214</v>
      </c>
      <c r="B12" s="5" t="s">
        <v>9</v>
      </c>
      <c r="C12" s="6" t="s">
        <v>48</v>
      </c>
      <c r="D12" s="7" t="s">
        <v>49</v>
      </c>
      <c r="E12" s="8" t="s">
        <v>16</v>
      </c>
      <c r="F12" s="9">
        <v>43009</v>
      </c>
      <c r="G12" s="9">
        <v>44635</v>
      </c>
      <c r="H12" s="12">
        <v>7200</v>
      </c>
      <c r="I12" s="11" t="s">
        <v>50</v>
      </c>
    </row>
    <row r="13" spans="1:9" x14ac:dyDescent="0.25">
      <c r="A13" s="4">
        <f>IFERROR(VLOOKUP(B13,'[1]DADOS (OCULTAR)'!$P$3:$R$91,3,0),"")</f>
        <v>10894988000214</v>
      </c>
      <c r="B13" s="5" t="s">
        <v>9</v>
      </c>
      <c r="C13" s="6" t="s">
        <v>51</v>
      </c>
      <c r="D13" s="7" t="s">
        <v>52</v>
      </c>
      <c r="E13" s="8" t="s">
        <v>16</v>
      </c>
      <c r="F13" s="9">
        <v>43009</v>
      </c>
      <c r="G13" s="9">
        <v>44470</v>
      </c>
      <c r="H13" s="12">
        <v>4644</v>
      </c>
      <c r="I13" s="11" t="s">
        <v>53</v>
      </c>
    </row>
    <row r="14" spans="1:9" x14ac:dyDescent="0.25">
      <c r="A14" s="4">
        <f>IFERROR(VLOOKUP(B14,'[1]DADOS (OCULTAR)'!$P$3:$R$91,3,0),"")</f>
        <v>10894988000214</v>
      </c>
      <c r="B14" s="5" t="s">
        <v>9</v>
      </c>
      <c r="C14" s="6" t="s">
        <v>54</v>
      </c>
      <c r="D14" s="7" t="s">
        <v>55</v>
      </c>
      <c r="E14" s="8" t="s">
        <v>16</v>
      </c>
      <c r="F14" s="9">
        <v>43258</v>
      </c>
      <c r="G14" s="9">
        <v>44354</v>
      </c>
      <c r="H14" s="12">
        <v>6676</v>
      </c>
      <c r="I14" s="11" t="s">
        <v>56</v>
      </c>
    </row>
    <row r="15" spans="1:9" x14ac:dyDescent="0.25">
      <c r="A15" s="4">
        <f>IFERROR(VLOOKUP(B15,'[1]DADOS (OCULTAR)'!$P$3:$R$91,3,0),"")</f>
        <v>10894988000214</v>
      </c>
      <c r="B15" s="5" t="s">
        <v>9</v>
      </c>
      <c r="C15" s="6" t="s">
        <v>57</v>
      </c>
      <c r="D15" s="7" t="s">
        <v>58</v>
      </c>
      <c r="E15" s="8" t="s">
        <v>16</v>
      </c>
      <c r="F15" s="9">
        <v>43102</v>
      </c>
      <c r="G15" s="9">
        <v>44561</v>
      </c>
      <c r="H15" s="12">
        <v>5559</v>
      </c>
      <c r="I15" s="11" t="s">
        <v>59</v>
      </c>
    </row>
    <row r="16" spans="1:9" x14ac:dyDescent="0.25">
      <c r="A16" s="4">
        <f>IFERROR(VLOOKUP(B16,'[1]DADOS (OCULTAR)'!$P$3:$R$91,3,0),"")</f>
        <v>10894988000214</v>
      </c>
      <c r="B16" s="5" t="s">
        <v>9</v>
      </c>
      <c r="C16" s="6" t="s">
        <v>60</v>
      </c>
      <c r="D16" s="7" t="s">
        <v>61</v>
      </c>
      <c r="E16" s="8" t="s">
        <v>16</v>
      </c>
      <c r="F16" s="9">
        <v>43802</v>
      </c>
      <c r="G16" s="9">
        <v>44533</v>
      </c>
      <c r="H16" s="12">
        <v>51840</v>
      </c>
      <c r="I16" s="11" t="s">
        <v>62</v>
      </c>
    </row>
    <row r="17" spans="1:9" x14ac:dyDescent="0.25">
      <c r="A17" s="4">
        <f>IFERROR(VLOOKUP(B17,'[1]DADOS (OCULTAR)'!$P$3:$R$91,3,0),"")</f>
        <v>10894988000214</v>
      </c>
      <c r="B17" s="5" t="s">
        <v>9</v>
      </c>
      <c r="C17" s="6" t="s">
        <v>63</v>
      </c>
      <c r="D17" s="7" t="s">
        <v>64</v>
      </c>
      <c r="E17" s="8" t="s">
        <v>65</v>
      </c>
      <c r="F17" s="9">
        <v>44145</v>
      </c>
      <c r="G17" s="9">
        <v>44510</v>
      </c>
      <c r="H17" s="12">
        <v>1380</v>
      </c>
      <c r="I17" s="11" t="s">
        <v>66</v>
      </c>
    </row>
    <row r="18" spans="1:9" x14ac:dyDescent="0.25">
      <c r="A18" s="4">
        <f>IFERROR(VLOOKUP(B18,'[1]DADOS (OCULTAR)'!$P$3:$R$91,3,0),"")</f>
        <v>10894988000214</v>
      </c>
      <c r="B18" s="5" t="s">
        <v>9</v>
      </c>
      <c r="C18" s="6" t="s">
        <v>67</v>
      </c>
      <c r="D18" s="7" t="s">
        <v>68</v>
      </c>
      <c r="E18" s="8" t="s">
        <v>69</v>
      </c>
      <c r="F18" s="9">
        <v>41883</v>
      </c>
      <c r="G18" s="9">
        <v>44743</v>
      </c>
      <c r="H18" s="12">
        <v>1980</v>
      </c>
      <c r="I18" s="11" t="s">
        <v>70</v>
      </c>
    </row>
    <row r="19" spans="1:9" x14ac:dyDescent="0.25">
      <c r="A19" s="4">
        <f>IFERROR(VLOOKUP(B19,'[1]DADOS (OCULTAR)'!$P$3:$R$91,3,0),"")</f>
        <v>10894988000214</v>
      </c>
      <c r="B19" s="5" t="s">
        <v>9</v>
      </c>
      <c r="C19" s="6" t="s">
        <v>71</v>
      </c>
      <c r="D19" s="7" t="s">
        <v>72</v>
      </c>
      <c r="E19" s="8" t="s">
        <v>73</v>
      </c>
      <c r="F19" s="9">
        <v>43290</v>
      </c>
      <c r="G19" s="9">
        <v>44751</v>
      </c>
      <c r="H19" s="12">
        <v>10200</v>
      </c>
      <c r="I19" s="11" t="s">
        <v>74</v>
      </c>
    </row>
    <row r="20" spans="1:9" x14ac:dyDescent="0.25">
      <c r="A20" s="4">
        <f>IFERROR(VLOOKUP(B20,'[1]DADOS (OCULTAR)'!$P$3:$R$91,3,0),"")</f>
        <v>10894988000214</v>
      </c>
      <c r="B20" s="5" t="s">
        <v>9</v>
      </c>
      <c r="C20" s="6" t="s">
        <v>75</v>
      </c>
      <c r="D20" s="7" t="s">
        <v>76</v>
      </c>
      <c r="E20" s="8" t="s">
        <v>73</v>
      </c>
      <c r="F20" s="9">
        <v>42526</v>
      </c>
      <c r="G20" s="9">
        <v>44521</v>
      </c>
      <c r="H20" s="12">
        <v>7985</v>
      </c>
      <c r="I20" s="11" t="s">
        <v>77</v>
      </c>
    </row>
    <row r="21" spans="1:9" x14ac:dyDescent="0.25">
      <c r="A21" s="4">
        <f>IFERROR(VLOOKUP(B21,'[1]DADOS (OCULTAR)'!$P$3:$R$91,3,0),"")</f>
        <v>10894988000214</v>
      </c>
      <c r="B21" s="5" t="s">
        <v>9</v>
      </c>
      <c r="C21" s="6" t="s">
        <v>78</v>
      </c>
      <c r="D21" s="7" t="s">
        <v>79</v>
      </c>
      <c r="E21" s="8" t="s">
        <v>73</v>
      </c>
      <c r="F21" s="9">
        <v>43557</v>
      </c>
      <c r="G21" s="9">
        <v>44653</v>
      </c>
      <c r="H21" s="12">
        <v>6000</v>
      </c>
      <c r="I21" s="11" t="s">
        <v>80</v>
      </c>
    </row>
    <row r="22" spans="1:9" x14ac:dyDescent="0.25">
      <c r="A22" s="4">
        <f>IFERROR(VLOOKUP(B22,'[1]DADOS (OCULTAR)'!$P$3:$R$91,3,0),"")</f>
        <v>10894988000214</v>
      </c>
      <c r="B22" s="5" t="s">
        <v>9</v>
      </c>
      <c r="C22" s="6" t="s">
        <v>81</v>
      </c>
      <c r="D22" s="7" t="s">
        <v>82</v>
      </c>
      <c r="E22" s="8" t="s">
        <v>73</v>
      </c>
      <c r="F22" s="9">
        <v>42956</v>
      </c>
      <c r="G22" s="9">
        <v>44502</v>
      </c>
      <c r="H22" s="12">
        <v>107393.88</v>
      </c>
      <c r="I22" s="11" t="s">
        <v>83</v>
      </c>
    </row>
    <row r="23" spans="1:9" x14ac:dyDescent="0.25">
      <c r="A23" s="4">
        <f>IFERROR(VLOOKUP(B23,'[1]DADOS (OCULTAR)'!$P$3:$R$91,3,0),"")</f>
        <v>10894988000214</v>
      </c>
      <c r="B23" s="5" t="s">
        <v>9</v>
      </c>
      <c r="C23" s="6" t="s">
        <v>84</v>
      </c>
      <c r="D23" s="7" t="s">
        <v>85</v>
      </c>
      <c r="E23" s="8" t="s">
        <v>86</v>
      </c>
      <c r="F23" s="9">
        <v>41723</v>
      </c>
      <c r="G23" s="9">
        <v>44621</v>
      </c>
      <c r="H23" s="12">
        <v>20805.21</v>
      </c>
      <c r="I23" s="11" t="s">
        <v>87</v>
      </c>
    </row>
    <row r="24" spans="1:9" x14ac:dyDescent="0.25">
      <c r="A24" s="4">
        <f>IFERROR(VLOOKUP(B24,'[1]DADOS (OCULTAR)'!$P$3:$R$91,3,0),"")</f>
        <v>10894988000214</v>
      </c>
      <c r="B24" s="5" t="s">
        <v>9</v>
      </c>
      <c r="C24" s="6" t="s">
        <v>88</v>
      </c>
      <c r="D24" s="7" t="s">
        <v>89</v>
      </c>
      <c r="E24" s="8" t="s">
        <v>90</v>
      </c>
      <c r="F24" s="9">
        <v>41983</v>
      </c>
      <c r="G24" s="9">
        <v>44589</v>
      </c>
      <c r="H24" s="12">
        <v>70917.36</v>
      </c>
      <c r="I24" s="11" t="s">
        <v>91</v>
      </c>
    </row>
    <row r="25" spans="1:9" x14ac:dyDescent="0.25">
      <c r="A25" s="4">
        <f>IFERROR(VLOOKUP(B25,'[1]DADOS (OCULTAR)'!$P$3:$R$91,3,0),"")</f>
        <v>10894988000214</v>
      </c>
      <c r="B25" s="5" t="s">
        <v>9</v>
      </c>
      <c r="C25" s="6" t="s">
        <v>92</v>
      </c>
      <c r="D25" s="7" t="s">
        <v>93</v>
      </c>
      <c r="E25" s="8" t="s">
        <v>94</v>
      </c>
      <c r="F25" s="9">
        <v>42461</v>
      </c>
      <c r="G25" s="9">
        <v>44520</v>
      </c>
      <c r="H25" s="12">
        <v>7440.24</v>
      </c>
      <c r="I25" s="11" t="s">
        <v>95</v>
      </c>
    </row>
    <row r="26" spans="1:9" x14ac:dyDescent="0.25">
      <c r="A26" s="4">
        <f>IFERROR(VLOOKUP(B26,'[1]DADOS (OCULTAR)'!$P$3:$R$91,3,0),"")</f>
        <v>10894988000214</v>
      </c>
      <c r="B26" s="5" t="s">
        <v>9</v>
      </c>
      <c r="C26" s="6" t="s">
        <v>96</v>
      </c>
      <c r="D26" s="7" t="s">
        <v>97</v>
      </c>
      <c r="E26" s="8" t="s">
        <v>98</v>
      </c>
      <c r="F26" s="9">
        <v>43152</v>
      </c>
      <c r="G26" s="9">
        <v>44593</v>
      </c>
      <c r="H26" s="12">
        <v>24000</v>
      </c>
      <c r="I26" s="11" t="s">
        <v>99</v>
      </c>
    </row>
    <row r="27" spans="1:9" x14ac:dyDescent="0.25">
      <c r="A27" s="4">
        <f>IFERROR(VLOOKUP(B27,'[1]DADOS (OCULTAR)'!$P$3:$R$91,3,0),"")</f>
        <v>10894988000214</v>
      </c>
      <c r="B27" s="5" t="s">
        <v>9</v>
      </c>
      <c r="C27" s="6" t="s">
        <v>100</v>
      </c>
      <c r="D27" s="7" t="s">
        <v>101</v>
      </c>
      <c r="E27" s="8" t="s">
        <v>102</v>
      </c>
      <c r="F27" s="9">
        <v>42509</v>
      </c>
      <c r="G27" s="9">
        <v>44531</v>
      </c>
      <c r="H27" s="12">
        <v>61200</v>
      </c>
      <c r="I27" s="11" t="s">
        <v>103</v>
      </c>
    </row>
    <row r="28" spans="1:9" x14ac:dyDescent="0.25">
      <c r="A28" s="4">
        <f>IFERROR(VLOOKUP(B28,'[1]DADOS (OCULTAR)'!$P$3:$R$91,3,0),"")</f>
        <v>10894988000214</v>
      </c>
      <c r="B28" s="5" t="s">
        <v>9</v>
      </c>
      <c r="C28" s="6" t="s">
        <v>104</v>
      </c>
      <c r="D28" s="7" t="s">
        <v>105</v>
      </c>
      <c r="E28" s="8" t="s">
        <v>73</v>
      </c>
      <c r="F28" s="9">
        <v>43580</v>
      </c>
      <c r="G28" s="9">
        <v>44652</v>
      </c>
      <c r="H28" s="12">
        <v>12000</v>
      </c>
      <c r="I28" s="11" t="s">
        <v>106</v>
      </c>
    </row>
    <row r="29" spans="1:9" x14ac:dyDescent="0.25">
      <c r="A29" s="4">
        <f>IFERROR(VLOOKUP(B29,'[1]DADOS (OCULTAR)'!$P$3:$R$91,3,0),"")</f>
        <v>10894988000214</v>
      </c>
      <c r="B29" s="5" t="s">
        <v>9</v>
      </c>
      <c r="C29" s="6" t="s">
        <v>107</v>
      </c>
      <c r="D29" s="14" t="s">
        <v>108</v>
      </c>
      <c r="E29" s="8" t="s">
        <v>16</v>
      </c>
      <c r="F29" s="9">
        <v>43629</v>
      </c>
      <c r="G29" s="9">
        <v>44725</v>
      </c>
      <c r="H29" s="12">
        <v>25668</v>
      </c>
      <c r="I29" s="11" t="s">
        <v>109</v>
      </c>
    </row>
    <row r="30" spans="1:9" x14ac:dyDescent="0.25">
      <c r="A30" s="4">
        <f>IFERROR(VLOOKUP(B30,'[1]DADOS (OCULTAR)'!$P$3:$R$91,3,0),"")</f>
        <v>10894988000214</v>
      </c>
      <c r="B30" s="5" t="s">
        <v>9</v>
      </c>
      <c r="C30" s="6" t="s">
        <v>110</v>
      </c>
      <c r="D30" s="7" t="s">
        <v>111</v>
      </c>
      <c r="E30" s="8" t="s">
        <v>16</v>
      </c>
      <c r="F30" s="9">
        <v>43617</v>
      </c>
      <c r="G30" s="9">
        <v>44713</v>
      </c>
      <c r="H30" s="12">
        <v>52000</v>
      </c>
      <c r="I30" s="11" t="s">
        <v>112</v>
      </c>
    </row>
    <row r="31" spans="1:9" x14ac:dyDescent="0.25">
      <c r="A31" s="4">
        <f>IFERROR(VLOOKUP(B31,'[1]DADOS (OCULTAR)'!$P$3:$R$91,3,0),"")</f>
        <v>10894988000214</v>
      </c>
      <c r="B31" s="5" t="s">
        <v>9</v>
      </c>
      <c r="C31" s="6" t="s">
        <v>113</v>
      </c>
      <c r="D31" s="7" t="s">
        <v>114</v>
      </c>
      <c r="E31" s="8" t="s">
        <v>94</v>
      </c>
      <c r="F31" s="9">
        <v>43617</v>
      </c>
      <c r="G31" s="9">
        <v>44713</v>
      </c>
      <c r="H31" s="12">
        <v>10800</v>
      </c>
      <c r="I31" s="11" t="s">
        <v>115</v>
      </c>
    </row>
    <row r="32" spans="1:9" x14ac:dyDescent="0.25">
      <c r="A32" s="4">
        <f>IFERROR(VLOOKUP(B32,'[1]DADOS (OCULTAR)'!$P$3:$R$91,3,0),"")</f>
        <v>10894988000214</v>
      </c>
      <c r="B32" s="5" t="s">
        <v>9</v>
      </c>
      <c r="C32" s="6" t="s">
        <v>34</v>
      </c>
      <c r="D32" s="7" t="s">
        <v>35</v>
      </c>
      <c r="E32" s="8" t="s">
        <v>73</v>
      </c>
      <c r="F32" s="9">
        <v>43035</v>
      </c>
      <c r="G32" s="9">
        <v>44835</v>
      </c>
      <c r="H32" s="12">
        <v>2160</v>
      </c>
      <c r="I32" s="11" t="s">
        <v>116</v>
      </c>
    </row>
    <row r="33" spans="1:9" x14ac:dyDescent="0.25">
      <c r="A33" s="4">
        <f>IFERROR(VLOOKUP(B33,'[1]DADOS (OCULTAR)'!$P$3:$R$91,3,0),"")</f>
        <v>10894988000214</v>
      </c>
      <c r="B33" s="5" t="s">
        <v>9</v>
      </c>
      <c r="C33" s="6" t="s">
        <v>117</v>
      </c>
      <c r="D33" s="7" t="s">
        <v>118</v>
      </c>
      <c r="E33" s="8" t="s">
        <v>119</v>
      </c>
      <c r="F33" s="9">
        <v>44120</v>
      </c>
      <c r="G33" s="9">
        <v>44851</v>
      </c>
      <c r="H33" s="12">
        <v>11845.44</v>
      </c>
      <c r="I33" s="11" t="s">
        <v>120</v>
      </c>
    </row>
    <row r="34" spans="1:9" x14ac:dyDescent="0.25">
      <c r="A34" s="4">
        <f>IFERROR(VLOOKUP(B34,'[1]DADOS (OCULTAR)'!$P$3:$R$91,3,0),"")</f>
        <v>10894988000214</v>
      </c>
      <c r="B34" s="5" t="s">
        <v>9</v>
      </c>
      <c r="C34" s="6" t="s">
        <v>121</v>
      </c>
      <c r="D34" s="7" t="s">
        <v>122</v>
      </c>
      <c r="E34" s="8" t="s">
        <v>16</v>
      </c>
      <c r="F34" s="9">
        <v>44138</v>
      </c>
      <c r="G34" s="9">
        <v>44503</v>
      </c>
      <c r="H34" s="12">
        <v>5520</v>
      </c>
      <c r="I34" s="11" t="s">
        <v>123</v>
      </c>
    </row>
    <row r="35" spans="1:9" x14ac:dyDescent="0.25">
      <c r="A35" s="4">
        <f>IFERROR(VLOOKUP(B35,'[1]DADOS (OCULTAR)'!$P$3:$R$91,3,0),"")</f>
        <v>10894988000214</v>
      </c>
      <c r="B35" s="5" t="s">
        <v>9</v>
      </c>
      <c r="C35" s="6" t="s">
        <v>124</v>
      </c>
      <c r="D35" s="7" t="s">
        <v>125</v>
      </c>
      <c r="E35" s="8" t="s">
        <v>16</v>
      </c>
      <c r="F35" s="9">
        <v>43862</v>
      </c>
      <c r="G35" s="9">
        <v>44593</v>
      </c>
      <c r="H35" s="12">
        <v>70000</v>
      </c>
      <c r="I35" s="11" t="s">
        <v>126</v>
      </c>
    </row>
    <row r="36" spans="1:9" x14ac:dyDescent="0.25">
      <c r="A36" s="4">
        <f>IFERROR(VLOOKUP(B36,'[1]DADOS (OCULTAR)'!$P$3:$R$91,3,0),"")</f>
        <v>10894988000214</v>
      </c>
      <c r="B36" s="5" t="s">
        <v>9</v>
      </c>
      <c r="C36" s="6" t="s">
        <v>127</v>
      </c>
      <c r="D36" s="7" t="s">
        <v>128</v>
      </c>
      <c r="E36" s="8" t="s">
        <v>129</v>
      </c>
      <c r="F36" s="9">
        <v>44239</v>
      </c>
      <c r="G36" s="9">
        <v>44604</v>
      </c>
      <c r="H36" s="12">
        <v>3136.38</v>
      </c>
      <c r="I36" s="11" t="s">
        <v>130</v>
      </c>
    </row>
    <row r="37" spans="1:9" x14ac:dyDescent="0.25">
      <c r="A37" s="4">
        <f>IFERROR(VLOOKUP(B37,'[1]DADOS (OCULTAR)'!$P$3:$R$91,3,0),"")</f>
        <v>10894988000214</v>
      </c>
      <c r="B37" s="5" t="s">
        <v>9</v>
      </c>
      <c r="C37" s="6" t="s">
        <v>131</v>
      </c>
      <c r="D37" s="7" t="s">
        <v>132</v>
      </c>
      <c r="E37" s="8" t="s">
        <v>133</v>
      </c>
      <c r="F37" s="9">
        <v>44200</v>
      </c>
      <c r="G37" s="9">
        <v>44565</v>
      </c>
      <c r="H37" s="12">
        <v>551.76</v>
      </c>
      <c r="I37" s="11" t="s">
        <v>134</v>
      </c>
    </row>
    <row r="38" spans="1:9" x14ac:dyDescent="0.25">
      <c r="A38" s="4">
        <f>IFERROR(VLOOKUP(B38,'[1]DADOS (OCULTAR)'!$P$3:$R$91,3,0),"")</f>
        <v>10894988000214</v>
      </c>
      <c r="B38" s="5" t="s">
        <v>9</v>
      </c>
      <c r="C38" s="6" t="s">
        <v>135</v>
      </c>
      <c r="D38" s="7" t="s">
        <v>136</v>
      </c>
      <c r="E38" s="8" t="s">
        <v>16</v>
      </c>
      <c r="F38" s="9">
        <v>44287</v>
      </c>
      <c r="G38" s="9">
        <v>44561</v>
      </c>
      <c r="H38" s="12">
        <v>7203.6</v>
      </c>
      <c r="I38" s="11" t="s">
        <v>137</v>
      </c>
    </row>
    <row r="39" spans="1:9" x14ac:dyDescent="0.25">
      <c r="A39" s="4">
        <f>IFERROR(VLOOKUP(B39,'[1]DADOS (OCULTAR)'!$P$3:$R$91,3,0),"")</f>
        <v>10894988000214</v>
      </c>
      <c r="B39" s="5" t="s">
        <v>9</v>
      </c>
      <c r="C39" s="6" t="s">
        <v>138</v>
      </c>
      <c r="D39" s="7" t="s">
        <v>139</v>
      </c>
      <c r="E39" s="8" t="s">
        <v>16</v>
      </c>
      <c r="F39" s="9">
        <v>44286</v>
      </c>
      <c r="G39" s="9">
        <v>44651</v>
      </c>
      <c r="H39" s="12">
        <v>4800</v>
      </c>
      <c r="I39" s="11" t="s">
        <v>140</v>
      </c>
    </row>
    <row r="40" spans="1:9" x14ac:dyDescent="0.25">
      <c r="A40" s="4">
        <f>IFERROR(VLOOKUP(B40,'[1]DADOS (OCULTAR)'!$P$3:$R$91,3,0),"")</f>
        <v>10894988000214</v>
      </c>
      <c r="B40" s="5" t="s">
        <v>9</v>
      </c>
      <c r="C40" s="6" t="s">
        <v>141</v>
      </c>
      <c r="D40" s="7" t="s">
        <v>142</v>
      </c>
      <c r="E40" s="8" t="s">
        <v>143</v>
      </c>
      <c r="F40" s="9">
        <v>44287</v>
      </c>
      <c r="G40" s="9">
        <v>44652</v>
      </c>
      <c r="H40" s="12">
        <v>3750</v>
      </c>
      <c r="I40" s="11" t="s">
        <v>144</v>
      </c>
    </row>
    <row r="41" spans="1:9" x14ac:dyDescent="0.25">
      <c r="A41" s="4">
        <f>IFERROR(VLOOKUP(B41,'[1]DADOS (OCULTAR)'!$P$3:$R$91,3,0),"")</f>
        <v>10894988000214</v>
      </c>
      <c r="B41" s="5" t="s">
        <v>9</v>
      </c>
      <c r="C41" s="6" t="s">
        <v>145</v>
      </c>
      <c r="D41" s="7" t="s">
        <v>146</v>
      </c>
      <c r="E41" s="8" t="s">
        <v>147</v>
      </c>
      <c r="F41" s="9">
        <v>44348</v>
      </c>
      <c r="G41" s="9">
        <v>44713</v>
      </c>
      <c r="H41" s="12">
        <v>10901.25</v>
      </c>
      <c r="I41" s="11" t="s">
        <v>148</v>
      </c>
    </row>
    <row r="42" spans="1:9" x14ac:dyDescent="0.25">
      <c r="A42" s="4">
        <f>IFERROR(VLOOKUP(B42,'[1]DADOS (OCULTAR)'!$P$3:$R$91,3,0),"")</f>
        <v>10894988000214</v>
      </c>
      <c r="B42" s="5" t="s">
        <v>9</v>
      </c>
      <c r="C42" s="6" t="s">
        <v>149</v>
      </c>
      <c r="D42" s="7" t="s">
        <v>150</v>
      </c>
      <c r="E42" s="8" t="s">
        <v>16</v>
      </c>
      <c r="F42" s="9">
        <v>44547</v>
      </c>
      <c r="G42" s="9">
        <v>44912</v>
      </c>
      <c r="H42" s="12">
        <v>9600</v>
      </c>
      <c r="I42" s="11" t="s">
        <v>151</v>
      </c>
    </row>
    <row r="43" spans="1:9" x14ac:dyDescent="0.25">
      <c r="A43" s="4">
        <f>IFERROR(VLOOKUP(B43,'[1]DADOS (OCULTAR)'!$P$3:$R$91,3,0),"")</f>
        <v>10894988000214</v>
      </c>
      <c r="B43" s="5" t="s">
        <v>9</v>
      </c>
      <c r="C43" s="6" t="s">
        <v>152</v>
      </c>
      <c r="D43" s="7" t="s">
        <v>153</v>
      </c>
      <c r="E43" s="8" t="s">
        <v>154</v>
      </c>
      <c r="F43" s="9">
        <v>44536</v>
      </c>
      <c r="G43" s="9">
        <v>44901</v>
      </c>
      <c r="H43" s="12">
        <v>3120</v>
      </c>
      <c r="I43" s="11" t="s">
        <v>155</v>
      </c>
    </row>
    <row r="44" spans="1:9" x14ac:dyDescent="0.25">
      <c r="A44" s="4" t="str">
        <f>IFERROR(VLOOKUP(B44,'[1]DADOS (OCULTAR)'!$P$3:$R$91,3,0),"")</f>
        <v/>
      </c>
      <c r="B44" s="5"/>
      <c r="C44" s="6"/>
      <c r="D44" s="7"/>
      <c r="E44" s="8"/>
      <c r="F44" s="9"/>
      <c r="G44" s="9"/>
      <c r="H44" s="12"/>
      <c r="I44" s="11"/>
    </row>
  </sheetData>
  <dataValidations count="1">
    <dataValidation type="list" allowBlank="1" showInputMessage="1" showErrorMessage="1" sqref="B2:B44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Walkiria Wanda da Silva</dc:creator>
  <cp:lastModifiedBy>Walkiria Wanda da Silva</cp:lastModifiedBy>
  <dcterms:created xsi:type="dcterms:W3CDTF">2022-02-07T20:22:43Z</dcterms:created>
  <dcterms:modified xsi:type="dcterms:W3CDTF">2022-02-07T20:24:31Z</dcterms:modified>
</cp:coreProperties>
</file>