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H71" i="1"/>
  <c r="A71" i="1"/>
  <c r="H70" i="1"/>
  <c r="A70" i="1"/>
  <c r="A69" i="1"/>
  <c r="H68" i="1"/>
  <c r="A68" i="1"/>
  <c r="A67" i="1"/>
  <c r="H66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<sst xmlns="http://schemas.openxmlformats.org/spreadsheetml/2006/main" count="285" uniqueCount="54">
  <si>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</si>
  <si>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</si>
  <si>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</si>
  <si>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</si>
  <si>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</si>
  <si>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</si>
  <si>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</si>
  <si>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</si>
  <si>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</si>
  <si>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</si>
  <si>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</si>
  <si>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</si>
  <si>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</si>
  <si>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</si>
  <si>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</si>
  <si>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</si>
  <si>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</si>
  <si>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</si>
  <si>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</si>
  <si>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</si>
  <si>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</si>
  <si>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</si>
  <si>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</si>
  <si>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</si>
  <si>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</si>
  <si>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</si>
  <si>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</si>
  <si>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</si>
  <si>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</si>
  <si>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</si>
  <si>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</si>
  <si>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</si>
  <si>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</si>
  <si>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</si>
  <si>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</si>
  <si>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</si>
  <si>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</si>
  <si>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</si>
  <si>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</si>
  <si>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</si>
  <si>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</si>
  <si>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</si>
  <si>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</si>
  <si>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</si>
  <si>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</si>
  <si>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</si>
  <si>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</si>
  <si>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</si>
  <si>
    <t>4º</t>
  </si>
  <si>
    <t>5º</t>
  </si>
  <si>
    <t>14543772000184</t>
  </si>
  <si>
    <t>BRAVO LOCACAO DE MAQUINAS E EQUIPAMENTOS LTDA</t>
  </si>
  <si>
    <t>1º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</si>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</sst>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0" fontId="9" fillId="0" borderId="0"/>
    <xf numFmtId="0" fontId="5" fillId="0" borderId="0"/>
    <xf numFmtId="0" fontId="1" fillId="0" borderId="0"/>
    <xf numFmtId="164" fontId="4" fillId="0" borderId="0" applyBorder="0" applyProtection="0"/>
    <xf numFmtId="0" fontId="10" fillId="0" borderId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3" xfId="2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3" xfId="2" applyBorder="1" applyAlignment="1" applyProtection="1">
      <alignment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Agosto/13.2%20PCF%20em%20EXCEL%20(AGOSTO)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34" customWidth="1"/>
    <col min="2" max="2" width="38" style="34" customWidth="1"/>
    <col min="3" max="3" width="33.140625" style="35" customWidth="1"/>
    <col min="4" max="4" width="51.28515625" style="2" customWidth="1"/>
    <col min="5" max="5" width="27.140625" style="36" customWidth="1"/>
    <col min="6" max="6" width="26" style="37" customWidth="1"/>
    <col min="7" max="7" width="26.85546875" style="37" customWidth="1"/>
    <col min="8" max="8" width="20.7109375" style="38" customWidth="1"/>
    <col min="9" max="9" width="52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(OCULTAR)'!$P$3:$R$91,3,0),"")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(OCULTAR)'!$P$3:$R$91,3,0),"")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(OCULTAR)'!$P$3:$R$91,3,0),"")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(OCULTAR)'!$P$3:$R$91,3,0),"")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(OCULTAR)'!$P$3:$R$91,3,0),"")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(OCULTAR)'!$P$3:$R$91,3,0),"")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(OCULTAR)'!$P$3:$R$91,3,0),"")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(OCULTAR)'!$P$3:$R$91,3,0),"")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(OCULTAR)'!$P$3:$R$91,3,0),"")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(OCULTAR)'!$P$3:$R$91,3,0),"")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(OCULTAR)'!$P$3:$R$91,3,0),"")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(OCULTAR)'!$P$3:$R$91,3,0),"")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(OCULTAR)'!$P$3:$R$91,3,0),"")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(OCULTAR)'!$P$3:$R$91,3,0),"")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(OCULTAR)'!$P$3:$R$91,3,0),"")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(OCULTAR)'!$P$3:$R$91,3,0),"")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(OCULTAR)'!$P$3:$R$91,3,0),"")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(OCULTAR)'!$P$3:$R$91,3,0),"")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(OCULTAR)'!$P$3:$R$91,3,0),"")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(OCULTAR)'!$P$3:$R$91,3,0),"")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(OCULTAR)'!$P$3:$R$91,3,0),"")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(OCULTAR)'!$P$3:$R$91,3,0),"")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(OCULTAR)'!$P$3:$R$91,3,0),"")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(OCULTAR)'!$P$3:$R$91,3,0),"")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(OCULTAR)'!$P$3:$R$91,3,0),"")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(OCULTAR)'!$P$3:$R$91,3,0),"")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(OCULTAR)'!$P$3:$R$91,3,0),"")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(OCULTAR)'!$P$3:$R$91,3,0),"")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(OCULTAR)'!$P$3:$R$91,3,0),"")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(OCULTAR)'!$P$3:$R$91,3,0),"")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(OCULTAR)'!$P$3:$R$91,3,0),"")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(OCULTAR)'!$P$3:$R$91,3,0),"")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(OCULTAR)'!$P$3:$R$91,3,0),"")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(OCULTAR)'!$P$3:$R$91,3,0),"")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(OCULTAR)'!$P$3:$R$91,3,0),"")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(OCULTAR)'!$P$3:$R$91,3,0),"")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(OCULTAR)'!$P$3:$R$91,3,0),"")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(OCULTAR)'!$P$3:$R$91,3,0),"")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(OCULTAR)'!$P$3:$R$91,3,0),"")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(OCULTAR)'!$P$3:$R$91,3,0),"")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>
        <f>IFERROR(VLOOKUP(B64,'[1]DADOS (OCULTAR)'!$P$3:$R$91,3,0),"")</f>
        <v>9039744000437</v>
      </c>
      <c r="B64" s="4" t="s">
        <v>9</v>
      </c>
      <c r="C64" s="26">
        <v>5467959000155</v>
      </c>
      <c r="D64" s="27" t="s">
        <v>39</v>
      </c>
      <c r="E64" s="28">
        <v>5</v>
      </c>
      <c r="F64" s="29">
        <v>44147</v>
      </c>
      <c r="G64" s="29"/>
      <c r="H64" s="30">
        <v>40800</v>
      </c>
      <c r="I64" s="10" t="s">
        <v>12</v>
      </c>
    </row>
    <row r="65" spans="1:9" ht="21" customHeight="1" x14ac:dyDescent="0.2">
      <c r="A65" s="3">
        <f>IFERROR(VLOOKUP(B65,'[1]DADOS (OCULTAR)'!$P$3:$R$91,3,0),"")</f>
        <v>9039744000437</v>
      </c>
      <c r="B65" s="4" t="s">
        <v>9</v>
      </c>
      <c r="C65" s="26">
        <v>10816775000274</v>
      </c>
      <c r="D65" s="27" t="s">
        <v>23</v>
      </c>
      <c r="E65" s="28">
        <v>4</v>
      </c>
      <c r="F65" s="29">
        <v>44148</v>
      </c>
      <c r="G65" s="29">
        <v>44878</v>
      </c>
      <c r="H65" s="30">
        <v>8160</v>
      </c>
      <c r="I65" s="10" t="s">
        <v>12</v>
      </c>
    </row>
    <row r="66" spans="1:9" ht="21" customHeight="1" x14ac:dyDescent="0.2">
      <c r="A66" s="3">
        <f>IFERROR(VLOOKUP(B66,'[1]DADOS (OCULTAR)'!$P$3:$R$91,3,0),"")</f>
        <v>9039744000437</v>
      </c>
      <c r="B66" s="4" t="s">
        <v>9</v>
      </c>
      <c r="C66" s="26">
        <v>8845988000100</v>
      </c>
      <c r="D66" s="27" t="s">
        <v>11</v>
      </c>
      <c r="E66" s="28" t="s">
        <v>48</v>
      </c>
      <c r="F66" s="29">
        <v>44378</v>
      </c>
      <c r="G66" s="29">
        <v>44743</v>
      </c>
      <c r="H66" s="30">
        <f>379.5*12</f>
        <v>4554</v>
      </c>
      <c r="I66" s="10" t="s">
        <v>12</v>
      </c>
    </row>
    <row r="67" spans="1:9" ht="21" customHeight="1" x14ac:dyDescent="0.2">
      <c r="A67" s="3">
        <f>IFERROR(VLOOKUP(B67,'[1]DADOS (OCULTAR)'!$P$3:$R$91,3,0),"")</f>
        <v>9039744000437</v>
      </c>
      <c r="B67" s="4" t="s">
        <v>9</v>
      </c>
      <c r="C67" s="26">
        <v>11863530000180</v>
      </c>
      <c r="D67" s="27" t="s">
        <v>17</v>
      </c>
      <c r="E67" s="28">
        <v>3</v>
      </c>
      <c r="F67" s="29">
        <v>44166</v>
      </c>
      <c r="G67" s="29"/>
      <c r="H67" s="30">
        <v>20098.32</v>
      </c>
      <c r="I67" s="10" t="s">
        <v>12</v>
      </c>
    </row>
    <row r="68" spans="1:9" ht="21" customHeight="1" x14ac:dyDescent="0.2">
      <c r="A68" s="3">
        <f>IFERROR(VLOOKUP(B68,'[1]DADOS (OCULTAR)'!$P$3:$R$91,3,0),"")</f>
        <v>9039744000437</v>
      </c>
      <c r="B68" s="4" t="s">
        <v>9</v>
      </c>
      <c r="C68" s="26">
        <v>16783034000130</v>
      </c>
      <c r="D68" s="27" t="s">
        <v>35</v>
      </c>
      <c r="E68" s="28" t="s">
        <v>48</v>
      </c>
      <c r="F68" s="29">
        <v>44256</v>
      </c>
      <c r="G68" s="29"/>
      <c r="H68" s="30">
        <f>1500*12</f>
        <v>18000</v>
      </c>
      <c r="I68" s="31" t="s">
        <v>12</v>
      </c>
    </row>
    <row r="69" spans="1:9" ht="21" customHeight="1" x14ac:dyDescent="0.2">
      <c r="A69" s="3">
        <f>IFERROR(VLOOKUP(B69,'[1]DADOS (OCULTAR)'!$P$3:$R$91,3,0),"")</f>
        <v>9039744000437</v>
      </c>
      <c r="B69" s="4" t="s">
        <v>9</v>
      </c>
      <c r="C69" s="26">
        <v>24380578000421</v>
      </c>
      <c r="D69" s="27" t="s">
        <v>37</v>
      </c>
      <c r="E69" s="28" t="s">
        <v>49</v>
      </c>
      <c r="F69" s="29">
        <v>44166</v>
      </c>
      <c r="G69" s="29"/>
      <c r="H69" s="30">
        <v>129121.32</v>
      </c>
      <c r="I69" s="31" t="s">
        <v>12</v>
      </c>
    </row>
    <row r="70" spans="1:9" ht="21" customHeight="1" x14ac:dyDescent="0.2">
      <c r="A70" s="3">
        <f>IFERROR(VLOOKUP(B70,'[1]DADOS (OCULTAR)'!$P$3:$R$91,3,0),"")</f>
        <v>9039744000437</v>
      </c>
      <c r="B70" s="4" t="s">
        <v>9</v>
      </c>
      <c r="C70" s="26" t="s">
        <v>50</v>
      </c>
      <c r="D70" s="32" t="s">
        <v>51</v>
      </c>
      <c r="E70" s="33" t="s">
        <v>52</v>
      </c>
      <c r="F70" s="29">
        <v>44327</v>
      </c>
      <c r="G70" s="29"/>
      <c r="H70" s="30">
        <f>1800*12</f>
        <v>21600</v>
      </c>
      <c r="I70" s="31" t="s">
        <v>12</v>
      </c>
    </row>
    <row r="71" spans="1:9" ht="21" customHeight="1" x14ac:dyDescent="0.2">
      <c r="A71" s="3">
        <f>IFERROR(VLOOKUP(B71,'[1]DADOS (OCULTAR)'!$P$3:$R$91,3,0),"")</f>
        <v>9039744000437</v>
      </c>
      <c r="B71" s="4" t="s">
        <v>9</v>
      </c>
      <c r="C71" s="26">
        <v>11735586000159</v>
      </c>
      <c r="D71" s="27" t="s">
        <v>25</v>
      </c>
      <c r="E71" s="28" t="s">
        <v>53</v>
      </c>
      <c r="F71" s="29">
        <v>44368</v>
      </c>
      <c r="G71" s="29">
        <v>44563</v>
      </c>
      <c r="H71" s="30">
        <f>858*4</f>
        <v>3432</v>
      </c>
      <c r="I71" s="31" t="s">
        <v>12</v>
      </c>
    </row>
    <row r="72" spans="1:9" ht="21" customHeight="1" x14ac:dyDescent="0.2">
      <c r="A72" s="3" t="str">
        <f>IFERROR(VLOOKUP(B72,'[1]DADOS (OCULTAR)'!$P$3:$R$91,3,0),"")</f>
        <v/>
      </c>
      <c r="B72" s="4"/>
      <c r="C72" s="26"/>
      <c r="D72" s="27"/>
      <c r="E72" s="28"/>
      <c r="F72" s="29"/>
      <c r="G72" s="29"/>
      <c r="H72" s="30"/>
      <c r="I72" s="27"/>
    </row>
    <row r="73" spans="1:9" ht="21" customHeight="1" x14ac:dyDescent="0.2">
      <c r="A73" s="3" t="str">
        <f>IFERROR(VLOOKUP(B73,'[1]DADOS (OCULTAR)'!$P$3:$R$91,3,0),"")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(OCULTAR)'!$P$3:$R$91,3,0),"")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(OCULTAR)'!$P$3:$R$91,3,0),"")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(OCULTAR)'!$P$3:$R$91,3,0),"")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(OCULTAR)'!$P$3:$R$91,3,0),"")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(OCULTAR)'!$P$3:$R$91,3,0),"")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(OCULTAR)'!$P$3:$R$91,3,0),"")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(OCULTAR)'!$P$3:$R$91,3,0),"")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(OCULTAR)'!$P$3:$R$91,3,0),"")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(OCULTAR)'!$P$3:$R$91,3,0),"")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(OCULTAR)'!$P$3:$R$91,3,0),"")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(OCULTAR)'!$P$3:$R$91,3,0),"")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(OCULTAR)'!$P$3:$R$91,3,0),"")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(OCULTAR)'!$P$3:$R$91,3,0),"")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(OCULTAR)'!$P$3:$R$91,3,0),"")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(OCULTAR)'!$P$3:$R$91,3,0),"")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(OCULTAR)'!$P$3:$R$91,3,0),"")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(OCULTAR)'!$P$3:$R$91,3,0),"")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(OCULTAR)'!$P$3:$R$91,3,0),"")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(OCULTAR)'!$P$3:$R$91,3,0),"")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(OCULTAR)'!$P$3:$R$91,3,0),"")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(OCULTAR)'!$P$3:$R$91,3,0),"")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(OCULTAR)'!$P$3:$R$91,3,0),"")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(OCULTAR)'!$P$3:$R$91,3,0),"")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(OCULTAR)'!$P$3:$R$91,3,0),"")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(OCULTAR)'!$P$3:$R$91,3,0),"")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(OCULTAR)'!$P$3:$R$91,3,0),"")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(OCULTAR)'!$P$3:$R$91,3,0),"")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(OCULTAR)'!$P$3:$R$91,3,0),"")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(OCULTAR)'!$P$3:$R$91,3,0),"")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(OCULTAR)'!$P$3:$R$91,3,0),"")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(OCULTAR)'!$P$3:$R$91,3,0),"")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(OCULTAR)'!$P$3:$R$91,3,0),"")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(OCULTAR)'!$P$3:$R$91,3,0),"")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(OCULTAR)'!$P$3:$R$91,3,0),"")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(OCULTAR)'!$P$3:$R$91,3,0),"")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(OCULTAR)'!$P$3:$R$91,3,0),"")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(OCULTAR)'!$P$3:$R$91,3,0),"")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(OCULTAR)'!$P$3:$R$91,3,0),"")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(OCULTAR)'!$P$3:$R$91,3,0),"")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(OCULTAR)'!$P$3:$R$91,3,0),"")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(OCULTAR)'!$P$3:$R$91,3,0),"")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(OCULTAR)'!$P$3:$R$91,3,0),"")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(OCULTAR)'!$P$3:$R$91,3,0),"")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(OCULTAR)'!$P$3:$R$91,3,0),"")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(OCULTAR)'!$P$3:$R$91,3,0),"")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(OCULTAR)'!$P$3:$R$91,3,0),"")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(OCULTAR)'!$P$3:$R$91,3,0),"")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(OCULTAR)'!$P$3:$R$91,3,0),"")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(OCULTAR)'!$P$3:$R$91,3,0),"")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(OCULTAR)'!$P$3:$R$91,3,0),"")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(OCULTAR)'!$P$3:$R$91,3,0),"")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(OCULTAR)'!$P$3:$R$91,3,0),"")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(OCULTAR)'!$P$3:$R$91,3,0),"")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(OCULTAR)'!$P$3:$R$91,3,0),"")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(OCULTAR)'!$P$3:$R$91,3,0),"")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(OCULTAR)'!$P$3:$R$91,3,0),"")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(OCULTAR)'!$P$3:$R$91,3,0),"")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(OCULTAR)'!$P$3:$R$91,3,0),"")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(OCULTAR)'!$P$3:$R$91,3,0),"")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(OCULTAR)'!$P$3:$R$91,3,0),"")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(OCULTAR)'!$P$3:$R$91,3,0),"")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(OCULTAR)'!$P$3:$R$91,3,0),"")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(OCULTAR)'!$P$3:$R$91,3,0),"")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(OCULTAR)'!$P$3:$R$91,3,0),"")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(OCULTAR)'!$P$3:$R$91,3,0),"")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(OCULTAR)'!$P$3:$R$91,3,0),"")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(OCULTAR)'!$P$3:$R$91,3,0),"")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(OCULTAR)'!$P$3:$R$91,3,0),"")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(OCULTAR)'!$P$3:$R$91,3,0),"")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(OCULTAR)'!$P$3:$R$91,3,0),"")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(OCULTAR)'!$P$3:$R$91,3,0),"")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(OCULTAR)'!$P$3:$R$91,3,0),"")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(OCULTAR)'!$P$3:$R$91,3,0),"")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(OCULTAR)'!$P$3:$R$91,3,0),"")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(OCULTAR)'!$P$3:$R$91,3,0),"")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(OCULTAR)'!$P$3:$R$91,3,0),"")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(OCULTAR)'!$P$3:$R$91,3,0),"")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(OCULTAR)'!$P$3:$R$91,3,0),"")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(OCULTAR)'!$P$3:$R$91,3,0),"")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(OCULTAR)'!$P$3:$R$91,3,0),"")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(OCULTAR)'!$P$3:$R$91,3,0),"")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(OCULTAR)'!$P$3:$R$91,3,0),"")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(OCULTAR)'!$P$3:$R$91,3,0),"")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(OCULTAR)'!$P$3:$R$91,3,0),"")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(OCULTAR)'!$P$3:$R$91,3,0),"")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(OCULTAR)'!$P$3:$R$91,3,0),"")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(OCULTAR)'!$P$3:$R$91,3,0),"")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(OCULTAR)'!$P$3:$R$91,3,0),"")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(OCULTAR)'!$P$3:$R$91,3,0),"")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(OCULTAR)'!$P$3:$R$91,3,0),"")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(OCULTAR)'!$P$3:$R$91,3,0),"")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(OCULTAR)'!$P$3:$R$91,3,0),"")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(OCULTAR)'!$P$3:$R$91,3,0),"")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(OCULTAR)'!$P$3:$R$91,3,0),"")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(OCULTAR)'!$P$3:$R$91,3,0),"")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(OCULTAR)'!$P$3:$R$91,3,0),"")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(OCULTAR)'!$P$3:$R$91,3,0),"")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(OCULTAR)'!$P$3:$R$91,3,0),"")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(OCULTAR)'!$P$3:$R$91,3,0),"")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(OCULTAR)'!$P$3:$R$91,3,0),"")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(OCULTAR)'!$P$3:$R$91,3,0),"")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(OCULTAR)'!$P$3:$R$91,3,0),"")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(OCULTAR)'!$P$3:$R$91,3,0),"")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(OCULTAR)'!$P$3:$R$91,3,0),"")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(OCULTAR)'!$P$3:$R$91,3,0),"")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(OCULTAR)'!$P$3:$R$91,3,0),"")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(OCULTAR)'!$P$3:$R$91,3,0),"")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(OCULTAR)'!$P$3:$R$91,3,0),"")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(OCULTAR)'!$P$3:$R$91,3,0),"")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(OCULTAR)'!$P$3:$R$91,3,0),"")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(OCULTAR)'!$P$3:$R$91,3,0),"")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(OCULTAR)'!$P$3:$R$91,3,0),"")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(OCULTAR)'!$P$3:$R$91,3,0),"")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(OCULTAR)'!$P$3:$R$91,3,0),"")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(OCULTAR)'!$P$3:$R$91,3,0),"")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(OCULTAR)'!$P$3:$R$91,3,0),"")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(OCULTAR)'!$P$3:$R$91,3,0),"")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(OCULTAR)'!$P$3:$R$91,3,0),"")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(OCULTAR)'!$P$3:$R$91,3,0),"")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(OCULTAR)'!$P$3:$R$91,3,0),"")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(OCULTAR)'!$P$3:$R$91,3,0),"")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(OCULTAR)'!$P$3:$R$91,3,0),"")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(OCULTAR)'!$P$3:$R$91,3,0),"")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(OCULTAR)'!$P$3:$R$91,3,0),"")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(OCULTAR)'!$P$3:$R$91,3,0),"")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(OCULTAR)'!$P$3:$R$91,3,0),"")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(OCULTAR)'!$P$3:$R$91,3,0),"")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(OCULTAR)'!$P$3:$R$91,3,0),"")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(OCULTAR)'!$P$3:$R$91,3,0),"")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(OCULTAR)'!$P$3:$R$91,3,0),"")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(OCULTAR)'!$P$3:$R$91,3,0),"")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(OCULTAR)'!$P$3:$R$91,3,0),"")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(OCULTAR)'!$P$3:$R$91,3,0),"")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(OCULTAR)'!$P$3:$R$91,3,0),"")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(OCULTAR)'!$P$3:$R$91,3,0),"")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(OCULTAR)'!$P$3:$R$91,3,0),"")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(OCULTAR)'!$P$3:$R$91,3,0),"")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(OCULTAR)'!$P$3:$R$91,3,0),"")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(OCULTAR)'!$P$3:$R$91,3,0),"")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(OCULTAR)'!$P$3:$R$91,3,0),"")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(OCULTAR)'!$P$3:$R$91,3,0),"")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(OCULTAR)'!$P$3:$R$91,3,0),"")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(OCULTAR)'!$P$3:$R$91,3,0),"")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(OCULTAR)'!$P$3:$R$91,3,0),"")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(OCULTAR)'!$P$3:$R$91,3,0),"")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(OCULTAR)'!$P$3:$R$91,3,0),"")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(OCULTAR)'!$P$3:$R$91,3,0),"")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(OCULTAR)'!$P$3:$R$91,3,0),"")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(OCULTAR)'!$P$3:$R$91,3,0),"")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(OCULTAR)'!$P$3:$R$91,3,0),"")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(OCULTAR)'!$P$3:$R$91,3,0),"")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(OCULTAR)'!$P$3:$R$91,3,0),"")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(OCULTAR)'!$P$3:$R$91,3,0),"")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(OCULTAR)'!$P$3:$R$91,3,0),"")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(OCULTAR)'!$P$3:$R$91,3,0),"")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(OCULTAR)'!$P$3:$R$91,3,0),"")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(OCULTAR)'!$P$3:$R$91,3,0),"")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(OCULTAR)'!$P$3:$R$91,3,0),"")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67" r:id="rId1"/>
    <hyperlink ref="I68" r:id="rId2"/>
    <hyperlink ref="I69" r:id="rId3"/>
    <hyperlink ref="I70" r:id="rId4"/>
    <hyperlink ref="I71" r:id="rId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2021-09-29T14:26:47Z</dcterms:created>
  <dcterms:modified xsi:type="dcterms:W3CDTF">2021-09-29T14:27:00Z</dcterms:modified>
</cp:coreProperties>
</file>