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<sst xmlns="http://schemas.openxmlformats.org/spreadsheetml/2006/main" count="216" uniqueCount="147">
  <si>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</si>
  <si>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</si>
  <si>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</si>
  <si>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</si>
  <si>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</si>
  <si>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</si>
  <si>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</si>
  <si>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</si>
  <si>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</si>
  <si>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</si>
  <si>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</si>
  <si>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</si>
  <si>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</si>
  <si>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</si>
  <si>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</si>
  <si>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</si>
  <si>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</si>
  <si>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</si>
  <si>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</si>
  <si>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</si>
  <si>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</si>
  <si>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</si>
  <si>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</si>
  <si>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</si>
  <si>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</si>
  <si>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</si>
  <si>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</si>
  <si>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</si>
  <si>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</si>
  <si>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</si>
  <si>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</si>
  <si>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</si>
  <si>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</si>
  <si>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</si>
  <si>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</si>
  <si>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</si>
  <si>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</si>
  <si>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</si>
  <si>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</si>
  <si>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</si>
  <si>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</si>
  <si>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</si>
  <si>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</si>
  <si>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</si>
  <si>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</si>
  <si>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</si>
  <si>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</si>
  <si>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</si>
  <si>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</si>
  <si>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</si>
  <si>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</si>
  <si>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</si>
  <si>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</si>
  <si>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</si>
  <si>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</si>
  <si>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</si>
  <si>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</si>
  <si>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</si>
  <si>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</si>
  <si>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</si>
  <si>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</si>
  <si>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</si>
  <si>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</si>
  <si>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</si>
  <si>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</si>
  <si>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</si>
  <si>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</si>
  <si>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</si>
  <si>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</si>
  <si>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</si>
  <si>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</si>
  <si>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</si>
  <si>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</si>
  <si>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</si>
  <si>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</si>
  <si>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</si>
  <si>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</si>
  <si>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</si>
  <si>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</si>
  <si>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</si>
  <si>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</si>
  <si>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</si>
  <si>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</si>
  <si>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</si>
  <si>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</si>
  <si>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</si>
  <si>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</si>
  <si>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</si>
  <si>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</si>
  <si>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</si>
  <si>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</si>
  <si>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</si>
  <si>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</si>
  <si>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</si>
  <si>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</si>
  <si>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</si>
  <si>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</si>
  <si>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</si>
  <si>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</si>
  <si>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</si>
  <si>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</si>
  <si>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</si>
  <si>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</si>
  <si>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</si>
  <si>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</si>
  <si>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</si>
  <si>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</si>
  <si>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</si>
  <si>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</si>
  <si>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</si>
  <si>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11735586000159</t>
  </si>
  <si>
    <t>FUNDACAO DE APOIO AO DESENVOLVIMENTO DA UFPE</t>
  </si>
  <si>
    <t>Prestação de serviço de Proteção Radiológica. </t>
  </si>
  <si>
    <t>25 - Cooperativas</t>
  </si>
  <si>
    <t>24380578000421</t>
  </si>
  <si>
    <t>WHITE MARTINS GASES INDUSTRIAIS NE LTDA</t>
  </si>
  <si>
    <t>Gas medicinal - locação de torpedo - assistência técnica</t>
  </si>
  <si>
    <t>26 - Lavanderia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</si>
  <si>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</si>
  <si>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</si>
  <si>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</si>
  <si>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27 - Serviços de Cozinha e Copeira</t>
  </si>
  <si>
    <t>MAIS VIDA SERVICOS DE SAUDE LTDA</t>
  </si>
  <si>
    <t>Locacao de ambulancia de suporte basico tripulada por 1 motorista</t>
  </si>
  <si>
    <t>28 - Outros</t>
  </si>
  <si>
    <t xml:space="preserve">Serviço de remoção de pacientes em ambulancia de suporte basico com 1 téc. De enfermagem e condutor </t>
  </si>
  <si>
    <t>29 - Coleta de Lixo Hospitalar</t>
  </si>
  <si>
    <t>FLAVIA ALVES DE SOUZA - ME</t>
  </si>
  <si>
    <t>Locacao de ambulancia de suporte basico tripulada por 1 motorista e 1 Téc. De enfermagem</t>
  </si>
  <si>
    <t>30 - Manutenção/Aluguel/Uso de Sistemas ou Softwares</t>
  </si>
  <si>
    <t>LUIZ ALBERTO RODRIGUES DE OLIVEIRA - MEI</t>
  </si>
  <si>
    <t xml:space="preserve">Prestacao de servicos de troca do piso do estacionamento das ambulanciais 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</si>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</sst>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Setembro/13.2%20PCF%20em%20EXCEL%20(SET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95.42578125" style="19" customWidth="1"/>
    <col min="5" max="5" width="120.570312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53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4" customFormat="1" ht="20.25" customHeight="1" x14ac:dyDescent="0.2">
      <c r="A3" s="5">
        <f>IFERROR(VLOOKUP(B3,'[1]DADOS (OCULTAR)'!$P$3:$R$91,3,0),"")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3">
        <v>17256</v>
      </c>
      <c r="I3" s="12" t="s">
        <v>13</v>
      </c>
      <c r="V3" s="14" t="s">
        <v>17</v>
      </c>
    </row>
    <row r="4" spans="1:22" s="14" customFormat="1" ht="20.25" customHeight="1" x14ac:dyDescent="0.2">
      <c r="A4" s="5">
        <f>IFERROR(VLOOKUP(B4,'[1]DADOS (OCULTAR)'!$P$3:$R$91,3,0),"")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5">
        <v>39985.919999999998</v>
      </c>
      <c r="I4" s="12" t="s">
        <v>13</v>
      </c>
      <c r="V4" s="16" t="s">
        <v>19</v>
      </c>
    </row>
    <row r="5" spans="1:22" s="14" customFormat="1" ht="20.25" customHeight="1" x14ac:dyDescent="0.2">
      <c r="A5" s="5">
        <f>IFERROR(VLOOKUP(B5,'[1]DADOS (OCULTAR)'!$P$3:$R$91,3,0),"")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3">
        <v>31276.32</v>
      </c>
      <c r="I5" s="12" t="s">
        <v>13</v>
      </c>
      <c r="V5" s="16" t="s">
        <v>23</v>
      </c>
    </row>
    <row r="6" spans="1:22" s="14" customFormat="1" ht="20.25" customHeight="1" x14ac:dyDescent="0.2">
      <c r="A6" s="5">
        <f>IFERROR(VLOOKUP(B6,'[1]DADOS (OCULTAR)'!$P$3:$R$91,3,0),"")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7">
        <v>32446.799999999999</v>
      </c>
      <c r="I6" s="12" t="s">
        <v>13</v>
      </c>
      <c r="V6" s="16" t="s">
        <v>26</v>
      </c>
    </row>
    <row r="7" spans="1:22" s="14" customFormat="1" ht="20.25" customHeight="1" x14ac:dyDescent="0.2">
      <c r="A7" s="5">
        <f>IFERROR(VLOOKUP(B7,'[1]DADOS (OCULTAR)'!$P$3:$R$91,3,0),"")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3">
        <v>1560</v>
      </c>
      <c r="I7" s="12" t="s">
        <v>13</v>
      </c>
      <c r="V7" s="16" t="s">
        <v>29</v>
      </c>
    </row>
    <row r="8" spans="1:22" s="14" customFormat="1" ht="20.25" customHeight="1" x14ac:dyDescent="0.2">
      <c r="A8" s="5">
        <f>IFERROR(VLOOKUP(B8,'[1]DADOS (OCULTAR)'!$P$3:$R$91,3,0),"")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3">
        <v>3000</v>
      </c>
      <c r="I8" s="12" t="s">
        <v>13</v>
      </c>
      <c r="V8" s="16" t="s">
        <v>33</v>
      </c>
    </row>
    <row r="9" spans="1:22" s="14" customFormat="1" ht="20.25" customHeight="1" x14ac:dyDescent="0.2">
      <c r="A9" s="5">
        <f>IFERROR(VLOOKUP(B9,'[1]DADOS (OCULTAR)'!$P$3:$R$91,3,0),"")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3">
        <v>515424.84</v>
      </c>
      <c r="I9" s="12" t="s">
        <v>13</v>
      </c>
      <c r="V9" s="16" t="s">
        <v>37</v>
      </c>
    </row>
    <row r="10" spans="1:22" s="14" customFormat="1" ht="20.25" customHeight="1" x14ac:dyDescent="0.2">
      <c r="A10" s="5">
        <f>IFERROR(VLOOKUP(B10,'[1]DADOS (OCULTAR)'!$P$3:$R$91,3,0),"")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3">
        <v>43836</v>
      </c>
      <c r="I10" s="12" t="s">
        <v>13</v>
      </c>
      <c r="V10" s="16" t="s">
        <v>41</v>
      </c>
    </row>
    <row r="11" spans="1:22" s="14" customFormat="1" ht="20.25" customHeight="1" x14ac:dyDescent="0.2">
      <c r="A11" s="5">
        <f>IFERROR(VLOOKUP(B11,'[1]DADOS (OCULTAR)'!$P$3:$R$91,3,0),"")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3">
        <v>58255.92</v>
      </c>
      <c r="I11" s="12" t="s">
        <v>13</v>
      </c>
      <c r="V11" s="16" t="s">
        <v>45</v>
      </c>
    </row>
    <row r="12" spans="1:22" s="14" customFormat="1" ht="20.25" customHeight="1" x14ac:dyDescent="0.2">
      <c r="A12" s="5">
        <f>IFERROR(VLOOKUP(B12,'[1]DADOS (OCULTAR)'!$P$3:$R$91,3,0),"")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3">
        <v>24708</v>
      </c>
      <c r="I12" s="12" t="s">
        <v>13</v>
      </c>
      <c r="V12" s="16" t="s">
        <v>49</v>
      </c>
    </row>
    <row r="13" spans="1:22" s="14" customFormat="1" ht="20.25" customHeight="1" x14ac:dyDescent="0.2">
      <c r="A13" s="5">
        <f>IFERROR(VLOOKUP(B13,'[1]DADOS (OCULTAR)'!$P$3:$R$91,3,0),"")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3">
        <v>14400</v>
      </c>
      <c r="I13" s="12" t="s">
        <v>13</v>
      </c>
      <c r="V13" s="16" t="s">
        <v>53</v>
      </c>
    </row>
    <row r="14" spans="1:22" s="14" customFormat="1" ht="20.25" customHeight="1" x14ac:dyDescent="0.2">
      <c r="A14" s="5">
        <f>IFERROR(VLOOKUP(B14,'[1]DADOS (OCULTAR)'!$P$3:$R$91,3,0),"")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3">
        <v>18098.400000000001</v>
      </c>
      <c r="I14" s="12" t="s">
        <v>13</v>
      </c>
      <c r="V14" s="16" t="s">
        <v>57</v>
      </c>
    </row>
    <row r="15" spans="1:22" s="14" customFormat="1" ht="20.25" customHeight="1" x14ac:dyDescent="0.2">
      <c r="A15" s="5">
        <f>IFERROR(VLOOKUP(B15,'[1]DADOS (OCULTAR)'!$P$3:$R$91,3,0),"")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3">
        <v>5400</v>
      </c>
      <c r="I15" s="12" t="s">
        <v>13</v>
      </c>
      <c r="V15" s="16" t="s">
        <v>61</v>
      </c>
    </row>
    <row r="16" spans="1:22" s="14" customFormat="1" ht="20.25" customHeight="1" x14ac:dyDescent="0.2">
      <c r="A16" s="5">
        <f>IFERROR(VLOOKUP(B16,'[1]DADOS (OCULTAR)'!$P$3:$R$91,3,0),"")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3">
        <v>2663.28</v>
      </c>
      <c r="I16" s="12" t="s">
        <v>13</v>
      </c>
      <c r="V16" s="16" t="s">
        <v>65</v>
      </c>
    </row>
    <row r="17" spans="1:22" s="14" customFormat="1" ht="20.25" customHeight="1" x14ac:dyDescent="0.2">
      <c r="A17" s="5">
        <f>IFERROR(VLOOKUP(B17,'[1]DADOS (OCULTAR)'!$P$3:$R$91,3,0),"")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3">
        <v>6000</v>
      </c>
      <c r="I17" s="12" t="s">
        <v>13</v>
      </c>
      <c r="V17" s="16" t="s">
        <v>69</v>
      </c>
    </row>
    <row r="18" spans="1:22" s="14" customFormat="1" ht="20.25" customHeight="1" x14ac:dyDescent="0.2">
      <c r="A18" s="5">
        <f>IFERROR(VLOOKUP(B18,'[1]DADOS (OCULTAR)'!$P$3:$R$91,3,0),"")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3">
        <v>42582.12</v>
      </c>
      <c r="I18" s="12" t="s">
        <v>13</v>
      </c>
      <c r="V18" s="16" t="s">
        <v>73</v>
      </c>
    </row>
    <row r="19" spans="1:22" s="14" customFormat="1" ht="20.25" customHeight="1" x14ac:dyDescent="0.2">
      <c r="A19" s="5">
        <f>IFERROR(VLOOKUP(B19,'[1]DADOS (OCULTAR)'!$P$3:$R$91,3,0),"")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3">
        <v>22500</v>
      </c>
      <c r="I19" s="12" t="s">
        <v>13</v>
      </c>
      <c r="V19" s="16" t="s">
        <v>77</v>
      </c>
    </row>
    <row r="20" spans="1:22" s="14" customFormat="1" ht="20.25" customHeight="1" x14ac:dyDescent="0.2">
      <c r="A20" s="5">
        <f>IFERROR(VLOOKUP(B20,'[1]DADOS (OCULTAR)'!$P$3:$R$91,3,0),"")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3">
        <v>54144.72</v>
      </c>
      <c r="I20" s="12" t="s">
        <v>13</v>
      </c>
      <c r="V20" s="16" t="s">
        <v>81</v>
      </c>
    </row>
    <row r="21" spans="1:22" s="14" customFormat="1" ht="20.25" customHeight="1" x14ac:dyDescent="0.2">
      <c r="A21" s="5">
        <f>IFERROR(VLOOKUP(B21,'[1]DADOS (OCULTAR)'!$P$3:$R$91,3,0),"")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3">
        <v>4275.96</v>
      </c>
      <c r="I21" s="12" t="s">
        <v>13</v>
      </c>
      <c r="V21" s="16" t="s">
        <v>85</v>
      </c>
    </row>
    <row r="22" spans="1:22" s="14" customFormat="1" ht="20.25" customHeight="1" x14ac:dyDescent="0.2">
      <c r="A22" s="5">
        <f>IFERROR(VLOOKUP(B22,'[1]DADOS (OCULTAR)'!$P$3:$R$91,3,0),"")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3">
        <v>2268</v>
      </c>
      <c r="I22" s="12" t="s">
        <v>13</v>
      </c>
      <c r="V22" s="16" t="s">
        <v>89</v>
      </c>
    </row>
    <row r="23" spans="1:22" s="14" customFormat="1" ht="20.25" customHeight="1" x14ac:dyDescent="0.2">
      <c r="A23" s="5">
        <f>IFERROR(VLOOKUP(B23,'[1]DADOS (OCULTAR)'!$P$3:$R$91,3,0),"")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3">
        <v>247716</v>
      </c>
      <c r="I23" s="12" t="s">
        <v>13</v>
      </c>
      <c r="V23" s="16" t="s">
        <v>93</v>
      </c>
    </row>
    <row r="24" spans="1:22" s="14" customFormat="1" ht="20.25" customHeight="1" x14ac:dyDescent="0.2">
      <c r="A24" s="5">
        <f>IFERROR(VLOOKUP(B24,'[1]DADOS (OCULTAR)'!$P$3:$R$91,3,0),"")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3">
        <v>115708.08</v>
      </c>
      <c r="I24" s="12" t="s">
        <v>13</v>
      </c>
      <c r="V24" s="16" t="s">
        <v>97</v>
      </c>
    </row>
    <row r="25" spans="1:22" s="14" customFormat="1" ht="20.25" customHeight="1" x14ac:dyDescent="0.2">
      <c r="A25" s="5">
        <f>IFERROR(VLOOKUP(B25,'[1]DADOS (OCULTAR)'!$P$3:$R$91,3,0),"")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3">
        <v>22047.96</v>
      </c>
      <c r="I25" s="12" t="s">
        <v>13</v>
      </c>
      <c r="V25" s="16" t="s">
        <v>101</v>
      </c>
    </row>
    <row r="26" spans="1:22" s="14" customFormat="1" ht="20.25" customHeight="1" x14ac:dyDescent="0.2">
      <c r="A26" s="5">
        <f>IFERROR(VLOOKUP(B26,'[1]DADOS (OCULTAR)'!$P$3:$R$91,3,0),"")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3">
        <v>36967.56</v>
      </c>
      <c r="I26" s="12" t="s">
        <v>13</v>
      </c>
      <c r="V26" s="16" t="s">
        <v>105</v>
      </c>
    </row>
    <row r="27" spans="1:22" s="14" customFormat="1" ht="20.25" customHeight="1" x14ac:dyDescent="0.2">
      <c r="A27" s="5">
        <f>IFERROR(VLOOKUP(B27,'[1]DADOS (OCULTAR)'!$P$3:$R$91,3,0),"")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3">
        <v>28396.92</v>
      </c>
      <c r="I27" s="12" t="s">
        <v>13</v>
      </c>
      <c r="V27" s="16" t="s">
        <v>109</v>
      </c>
    </row>
    <row r="28" spans="1:22" s="14" customFormat="1" ht="20.25" customHeight="1" x14ac:dyDescent="0.2">
      <c r="A28" s="5">
        <f>IFERROR(VLOOKUP(B28,'[1]DADOS (OCULTAR)'!$P$3:$R$91,3,0),"")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42737</v>
      </c>
      <c r="G28" s="10">
        <v>44198</v>
      </c>
      <c r="H28" s="13">
        <v>41184</v>
      </c>
      <c r="I28" s="12" t="s">
        <v>13</v>
      </c>
      <c r="V28" s="16" t="s">
        <v>113</v>
      </c>
    </row>
    <row r="29" spans="1:22" s="14" customFormat="1" ht="20.25" customHeight="1" x14ac:dyDescent="0.2">
      <c r="A29" s="5">
        <f>IFERROR(VLOOKUP(B29,'[1]DADOS (OCULTAR)'!$P$3:$R$91,3,0),"")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43586</v>
      </c>
      <c r="G29" s="10"/>
      <c r="H29" s="13">
        <v>56171.64</v>
      </c>
      <c r="I29" s="12" t="s">
        <v>13</v>
      </c>
      <c r="V29" s="16" t="s">
        <v>117</v>
      </c>
    </row>
    <row r="30" spans="1:22" s="14" customFormat="1" ht="20.25" customHeight="1" x14ac:dyDescent="0.2">
      <c r="A30" s="5">
        <f>IFERROR(VLOOKUP(B30,'[1]DADOS (OCULTAR)'!$P$3:$R$91,3,0),"")</f>
        <v>9039744000437</v>
      </c>
      <c r="B30" s="6" t="s">
        <v>9</v>
      </c>
      <c r="C30" s="7" t="s">
        <v>118</v>
      </c>
      <c r="D30" s="18" t="s">
        <v>119</v>
      </c>
      <c r="E30" s="9" t="s">
        <v>120</v>
      </c>
      <c r="F30" s="10">
        <v>43556</v>
      </c>
      <c r="G30" s="10"/>
      <c r="H30" s="13">
        <v>11400</v>
      </c>
      <c r="I30" s="12" t="s">
        <v>13</v>
      </c>
      <c r="V30" s="16" t="s">
        <v>121</v>
      </c>
    </row>
    <row r="31" spans="1:22" s="14" customFormat="1" ht="20.25" customHeight="1" x14ac:dyDescent="0.2">
      <c r="A31" s="5">
        <f>IFERROR(VLOOKUP(B31,'[1]DADOS (OCULTAR)'!$P$3:$R$91,3,0),"")</f>
        <v>9039744000437</v>
      </c>
      <c r="B31" s="6" t="s">
        <v>9</v>
      </c>
      <c r="C31" s="7">
        <v>13097538000108</v>
      </c>
      <c r="D31" s="8" t="s">
        <v>122</v>
      </c>
      <c r="E31" s="9" t="s">
        <v>123</v>
      </c>
      <c r="F31" s="10">
        <v>44078</v>
      </c>
      <c r="G31" s="10"/>
      <c r="H31" s="13">
        <v>115200</v>
      </c>
      <c r="I31" s="12" t="s">
        <v>13</v>
      </c>
      <c r="V31" s="16" t="s">
        <v>124</v>
      </c>
    </row>
    <row r="32" spans="1:22" s="14" customFormat="1" ht="20.25" customHeight="1" x14ac:dyDescent="0.2">
      <c r="A32" s="5">
        <f>IFERROR(VLOOKUP(B32,'[1]DADOS (OCULTAR)'!$P$3:$R$91,3,0),"")</f>
        <v>9039744000437</v>
      </c>
      <c r="B32" s="6" t="s">
        <v>9</v>
      </c>
      <c r="C32" s="7">
        <v>13097538000108</v>
      </c>
      <c r="D32" s="8" t="s">
        <v>122</v>
      </c>
      <c r="E32" s="9" t="s">
        <v>125</v>
      </c>
      <c r="F32" s="10">
        <v>44136</v>
      </c>
      <c r="G32" s="10"/>
      <c r="H32" s="13">
        <v>12960</v>
      </c>
      <c r="I32" s="12" t="s">
        <v>13</v>
      </c>
      <c r="V32" s="16" t="s">
        <v>126</v>
      </c>
    </row>
    <row r="33" spans="1:22" s="14" customFormat="1" ht="20.25" customHeight="1" x14ac:dyDescent="0.2">
      <c r="A33" s="5">
        <f>IFERROR(VLOOKUP(B33,'[1]DADOS (OCULTAR)'!$P$3:$R$91,3,0),"")</f>
        <v>9039744000437</v>
      </c>
      <c r="B33" s="6" t="s">
        <v>9</v>
      </c>
      <c r="C33" s="7">
        <v>17863255000180</v>
      </c>
      <c r="D33" s="8" t="s">
        <v>127</v>
      </c>
      <c r="E33" s="9" t="s">
        <v>128</v>
      </c>
      <c r="F33" s="10">
        <v>44105</v>
      </c>
      <c r="G33" s="10"/>
      <c r="H33" s="13">
        <v>49200</v>
      </c>
      <c r="I33" s="12" t="s">
        <v>13</v>
      </c>
      <c r="V33" s="16" t="s">
        <v>129</v>
      </c>
    </row>
    <row r="34" spans="1:22" s="14" customFormat="1" ht="20.25" customHeight="1" x14ac:dyDescent="0.2">
      <c r="A34" s="5">
        <f>IFERROR(VLOOKUP(B34,'[1]DADOS (OCULTAR)'!$P$3:$R$91,3,0),"")</f>
        <v>9039744000437</v>
      </c>
      <c r="B34" s="6" t="s">
        <v>9</v>
      </c>
      <c r="C34" s="7">
        <v>38143559000143</v>
      </c>
      <c r="D34" s="8" t="s">
        <v>130</v>
      </c>
      <c r="E34" s="9" t="s">
        <v>131</v>
      </c>
      <c r="F34" s="10">
        <v>44187</v>
      </c>
      <c r="G34" s="10">
        <v>44224</v>
      </c>
      <c r="H34" s="13">
        <v>8373.4</v>
      </c>
      <c r="I34" s="12" t="s">
        <v>13</v>
      </c>
      <c r="V34" s="16" t="s">
        <v>132</v>
      </c>
    </row>
    <row r="35" spans="1:22" s="14" customFormat="1" ht="20.25" customHeight="1" x14ac:dyDescent="0.2">
      <c r="A35" s="5">
        <f>IFERROR(VLOOKUP(B35,'[1]DADOS (OCULTAR)'!$P$3:$R$91,3,0),"")</f>
        <v>9039744000437</v>
      </c>
      <c r="B35" s="6" t="s">
        <v>9</v>
      </c>
      <c r="C35" s="7">
        <v>27172869000170</v>
      </c>
      <c r="D35" s="8" t="s">
        <v>133</v>
      </c>
      <c r="E35" s="9" t="s">
        <v>134</v>
      </c>
      <c r="F35" s="10">
        <v>44165</v>
      </c>
      <c r="G35" s="10"/>
      <c r="H35" s="13">
        <v>23550</v>
      </c>
      <c r="I35" s="12" t="s">
        <v>13</v>
      </c>
      <c r="V35" s="16" t="s">
        <v>135</v>
      </c>
    </row>
    <row r="36" spans="1:22" s="14" customFormat="1" ht="20.25" customHeight="1" x14ac:dyDescent="0.2">
      <c r="A36" s="5" t="str">
        <f>IFERROR(VLOOKUP(B36,'[1]DADOS (OCULTAR)'!$P$3:$R$91,3,0),"")</f>
        <v/>
      </c>
      <c r="B36" s="6"/>
      <c r="C36" s="7"/>
      <c r="D36" s="8"/>
      <c r="E36" s="9"/>
      <c r="F36" s="10"/>
      <c r="G36" s="10"/>
      <c r="H36" s="13"/>
      <c r="I36" s="12"/>
      <c r="V36" s="16" t="s">
        <v>136</v>
      </c>
    </row>
    <row r="37" spans="1:22" s="14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3"/>
      <c r="I37" s="12"/>
      <c r="V37" s="16" t="s">
        <v>137</v>
      </c>
    </row>
    <row r="38" spans="1:22" s="14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3"/>
      <c r="I38" s="12"/>
      <c r="V38" s="16" t="s">
        <v>138</v>
      </c>
    </row>
    <row r="39" spans="1:22" s="14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3"/>
      <c r="I39" s="12"/>
      <c r="V39" s="16" t="s">
        <v>139</v>
      </c>
    </row>
    <row r="40" spans="1:22" s="14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3"/>
      <c r="I40" s="12"/>
      <c r="V40" s="16" t="s">
        <v>140</v>
      </c>
    </row>
    <row r="41" spans="1:22" s="14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3"/>
      <c r="I41" s="12"/>
      <c r="V41" s="16" t="s">
        <v>141</v>
      </c>
    </row>
    <row r="42" spans="1:22" s="14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3"/>
      <c r="I42" s="12"/>
      <c r="V42" s="16" t="s">
        <v>142</v>
      </c>
    </row>
    <row r="43" spans="1:22" s="14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3"/>
      <c r="I43" s="12"/>
      <c r="V43" s="16" t="s">
        <v>143</v>
      </c>
    </row>
    <row r="44" spans="1:22" s="14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3"/>
      <c r="I44" s="12"/>
      <c r="V44" s="16" t="s">
        <v>144</v>
      </c>
    </row>
    <row r="45" spans="1:22" s="14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3"/>
      <c r="I45" s="12"/>
      <c r="V45" s="16" t="s">
        <v>145</v>
      </c>
    </row>
    <row r="46" spans="1:22" s="14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2"/>
      <c r="V46" s="16" t="s">
        <v>146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2021-10-27T18:18:21Z</dcterms:created>
  <dcterms:modified xsi:type="dcterms:W3CDTF">2021-10-27T18:18:34Z</dcterms:modified>
</cp:coreProperties>
</file>