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8 AGOSTO\14 - RESOL. TCE PE nº58_19\_INTERNO\14.4 - EXCEL PUBLICAÇÃO - 2021_07\"/>
    </mc:Choice>
  </mc:AlternateContent>
  <bookViews>
    <workbookView xWindow="0" yWindow="0" windowWidth="20490" windowHeight="7455"/>
  </bookViews>
  <sheets>
    <sheet name="UPA CURADO - demais despesas p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B4731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AB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AB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AB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AB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AB4370" i="1" s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AB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AB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AB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AB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AB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AB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AB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B3831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B3671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B3655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B3639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B1516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B1500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B1484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B1468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B1452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B1436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B1404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B1388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B1372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AB1345" i="1" s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AB786" i="1" s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B353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B329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B321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B313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B305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B297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B289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B281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78" i="1" l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7" i="1"/>
  <c r="AB114" i="1"/>
  <c r="AB116" i="1"/>
  <c r="AB121" i="1"/>
  <c r="AB123" i="1"/>
  <c r="AB130" i="1"/>
  <c r="AB132" i="1"/>
  <c r="AB137" i="1"/>
  <c r="AB139" i="1"/>
  <c r="AB146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9" i="1"/>
  <c r="AB226" i="1"/>
  <c r="AB233" i="1"/>
  <c r="AB235" i="1"/>
  <c r="AB242" i="1"/>
  <c r="AB244" i="1"/>
  <c r="AB251" i="1"/>
  <c r="AB258" i="1"/>
  <c r="AB260" i="1"/>
  <c r="AB267" i="1"/>
  <c r="AB274" i="1"/>
  <c r="AB5" i="1"/>
  <c r="AB7" i="1"/>
  <c r="AB16" i="1"/>
  <c r="AB21" i="1"/>
  <c r="AB23" i="1"/>
  <c r="AB32" i="1"/>
  <c r="AB37" i="1"/>
  <c r="AB39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3" i="1"/>
  <c r="AB291" i="1"/>
  <c r="AB299" i="1"/>
  <c r="AB307" i="1"/>
  <c r="AB315" i="1"/>
  <c r="AB323" i="1"/>
  <c r="AB335" i="1"/>
  <c r="AB336" i="1"/>
  <c r="AB352" i="1"/>
  <c r="AB559" i="1"/>
  <c r="AB561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P284" i="1"/>
  <c r="AB284" i="1" s="1"/>
  <c r="V286" i="1"/>
  <c r="AB286" i="1" s="1"/>
  <c r="P292" i="1"/>
  <c r="AB292" i="1" s="1"/>
  <c r="V294" i="1"/>
  <c r="AB294" i="1" s="1"/>
  <c r="P300" i="1"/>
  <c r="AB300" i="1" s="1"/>
  <c r="V302" i="1"/>
  <c r="AB302" i="1" s="1"/>
  <c r="P308" i="1"/>
  <c r="AB308" i="1" s="1"/>
  <c r="V310" i="1"/>
  <c r="AB310" i="1" s="1"/>
  <c r="P316" i="1"/>
  <c r="AB316" i="1" s="1"/>
  <c r="V318" i="1"/>
  <c r="AB318" i="1" s="1"/>
  <c r="P324" i="1"/>
  <c r="AB324" i="1" s="1"/>
  <c r="V326" i="1"/>
  <c r="AB326" i="1" s="1"/>
  <c r="S331" i="1"/>
  <c r="AB331" i="1" s="1"/>
  <c r="AB332" i="1"/>
  <c r="P336" i="1"/>
  <c r="Z338" i="1"/>
  <c r="AB338" i="1" s="1"/>
  <c r="M341" i="1"/>
  <c r="AB341" i="1" s="1"/>
  <c r="V342" i="1"/>
  <c r="AB342" i="1" s="1"/>
  <c r="S347" i="1"/>
  <c r="AB347" i="1" s="1"/>
  <c r="AB348" i="1"/>
  <c r="P352" i="1"/>
  <c r="Z354" i="1"/>
  <c r="AB354" i="1" s="1"/>
  <c r="M357" i="1"/>
  <c r="AB357" i="1" s="1"/>
  <c r="V358" i="1"/>
  <c r="AB358" i="1" s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670" i="1"/>
  <c r="AB672" i="1"/>
  <c r="AB738" i="1"/>
  <c r="AB816" i="1"/>
  <c r="AB832" i="1"/>
  <c r="AB880" i="1"/>
  <c r="AB279" i="1"/>
  <c r="AB304" i="1"/>
  <c r="AB343" i="1"/>
  <c r="AB359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6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P280" i="1"/>
  <c r="AB280" i="1" s="1"/>
  <c r="V282" i="1"/>
  <c r="AB282" i="1" s="1"/>
  <c r="P288" i="1"/>
  <c r="AB288" i="1" s="1"/>
  <c r="V290" i="1"/>
  <c r="AB290" i="1" s="1"/>
  <c r="P296" i="1"/>
  <c r="AB296" i="1" s="1"/>
  <c r="V298" i="1"/>
  <c r="AB298" i="1" s="1"/>
  <c r="P304" i="1"/>
  <c r="V306" i="1"/>
  <c r="AB306" i="1" s="1"/>
  <c r="P312" i="1"/>
  <c r="AB312" i="1" s="1"/>
  <c r="V314" i="1"/>
  <c r="AB314" i="1" s="1"/>
  <c r="P320" i="1"/>
  <c r="AB320" i="1" s="1"/>
  <c r="V322" i="1"/>
  <c r="AB322" i="1" s="1"/>
  <c r="P328" i="1"/>
  <c r="AB328" i="1" s="1"/>
  <c r="Z330" i="1"/>
  <c r="AB330" i="1" s="1"/>
  <c r="M333" i="1"/>
  <c r="AB333" i="1" s="1"/>
  <c r="V334" i="1"/>
  <c r="AB334" i="1" s="1"/>
  <c r="S339" i="1"/>
  <c r="AB339" i="1" s="1"/>
  <c r="AB340" i="1"/>
  <c r="P344" i="1"/>
  <c r="AB344" i="1" s="1"/>
  <c r="Z346" i="1"/>
  <c r="AB346" i="1" s="1"/>
  <c r="M349" i="1"/>
  <c r="AB349" i="1" s="1"/>
  <c r="V350" i="1"/>
  <c r="AB350" i="1" s="1"/>
  <c r="S355" i="1"/>
  <c r="AB355" i="1" s="1"/>
  <c r="AB356" i="1"/>
  <c r="P360" i="1"/>
  <c r="AB360" i="1" s="1"/>
  <c r="Z362" i="1"/>
  <c r="AB362" i="1" s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671" i="1"/>
  <c r="AB673" i="1"/>
  <c r="AB808" i="1"/>
  <c r="AB824" i="1"/>
  <c r="AB747" i="1"/>
  <c r="AB755" i="1"/>
  <c r="AB763" i="1"/>
  <c r="AB771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91" i="1"/>
  <c r="AB895" i="1"/>
  <c r="AB907" i="1"/>
  <c r="AB927" i="1"/>
  <c r="AB935" i="1"/>
  <c r="AB937" i="1"/>
  <c r="AB939" i="1"/>
  <c r="AB941" i="1"/>
  <c r="AB943" i="1"/>
  <c r="AB947" i="1"/>
  <c r="AB955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53" i="1"/>
  <c r="P737" i="1"/>
  <c r="V739" i="1"/>
  <c r="AB739" i="1" s="1"/>
  <c r="P741" i="1"/>
  <c r="M742" i="1"/>
  <c r="AB742" i="1" s="1"/>
  <c r="V743" i="1"/>
  <c r="S744" i="1"/>
  <c r="AB744" i="1" s="1"/>
  <c r="AB745" i="1"/>
  <c r="P749" i="1"/>
  <c r="M750" i="1"/>
  <c r="AB750" i="1" s="1"/>
  <c r="V751" i="1"/>
  <c r="S752" i="1"/>
  <c r="AB752" i="1" s="1"/>
  <c r="AB753" i="1"/>
  <c r="P757" i="1"/>
  <c r="M758" i="1"/>
  <c r="AB758" i="1" s="1"/>
  <c r="V759" i="1"/>
  <c r="S760" i="1"/>
  <c r="AB760" i="1" s="1"/>
  <c r="AB761" i="1"/>
  <c r="P765" i="1"/>
  <c r="M766" i="1"/>
  <c r="AB766" i="1" s="1"/>
  <c r="V767" i="1"/>
  <c r="S768" i="1"/>
  <c r="AB768" i="1" s="1"/>
  <c r="AB769" i="1"/>
  <c r="P773" i="1"/>
  <c r="M774" i="1"/>
  <c r="AB774" i="1" s="1"/>
  <c r="V775" i="1"/>
  <c r="S776" i="1"/>
  <c r="AB776" i="1" s="1"/>
  <c r="AB777" i="1"/>
  <c r="P781" i="1"/>
  <c r="M782" i="1"/>
  <c r="AB782" i="1" s="1"/>
  <c r="V783" i="1"/>
  <c r="S784" i="1"/>
  <c r="AB784" i="1" s="1"/>
  <c r="AB785" i="1"/>
  <c r="P789" i="1"/>
  <c r="M790" i="1"/>
  <c r="AB790" i="1" s="1"/>
  <c r="V791" i="1"/>
  <c r="S792" i="1"/>
  <c r="AB792" i="1" s="1"/>
  <c r="AB793" i="1"/>
  <c r="P797" i="1"/>
  <c r="M798" i="1"/>
  <c r="AB798" i="1" s="1"/>
  <c r="V799" i="1"/>
  <c r="S800" i="1"/>
  <c r="AB800" i="1" s="1"/>
  <c r="AB801" i="1"/>
  <c r="P805" i="1"/>
  <c r="M806" i="1"/>
  <c r="AB806" i="1" s="1"/>
  <c r="AB809" i="1"/>
  <c r="P813" i="1"/>
  <c r="Z813" i="1"/>
  <c r="M814" i="1"/>
  <c r="AB814" i="1" s="1"/>
  <c r="AB817" i="1"/>
  <c r="P821" i="1"/>
  <c r="M822" i="1"/>
  <c r="AB822" i="1" s="1"/>
  <c r="AB825" i="1"/>
  <c r="P829" i="1"/>
  <c r="Z829" i="1"/>
  <c r="M830" i="1"/>
  <c r="AB830" i="1" s="1"/>
  <c r="AB833" i="1"/>
  <c r="P837" i="1"/>
  <c r="M838" i="1"/>
  <c r="AB838" i="1" s="1"/>
  <c r="V839" i="1"/>
  <c r="S840" i="1"/>
  <c r="AB840" i="1" s="1"/>
  <c r="AB841" i="1"/>
  <c r="P845" i="1"/>
  <c r="M846" i="1"/>
  <c r="AB846" i="1" s="1"/>
  <c r="V847" i="1"/>
  <c r="S848" i="1"/>
  <c r="AB848" i="1" s="1"/>
  <c r="AB849" i="1"/>
  <c r="P853" i="1"/>
  <c r="M854" i="1"/>
  <c r="AB854" i="1" s="1"/>
  <c r="V855" i="1"/>
  <c r="S856" i="1"/>
  <c r="AB856" i="1" s="1"/>
  <c r="AB857" i="1"/>
  <c r="P861" i="1"/>
  <c r="M862" i="1"/>
  <c r="AB862" i="1" s="1"/>
  <c r="V863" i="1"/>
  <c r="S864" i="1"/>
  <c r="AB864" i="1" s="1"/>
  <c r="AB865" i="1"/>
  <c r="P869" i="1"/>
  <c r="M870" i="1"/>
  <c r="AB870" i="1" s="1"/>
  <c r="V871" i="1"/>
  <c r="S872" i="1"/>
  <c r="AB872" i="1" s="1"/>
  <c r="AB873" i="1"/>
  <c r="P877" i="1"/>
  <c r="Z877" i="1"/>
  <c r="M878" i="1"/>
  <c r="AB878" i="1" s="1"/>
  <c r="AB881" i="1"/>
  <c r="P885" i="1"/>
  <c r="M886" i="1"/>
  <c r="AB886" i="1" s="1"/>
  <c r="V887" i="1"/>
  <c r="S888" i="1"/>
  <c r="AB888" i="1" s="1"/>
  <c r="AB889" i="1"/>
  <c r="P893" i="1"/>
  <c r="M894" i="1"/>
  <c r="AB894" i="1" s="1"/>
  <c r="P897" i="1"/>
  <c r="AB897" i="1" s="1"/>
  <c r="M898" i="1"/>
  <c r="AB898" i="1" s="1"/>
  <c r="Z899" i="1"/>
  <c r="AB899" i="1" s="1"/>
  <c r="S900" i="1"/>
  <c r="P901" i="1"/>
  <c r="AB901" i="1" s="1"/>
  <c r="M902" i="1"/>
  <c r="AB902" i="1" s="1"/>
  <c r="Z903" i="1"/>
  <c r="AB903" i="1" s="1"/>
  <c r="S904" i="1"/>
  <c r="P905" i="1"/>
  <c r="AB905" i="1" s="1"/>
  <c r="M906" i="1"/>
  <c r="AB906" i="1" s="1"/>
  <c r="P909" i="1"/>
  <c r="AB909" i="1" s="1"/>
  <c r="M910" i="1"/>
  <c r="AB910" i="1" s="1"/>
  <c r="Z911" i="1"/>
  <c r="AB911" i="1" s="1"/>
  <c r="P913" i="1"/>
  <c r="AB913" i="1" s="1"/>
  <c r="M914" i="1"/>
  <c r="AB914" i="1" s="1"/>
  <c r="Z915" i="1"/>
  <c r="AB915" i="1" s="1"/>
  <c r="S916" i="1"/>
  <c r="P917" i="1"/>
  <c r="AB917" i="1" s="1"/>
  <c r="M918" i="1"/>
  <c r="AB918" i="1" s="1"/>
  <c r="Z919" i="1"/>
  <c r="AB919" i="1" s="1"/>
  <c r="S920" i="1"/>
  <c r="P921" i="1"/>
  <c r="AB921" i="1" s="1"/>
  <c r="M922" i="1"/>
  <c r="AB922" i="1" s="1"/>
  <c r="Z923" i="1"/>
  <c r="AB923" i="1" s="1"/>
  <c r="P925" i="1"/>
  <c r="AB925" i="1" s="1"/>
  <c r="M926" i="1"/>
  <c r="AB926" i="1" s="1"/>
  <c r="P929" i="1"/>
  <c r="AB929" i="1" s="1"/>
  <c r="M930" i="1"/>
  <c r="AB930" i="1" s="1"/>
  <c r="Z931" i="1"/>
  <c r="AB931" i="1" s="1"/>
  <c r="P933" i="1"/>
  <c r="AB933" i="1" s="1"/>
  <c r="M934" i="1"/>
  <c r="AB934" i="1" s="1"/>
  <c r="M942" i="1"/>
  <c r="AB942" i="1" s="1"/>
  <c r="P945" i="1"/>
  <c r="AB945" i="1" s="1"/>
  <c r="M946" i="1"/>
  <c r="AB946" i="1" s="1"/>
  <c r="S948" i="1"/>
  <c r="P949" i="1"/>
  <c r="AB949" i="1" s="1"/>
  <c r="M950" i="1"/>
  <c r="AB950" i="1" s="1"/>
  <c r="Z951" i="1"/>
  <c r="AB951" i="1" s="1"/>
  <c r="P953" i="1"/>
  <c r="AB953" i="1" s="1"/>
  <c r="M954" i="1"/>
  <c r="AB954" i="1" s="1"/>
  <c r="P957" i="1"/>
  <c r="AB957" i="1" s="1"/>
  <c r="M958" i="1"/>
  <c r="AB958" i="1" s="1"/>
  <c r="Z959" i="1"/>
  <c r="AB959" i="1" s="1"/>
  <c r="S960" i="1"/>
  <c r="P961" i="1"/>
  <c r="AB961" i="1" s="1"/>
  <c r="M962" i="1"/>
  <c r="AB962" i="1" s="1"/>
  <c r="Z963" i="1"/>
  <c r="AB963" i="1" s="1"/>
  <c r="S964" i="1"/>
  <c r="P965" i="1"/>
  <c r="AB965" i="1" s="1"/>
  <c r="M966" i="1"/>
  <c r="AB966" i="1" s="1"/>
  <c r="Z967" i="1"/>
  <c r="AB967" i="1" s="1"/>
  <c r="S968" i="1"/>
  <c r="P969" i="1"/>
  <c r="AB969" i="1" s="1"/>
  <c r="M970" i="1"/>
  <c r="AB970" i="1" s="1"/>
  <c r="Z971" i="1"/>
  <c r="AB971" i="1" s="1"/>
  <c r="S972" i="1"/>
  <c r="P973" i="1"/>
  <c r="AB973" i="1" s="1"/>
  <c r="M974" i="1"/>
  <c r="AB974" i="1" s="1"/>
  <c r="Z975" i="1"/>
  <c r="AB975" i="1" s="1"/>
  <c r="S976" i="1"/>
  <c r="P977" i="1"/>
  <c r="AB977" i="1" s="1"/>
  <c r="M978" i="1"/>
  <c r="AB978" i="1" s="1"/>
  <c r="Z979" i="1"/>
  <c r="AB979" i="1" s="1"/>
  <c r="S980" i="1"/>
  <c r="P981" i="1"/>
  <c r="AB981" i="1" s="1"/>
  <c r="M982" i="1"/>
  <c r="AB982" i="1" s="1"/>
  <c r="Z983" i="1"/>
  <c r="AB983" i="1" s="1"/>
  <c r="S984" i="1"/>
  <c r="P985" i="1"/>
  <c r="AB985" i="1" s="1"/>
  <c r="M986" i="1"/>
  <c r="AB986" i="1" s="1"/>
  <c r="Z987" i="1"/>
  <c r="AB987" i="1" s="1"/>
  <c r="S988" i="1"/>
  <c r="P989" i="1"/>
  <c r="AB989" i="1" s="1"/>
  <c r="M990" i="1"/>
  <c r="AB990" i="1" s="1"/>
  <c r="Z991" i="1"/>
  <c r="AB991" i="1" s="1"/>
  <c r="S992" i="1"/>
  <c r="P993" i="1"/>
  <c r="AB993" i="1" s="1"/>
  <c r="M994" i="1"/>
  <c r="AB994" i="1" s="1"/>
  <c r="Z995" i="1"/>
  <c r="AB995" i="1" s="1"/>
  <c r="S996" i="1"/>
  <c r="P997" i="1"/>
  <c r="AB997" i="1" s="1"/>
  <c r="M998" i="1"/>
  <c r="AB998" i="1" s="1"/>
  <c r="Z999" i="1"/>
  <c r="AB999" i="1" s="1"/>
  <c r="S1000" i="1"/>
  <c r="P1001" i="1"/>
  <c r="AB1001" i="1" s="1"/>
  <c r="M1002" i="1"/>
  <c r="AB1002" i="1" s="1"/>
  <c r="Z1003" i="1"/>
  <c r="AB1003" i="1" s="1"/>
  <c r="S1004" i="1"/>
  <c r="P1005" i="1"/>
  <c r="AB1005" i="1" s="1"/>
  <c r="M1006" i="1"/>
  <c r="AB1006" i="1" s="1"/>
  <c r="Z1007" i="1"/>
  <c r="AB1007" i="1" s="1"/>
  <c r="S1008" i="1"/>
  <c r="P1009" i="1"/>
  <c r="AB1009" i="1" s="1"/>
  <c r="M1010" i="1"/>
  <c r="AB1010" i="1" s="1"/>
  <c r="Z1011" i="1"/>
  <c r="AB1011" i="1" s="1"/>
  <c r="S1012" i="1"/>
  <c r="P1013" i="1"/>
  <c r="AB1013" i="1" s="1"/>
  <c r="M1014" i="1"/>
  <c r="AB1014" i="1" s="1"/>
  <c r="Z1015" i="1"/>
  <c r="AB1015" i="1" s="1"/>
  <c r="S1016" i="1"/>
  <c r="P1017" i="1"/>
  <c r="AB1017" i="1" s="1"/>
  <c r="M1018" i="1"/>
  <c r="AB1018" i="1" s="1"/>
  <c r="Z1019" i="1"/>
  <c r="AB1019" i="1" s="1"/>
  <c r="S1020" i="1"/>
  <c r="P1021" i="1"/>
  <c r="AB1021" i="1" s="1"/>
  <c r="M1022" i="1"/>
  <c r="AB1022" i="1" s="1"/>
  <c r="Z1023" i="1"/>
  <c r="AB1023" i="1" s="1"/>
  <c r="S1024" i="1"/>
  <c r="P1025" i="1"/>
  <c r="AB1025" i="1" s="1"/>
  <c r="M1026" i="1"/>
  <c r="AB1026" i="1" s="1"/>
  <c r="Z1027" i="1"/>
  <c r="AB1027" i="1" s="1"/>
  <c r="S1028" i="1"/>
  <c r="P1029" i="1"/>
  <c r="AB1029" i="1" s="1"/>
  <c r="M1030" i="1"/>
  <c r="AB1030" i="1" s="1"/>
  <c r="Z1031" i="1"/>
  <c r="AB1031" i="1" s="1"/>
  <c r="S1032" i="1"/>
  <c r="P1033" i="1"/>
  <c r="AB1033" i="1" s="1"/>
  <c r="M1034" i="1"/>
  <c r="AB1034" i="1" s="1"/>
  <c r="Z1035" i="1"/>
  <c r="AB1035" i="1" s="1"/>
  <c r="S1036" i="1"/>
  <c r="P1037" i="1"/>
  <c r="AB1037" i="1" s="1"/>
  <c r="M1038" i="1"/>
  <c r="AB1038" i="1" s="1"/>
  <c r="Z1039" i="1"/>
  <c r="AB1039" i="1" s="1"/>
  <c r="S1040" i="1"/>
  <c r="P1041" i="1"/>
  <c r="AB1041" i="1" s="1"/>
  <c r="M1042" i="1"/>
  <c r="AB1042" i="1" s="1"/>
  <c r="Z1043" i="1"/>
  <c r="AB1043" i="1" s="1"/>
  <c r="S1044" i="1"/>
  <c r="P1045" i="1"/>
  <c r="AB1045" i="1" s="1"/>
  <c r="M1046" i="1"/>
  <c r="AB1046" i="1" s="1"/>
  <c r="Z1047" i="1"/>
  <c r="AB1047" i="1" s="1"/>
  <c r="S1048" i="1"/>
  <c r="P1049" i="1"/>
  <c r="AB1049" i="1" s="1"/>
  <c r="M1050" i="1"/>
  <c r="AB1050" i="1" s="1"/>
  <c r="Z1051" i="1"/>
  <c r="AB1051" i="1" s="1"/>
  <c r="S1052" i="1"/>
  <c r="P1053" i="1"/>
  <c r="AB1053" i="1" s="1"/>
  <c r="M1054" i="1"/>
  <c r="AB1054" i="1" s="1"/>
  <c r="Z1055" i="1"/>
  <c r="AB1055" i="1" s="1"/>
  <c r="S1056" i="1"/>
  <c r="P1057" i="1"/>
  <c r="AB1057" i="1" s="1"/>
  <c r="M1058" i="1"/>
  <c r="AB1058" i="1" s="1"/>
  <c r="Z1059" i="1"/>
  <c r="AB1059" i="1" s="1"/>
  <c r="S1060" i="1"/>
  <c r="P1061" i="1"/>
  <c r="AB1061" i="1" s="1"/>
  <c r="M1062" i="1"/>
  <c r="AB1062" i="1" s="1"/>
  <c r="Z1063" i="1"/>
  <c r="AB1063" i="1" s="1"/>
  <c r="S1064" i="1"/>
  <c r="P1065" i="1"/>
  <c r="AB1065" i="1" s="1"/>
  <c r="M1066" i="1"/>
  <c r="AB1066" i="1" s="1"/>
  <c r="Z1067" i="1"/>
  <c r="AB1067" i="1" s="1"/>
  <c r="S1068" i="1"/>
  <c r="P1069" i="1"/>
  <c r="AB1069" i="1" s="1"/>
  <c r="M1070" i="1"/>
  <c r="AB1070" i="1" s="1"/>
  <c r="Z1071" i="1"/>
  <c r="AB1071" i="1" s="1"/>
  <c r="S1072" i="1"/>
  <c r="P1073" i="1"/>
  <c r="AB1073" i="1" s="1"/>
  <c r="M1074" i="1"/>
  <c r="AB1074" i="1" s="1"/>
  <c r="Z1075" i="1"/>
  <c r="AB1075" i="1" s="1"/>
  <c r="S1076" i="1"/>
  <c r="P1077" i="1"/>
  <c r="AB1077" i="1" s="1"/>
  <c r="M1078" i="1"/>
  <c r="AB1078" i="1" s="1"/>
  <c r="Z1079" i="1"/>
  <c r="AB1079" i="1" s="1"/>
  <c r="S1080" i="1"/>
  <c r="P1081" i="1"/>
  <c r="AB1081" i="1" s="1"/>
  <c r="M1082" i="1"/>
  <c r="AB1082" i="1" s="1"/>
  <c r="Z1083" i="1"/>
  <c r="AB1083" i="1" s="1"/>
  <c r="S1084" i="1"/>
  <c r="P1085" i="1"/>
  <c r="AB1085" i="1" s="1"/>
  <c r="M1086" i="1"/>
  <c r="AB1086" i="1" s="1"/>
  <c r="Z1087" i="1"/>
  <c r="AB1087" i="1" s="1"/>
  <c r="S1088" i="1"/>
  <c r="P1089" i="1"/>
  <c r="AB1089" i="1" s="1"/>
  <c r="M1090" i="1"/>
  <c r="AB1090" i="1" s="1"/>
  <c r="Z1091" i="1"/>
  <c r="AB1091" i="1" s="1"/>
  <c r="S1092" i="1"/>
  <c r="P1093" i="1"/>
  <c r="AB1093" i="1" s="1"/>
  <c r="M1094" i="1"/>
  <c r="AB1094" i="1" s="1"/>
  <c r="Z1095" i="1"/>
  <c r="AB1095" i="1" s="1"/>
  <c r="S1096" i="1"/>
  <c r="P1097" i="1"/>
  <c r="AB1097" i="1" s="1"/>
  <c r="M1098" i="1"/>
  <c r="AB1098" i="1" s="1"/>
  <c r="Z1099" i="1"/>
  <c r="AB1099" i="1" s="1"/>
  <c r="S1100" i="1"/>
  <c r="P1101" i="1"/>
  <c r="AB1101" i="1" s="1"/>
  <c r="M1102" i="1"/>
  <c r="AB1102" i="1" s="1"/>
  <c r="Z1103" i="1"/>
  <c r="AB1103" i="1" s="1"/>
  <c r="S1104" i="1"/>
  <c r="P1105" i="1"/>
  <c r="AB1105" i="1" s="1"/>
  <c r="M1106" i="1"/>
  <c r="AB1106" i="1" s="1"/>
  <c r="Z1107" i="1"/>
  <c r="AB1107" i="1" s="1"/>
  <c r="S1108" i="1"/>
  <c r="P1109" i="1"/>
  <c r="AB1109" i="1" s="1"/>
  <c r="M1110" i="1"/>
  <c r="AB1110" i="1" s="1"/>
  <c r="Z1111" i="1"/>
  <c r="AB1111" i="1" s="1"/>
  <c r="S1112" i="1"/>
  <c r="P1113" i="1"/>
  <c r="AB1113" i="1" s="1"/>
  <c r="M1114" i="1"/>
  <c r="AB1114" i="1" s="1"/>
  <c r="Z1115" i="1"/>
  <c r="AB1115" i="1" s="1"/>
  <c r="S1116" i="1"/>
  <c r="P1117" i="1"/>
  <c r="AB1117" i="1" s="1"/>
  <c r="M1118" i="1"/>
  <c r="AB1118" i="1" s="1"/>
  <c r="Z1119" i="1"/>
  <c r="AB1119" i="1" s="1"/>
  <c r="S1120" i="1"/>
  <c r="P1121" i="1"/>
  <c r="AB1121" i="1" s="1"/>
  <c r="M1122" i="1"/>
  <c r="AB1122" i="1" s="1"/>
  <c r="Z1123" i="1"/>
  <c r="AB1123" i="1" s="1"/>
  <c r="S1124" i="1"/>
  <c r="P1125" i="1"/>
  <c r="AB1125" i="1" s="1"/>
  <c r="M1126" i="1"/>
  <c r="AB1126" i="1" s="1"/>
  <c r="Z1127" i="1"/>
  <c r="AB1127" i="1" s="1"/>
  <c r="S1128" i="1"/>
  <c r="P1129" i="1"/>
  <c r="AB1129" i="1" s="1"/>
  <c r="M1130" i="1"/>
  <c r="AB1130" i="1" s="1"/>
  <c r="Z1131" i="1"/>
  <c r="AB1131" i="1" s="1"/>
  <c r="S1132" i="1"/>
  <c r="P1133" i="1"/>
  <c r="AB1133" i="1" s="1"/>
  <c r="M1134" i="1"/>
  <c r="AB1134" i="1" s="1"/>
  <c r="Z1135" i="1"/>
  <c r="AB1135" i="1" s="1"/>
  <c r="S1136" i="1"/>
  <c r="P1137" i="1"/>
  <c r="AB1137" i="1" s="1"/>
  <c r="M1138" i="1"/>
  <c r="AB1138" i="1" s="1"/>
  <c r="Z1139" i="1"/>
  <c r="AB1139" i="1" s="1"/>
  <c r="S1140" i="1"/>
  <c r="P1141" i="1"/>
  <c r="AB1141" i="1" s="1"/>
  <c r="M1142" i="1"/>
  <c r="AB1142" i="1" s="1"/>
  <c r="Z1143" i="1"/>
  <c r="AB1143" i="1" s="1"/>
  <c r="S1144" i="1"/>
  <c r="P1145" i="1"/>
  <c r="AB1145" i="1" s="1"/>
  <c r="M1146" i="1"/>
  <c r="AB1146" i="1" s="1"/>
  <c r="Z1147" i="1"/>
  <c r="AB1147" i="1" s="1"/>
  <c r="S1148" i="1"/>
  <c r="P1149" i="1"/>
  <c r="AB1149" i="1" s="1"/>
  <c r="M1150" i="1"/>
  <c r="AB1150" i="1" s="1"/>
  <c r="Z1151" i="1"/>
  <c r="AB1151" i="1" s="1"/>
  <c r="S1152" i="1"/>
  <c r="P1153" i="1"/>
  <c r="AB1153" i="1" s="1"/>
  <c r="M1154" i="1"/>
  <c r="AB1154" i="1" s="1"/>
  <c r="Z1155" i="1"/>
  <c r="AB1155" i="1" s="1"/>
  <c r="S1156" i="1"/>
  <c r="P1157" i="1"/>
  <c r="AB1157" i="1" s="1"/>
  <c r="M1158" i="1"/>
  <c r="AB1158" i="1" s="1"/>
  <c r="Z1159" i="1"/>
  <c r="AB1159" i="1" s="1"/>
  <c r="S1160" i="1"/>
  <c r="P1161" i="1"/>
  <c r="AB1161" i="1" s="1"/>
  <c r="M1162" i="1"/>
  <c r="AB1162" i="1" s="1"/>
  <c r="Z1163" i="1"/>
  <c r="AB1163" i="1" s="1"/>
  <c r="S1164" i="1"/>
  <c r="P1165" i="1"/>
  <c r="AB1165" i="1" s="1"/>
  <c r="M1166" i="1"/>
  <c r="AB1166" i="1" s="1"/>
  <c r="Z1167" i="1"/>
  <c r="AB1167" i="1" s="1"/>
  <c r="S1168" i="1"/>
  <c r="P1169" i="1"/>
  <c r="AB1169" i="1" s="1"/>
  <c r="M1170" i="1"/>
  <c r="AB1170" i="1" s="1"/>
  <c r="Z1171" i="1"/>
  <c r="AB1171" i="1" s="1"/>
  <c r="S1172" i="1"/>
  <c r="P1173" i="1"/>
  <c r="AB1173" i="1" s="1"/>
  <c r="M1174" i="1"/>
  <c r="AB1174" i="1" s="1"/>
  <c r="Z1175" i="1"/>
  <c r="AB1175" i="1" s="1"/>
  <c r="S1176" i="1"/>
  <c r="P1177" i="1"/>
  <c r="AB1177" i="1" s="1"/>
  <c r="M1178" i="1"/>
  <c r="AB1178" i="1" s="1"/>
  <c r="Z1179" i="1"/>
  <c r="AB1179" i="1" s="1"/>
  <c r="S1180" i="1"/>
  <c r="P1181" i="1"/>
  <c r="AB1181" i="1" s="1"/>
  <c r="M1182" i="1"/>
  <c r="AB1182" i="1" s="1"/>
  <c r="Z1183" i="1"/>
  <c r="AB1183" i="1" s="1"/>
  <c r="S1184" i="1"/>
  <c r="P1185" i="1"/>
  <c r="AB1185" i="1" s="1"/>
  <c r="M1186" i="1"/>
  <c r="AB1186" i="1" s="1"/>
  <c r="Z1187" i="1"/>
  <c r="AB1187" i="1" s="1"/>
  <c r="S1188" i="1"/>
  <c r="P1189" i="1"/>
  <c r="AB1189" i="1" s="1"/>
  <c r="M1190" i="1"/>
  <c r="AB1190" i="1" s="1"/>
  <c r="Z1191" i="1"/>
  <c r="AB1191" i="1" s="1"/>
  <c r="S1192" i="1"/>
  <c r="P1193" i="1"/>
  <c r="AB1193" i="1" s="1"/>
  <c r="M1194" i="1"/>
  <c r="AB1194" i="1" s="1"/>
  <c r="Z1195" i="1"/>
  <c r="AB1195" i="1" s="1"/>
  <c r="S1196" i="1"/>
  <c r="P1197" i="1"/>
  <c r="AB1197" i="1" s="1"/>
  <c r="M1198" i="1"/>
  <c r="AB1198" i="1" s="1"/>
  <c r="Z1199" i="1"/>
  <c r="AB1199" i="1" s="1"/>
  <c r="S1200" i="1"/>
  <c r="P1201" i="1"/>
  <c r="AB1201" i="1" s="1"/>
  <c r="M1202" i="1"/>
  <c r="AB1202" i="1" s="1"/>
  <c r="Z1203" i="1"/>
  <c r="AB1203" i="1" s="1"/>
  <c r="S1204" i="1"/>
  <c r="P1205" i="1"/>
  <c r="AB1205" i="1" s="1"/>
  <c r="M1206" i="1"/>
  <c r="AB1206" i="1" s="1"/>
  <c r="Z1207" i="1"/>
  <c r="AB1207" i="1" s="1"/>
  <c r="S1208" i="1"/>
  <c r="P1209" i="1"/>
  <c r="AB1209" i="1" s="1"/>
  <c r="M1210" i="1"/>
  <c r="AB1210" i="1" s="1"/>
  <c r="Z1211" i="1"/>
  <c r="AB1211" i="1" s="1"/>
  <c r="S1212" i="1"/>
  <c r="P1213" i="1"/>
  <c r="AB1213" i="1" s="1"/>
  <c r="M1214" i="1"/>
  <c r="AB1214" i="1" s="1"/>
  <c r="Z1215" i="1"/>
  <c r="AB1215" i="1" s="1"/>
  <c r="S1216" i="1"/>
  <c r="P1217" i="1"/>
  <c r="AB1217" i="1" s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8" i="1"/>
  <c r="AB1270" i="1"/>
  <c r="AB1275" i="1"/>
  <c r="AB1277" i="1"/>
  <c r="AB1284" i="1"/>
  <c r="AB1286" i="1"/>
  <c r="AB1291" i="1"/>
  <c r="AB1293" i="1"/>
  <c r="AB1300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59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900" i="1"/>
  <c r="AB904" i="1"/>
  <c r="AB916" i="1"/>
  <c r="AB920" i="1"/>
  <c r="AB948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737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3" i="1"/>
  <c r="AB1351" i="1"/>
  <c r="AB1369" i="1"/>
  <c r="AB1350" i="1"/>
  <c r="AB1366" i="1"/>
  <c r="AB1378" i="1"/>
  <c r="AB1394" i="1"/>
  <c r="AB1410" i="1"/>
  <c r="AB1426" i="1"/>
  <c r="AB1442" i="1"/>
  <c r="AB1458" i="1"/>
  <c r="AB1474" i="1"/>
  <c r="AB1490" i="1"/>
  <c r="AB1506" i="1"/>
  <c r="AB1522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8" i="1"/>
  <c r="AB1680" i="1"/>
  <c r="AB1685" i="1"/>
  <c r="AB1694" i="1"/>
  <c r="AB1696" i="1"/>
  <c r="AB1701" i="1"/>
  <c r="AB1710" i="1"/>
  <c r="AB1712" i="1"/>
  <c r="AB1717" i="1"/>
  <c r="AB1726" i="1"/>
  <c r="AB1728" i="1"/>
  <c r="AB1733" i="1"/>
  <c r="AB1742" i="1"/>
  <c r="AB1744" i="1"/>
  <c r="AB1749" i="1"/>
  <c r="AB1758" i="1"/>
  <c r="AB1760" i="1"/>
  <c r="AB1765" i="1"/>
  <c r="AB1774" i="1"/>
  <c r="AB1776" i="1"/>
  <c r="AB1781" i="1"/>
  <c r="AB1790" i="1"/>
  <c r="AB1792" i="1"/>
  <c r="AB1797" i="1"/>
  <c r="AB1806" i="1"/>
  <c r="AB1808" i="1"/>
  <c r="AB1813" i="1"/>
  <c r="AB1822" i="1"/>
  <c r="AB1824" i="1"/>
  <c r="AB1829" i="1"/>
  <c r="AB1838" i="1"/>
  <c r="AB1840" i="1"/>
  <c r="AB1845" i="1"/>
  <c r="AB1854" i="1"/>
  <c r="AB1856" i="1"/>
  <c r="AB1860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40" i="1"/>
  <c r="AB2056" i="1"/>
  <c r="P1346" i="1"/>
  <c r="V1348" i="1"/>
  <c r="AB1348" i="1" s="1"/>
  <c r="Z1352" i="1"/>
  <c r="AB1352" i="1" s="1"/>
  <c r="M1355" i="1"/>
  <c r="AB1355" i="1" s="1"/>
  <c r="S1357" i="1"/>
  <c r="AB1357" i="1" s="1"/>
  <c r="P1362" i="1"/>
  <c r="V1364" i="1"/>
  <c r="AB1364" i="1" s="1"/>
  <c r="Z1368" i="1"/>
  <c r="AB1368" i="1" s="1"/>
  <c r="M1371" i="1"/>
  <c r="AB1374" i="1"/>
  <c r="S1374" i="1"/>
  <c r="AB1375" i="1"/>
  <c r="P1379" i="1"/>
  <c r="AB1379" i="1" s="1"/>
  <c r="Z1381" i="1"/>
  <c r="AB1381" i="1" s="1"/>
  <c r="M1384" i="1"/>
  <c r="AB1384" i="1" s="1"/>
  <c r="V1385" i="1"/>
  <c r="AB1385" i="1" s="1"/>
  <c r="S1390" i="1"/>
  <c r="AB1390" i="1" s="1"/>
  <c r="AB1391" i="1"/>
  <c r="P1395" i="1"/>
  <c r="AB1395" i="1" s="1"/>
  <c r="Z1397" i="1"/>
  <c r="AB1397" i="1" s="1"/>
  <c r="M1400" i="1"/>
  <c r="AB1400" i="1" s="1"/>
  <c r="V1401" i="1"/>
  <c r="AB1401" i="1" s="1"/>
  <c r="AB1406" i="1"/>
  <c r="S1406" i="1"/>
  <c r="AB1407" i="1"/>
  <c r="P1411" i="1"/>
  <c r="AB1411" i="1" s="1"/>
  <c r="Z1413" i="1"/>
  <c r="AB1413" i="1" s="1"/>
  <c r="M1416" i="1"/>
  <c r="AB1416" i="1" s="1"/>
  <c r="V1417" i="1"/>
  <c r="AB1417" i="1" s="1"/>
  <c r="S1422" i="1"/>
  <c r="AB1422" i="1" s="1"/>
  <c r="AB1423" i="1"/>
  <c r="P1427" i="1"/>
  <c r="AB1427" i="1" s="1"/>
  <c r="Z1429" i="1"/>
  <c r="AB1429" i="1" s="1"/>
  <c r="M1432" i="1"/>
  <c r="AB1432" i="1" s="1"/>
  <c r="V1433" i="1"/>
  <c r="AB1433" i="1" s="1"/>
  <c r="AB1438" i="1"/>
  <c r="S1438" i="1"/>
  <c r="AB1439" i="1"/>
  <c r="P1443" i="1"/>
  <c r="AB1443" i="1" s="1"/>
  <c r="Z1445" i="1"/>
  <c r="AB1445" i="1" s="1"/>
  <c r="M1448" i="1"/>
  <c r="AB1448" i="1" s="1"/>
  <c r="V1449" i="1"/>
  <c r="AB1449" i="1" s="1"/>
  <c r="S1454" i="1"/>
  <c r="AB1454" i="1" s="1"/>
  <c r="AB1455" i="1"/>
  <c r="P1459" i="1"/>
  <c r="AB1459" i="1" s="1"/>
  <c r="Z1461" i="1"/>
  <c r="AB1461" i="1" s="1"/>
  <c r="M1464" i="1"/>
  <c r="AB1464" i="1" s="1"/>
  <c r="V1465" i="1"/>
  <c r="AB1465" i="1" s="1"/>
  <c r="S1470" i="1"/>
  <c r="AB1470" i="1" s="1"/>
  <c r="AB1471" i="1"/>
  <c r="P1475" i="1"/>
  <c r="AB1475" i="1" s="1"/>
  <c r="Z1477" i="1"/>
  <c r="AB1477" i="1" s="1"/>
  <c r="M1480" i="1"/>
  <c r="AB1480" i="1" s="1"/>
  <c r="V1481" i="1"/>
  <c r="AB1481" i="1" s="1"/>
  <c r="AB1486" i="1"/>
  <c r="S1486" i="1"/>
  <c r="AB1487" i="1"/>
  <c r="P1491" i="1"/>
  <c r="AB1491" i="1" s="1"/>
  <c r="Z1493" i="1"/>
  <c r="AB1493" i="1" s="1"/>
  <c r="M1496" i="1"/>
  <c r="AB1496" i="1" s="1"/>
  <c r="V1497" i="1"/>
  <c r="AB1497" i="1" s="1"/>
  <c r="AB1502" i="1"/>
  <c r="S1502" i="1"/>
  <c r="AB1503" i="1"/>
  <c r="P1507" i="1"/>
  <c r="AB1507" i="1" s="1"/>
  <c r="Z1509" i="1"/>
  <c r="AB1509" i="1" s="1"/>
  <c r="M1512" i="1"/>
  <c r="AB1512" i="1" s="1"/>
  <c r="V1513" i="1"/>
  <c r="AB1513" i="1" s="1"/>
  <c r="S1518" i="1"/>
  <c r="AB1518" i="1" s="1"/>
  <c r="AB1519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65" i="1"/>
  <c r="AB1869" i="1"/>
  <c r="AB1873" i="1"/>
  <c r="AB2009" i="1"/>
  <c r="AB2013" i="1"/>
  <c r="AB2017" i="1"/>
  <c r="AB2021" i="1"/>
  <c r="AB2025" i="1"/>
  <c r="AB2029" i="1"/>
  <c r="AB2033" i="1"/>
  <c r="AB2066" i="1"/>
  <c r="AB2082" i="1"/>
  <c r="AB2098" i="1"/>
  <c r="AB2114" i="1"/>
  <c r="AB2130" i="1"/>
  <c r="AB1342" i="1"/>
  <c r="AB1358" i="1"/>
  <c r="Z1344" i="1"/>
  <c r="AB1344" i="1" s="1"/>
  <c r="AB1346" i="1"/>
  <c r="M1347" i="1"/>
  <c r="AB1347" i="1" s="1"/>
  <c r="S1349" i="1"/>
  <c r="AB1349" i="1" s="1"/>
  <c r="P1354" i="1"/>
  <c r="AB1354" i="1" s="1"/>
  <c r="V1356" i="1"/>
  <c r="AB1356" i="1" s="1"/>
  <c r="Z1360" i="1"/>
  <c r="AB1360" i="1" s="1"/>
  <c r="AB1362" i="1"/>
  <c r="M1363" i="1"/>
  <c r="AB1363" i="1" s="1"/>
  <c r="S1365" i="1"/>
  <c r="AB1365" i="1" s="1"/>
  <c r="P1370" i="1"/>
  <c r="AB1370" i="1" s="1"/>
  <c r="P1371" i="1"/>
  <c r="AB1371" i="1" s="1"/>
  <c r="Z1373" i="1"/>
  <c r="AB1373" i="1" s="1"/>
  <c r="M1376" i="1"/>
  <c r="AB1376" i="1" s="1"/>
  <c r="V1377" i="1"/>
  <c r="AB1377" i="1" s="1"/>
  <c r="AB1382" i="1"/>
  <c r="S1382" i="1"/>
  <c r="AB1383" i="1"/>
  <c r="P1387" i="1"/>
  <c r="AB1387" i="1" s="1"/>
  <c r="Z1389" i="1"/>
  <c r="AB1389" i="1" s="1"/>
  <c r="M1392" i="1"/>
  <c r="AB1392" i="1" s="1"/>
  <c r="V1393" i="1"/>
  <c r="AB1393" i="1" s="1"/>
  <c r="S1398" i="1"/>
  <c r="AB1398" i="1" s="1"/>
  <c r="AB1399" i="1"/>
  <c r="P1403" i="1"/>
  <c r="AB1403" i="1" s="1"/>
  <c r="Z1405" i="1"/>
  <c r="AB1405" i="1" s="1"/>
  <c r="M1408" i="1"/>
  <c r="AB1408" i="1" s="1"/>
  <c r="V1409" i="1"/>
  <c r="AB1409" i="1" s="1"/>
  <c r="AB1414" i="1"/>
  <c r="S1414" i="1"/>
  <c r="AB1415" i="1"/>
  <c r="P1419" i="1"/>
  <c r="AB1419" i="1" s="1"/>
  <c r="Z1421" i="1"/>
  <c r="AB1421" i="1" s="1"/>
  <c r="M1424" i="1"/>
  <c r="AB1424" i="1" s="1"/>
  <c r="V1425" i="1"/>
  <c r="AB1425" i="1" s="1"/>
  <c r="S1430" i="1"/>
  <c r="AB1430" i="1" s="1"/>
  <c r="AB1431" i="1"/>
  <c r="P1435" i="1"/>
  <c r="AB1435" i="1" s="1"/>
  <c r="Z1437" i="1"/>
  <c r="AB1437" i="1" s="1"/>
  <c r="M1440" i="1"/>
  <c r="AB1440" i="1" s="1"/>
  <c r="V1441" i="1"/>
  <c r="AB1441" i="1" s="1"/>
  <c r="AB1446" i="1"/>
  <c r="S1446" i="1"/>
  <c r="AB1447" i="1"/>
  <c r="P1451" i="1"/>
  <c r="AB1451" i="1" s="1"/>
  <c r="Z1453" i="1"/>
  <c r="AB1453" i="1" s="1"/>
  <c r="M1456" i="1"/>
  <c r="AB1456" i="1" s="1"/>
  <c r="V1457" i="1"/>
  <c r="AB1457" i="1" s="1"/>
  <c r="S1462" i="1"/>
  <c r="AB1462" i="1" s="1"/>
  <c r="AB1463" i="1"/>
  <c r="P1467" i="1"/>
  <c r="AB1467" i="1" s="1"/>
  <c r="Z1469" i="1"/>
  <c r="AB1469" i="1" s="1"/>
  <c r="M1472" i="1"/>
  <c r="AB1472" i="1" s="1"/>
  <c r="V1473" i="1"/>
  <c r="AB1473" i="1" s="1"/>
  <c r="S1478" i="1"/>
  <c r="AB1478" i="1" s="1"/>
  <c r="AB1479" i="1"/>
  <c r="P1483" i="1"/>
  <c r="AB1483" i="1" s="1"/>
  <c r="Z1485" i="1"/>
  <c r="AB1485" i="1" s="1"/>
  <c r="M1488" i="1"/>
  <c r="AB1488" i="1" s="1"/>
  <c r="V1489" i="1"/>
  <c r="AB1489" i="1" s="1"/>
  <c r="AB1494" i="1"/>
  <c r="S1494" i="1"/>
  <c r="AB1495" i="1"/>
  <c r="P1499" i="1"/>
  <c r="AB1499" i="1" s="1"/>
  <c r="Z1501" i="1"/>
  <c r="AB1501" i="1" s="1"/>
  <c r="M1504" i="1"/>
  <c r="AB1504" i="1" s="1"/>
  <c r="V1505" i="1"/>
  <c r="AB1505" i="1" s="1"/>
  <c r="S1510" i="1"/>
  <c r="AB1510" i="1" s="1"/>
  <c r="AB1511" i="1"/>
  <c r="P1515" i="1"/>
  <c r="AB1515" i="1" s="1"/>
  <c r="Z1517" i="1"/>
  <c r="AB1517" i="1" s="1"/>
  <c r="M1520" i="1"/>
  <c r="AB1520" i="1" s="1"/>
  <c r="V1521" i="1"/>
  <c r="AB1521" i="1" s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42" i="1"/>
  <c r="AB2058" i="1"/>
  <c r="AB2074" i="1"/>
  <c r="AB2090" i="1"/>
  <c r="AB2106" i="1"/>
  <c r="AB2122" i="1"/>
  <c r="AB2138" i="1"/>
  <c r="V2049" i="1"/>
  <c r="S2050" i="1"/>
  <c r="AB2050" i="1" s="1"/>
  <c r="P2055" i="1"/>
  <c r="P2063" i="1"/>
  <c r="P2071" i="1"/>
  <c r="M2072" i="1"/>
  <c r="AB2072" i="1" s="1"/>
  <c r="Z2079" i="1"/>
  <c r="Z2087" i="1"/>
  <c r="Z2095" i="1"/>
  <c r="Z2103" i="1"/>
  <c r="M2104" i="1"/>
  <c r="AB2104" i="1" s="1"/>
  <c r="P2111" i="1"/>
  <c r="Z2111" i="1"/>
  <c r="M2112" i="1"/>
  <c r="AB2112" i="1" s="1"/>
  <c r="V2113" i="1"/>
  <c r="P2119" i="1"/>
  <c r="M2120" i="1"/>
  <c r="AB2120" i="1" s="1"/>
  <c r="P2127" i="1"/>
  <c r="M2128" i="1"/>
  <c r="AB2128" i="1" s="1"/>
  <c r="P2135" i="1"/>
  <c r="Z2135" i="1"/>
  <c r="M2136" i="1"/>
  <c r="AB2136" i="1" s="1"/>
  <c r="Z2141" i="1"/>
  <c r="S2142" i="1"/>
  <c r="P2143" i="1"/>
  <c r="AB2143" i="1" s="1"/>
  <c r="M2144" i="1"/>
  <c r="AB2144" i="1" s="1"/>
  <c r="Z2145" i="1"/>
  <c r="S2146" i="1"/>
  <c r="P2147" i="1"/>
  <c r="AB2147" i="1" s="1"/>
  <c r="M2148" i="1"/>
  <c r="AB2148" i="1" s="1"/>
  <c r="Z2149" i="1"/>
  <c r="S2150" i="1"/>
  <c r="P2151" i="1"/>
  <c r="AB2151" i="1" s="1"/>
  <c r="M2152" i="1"/>
  <c r="AB2152" i="1" s="1"/>
  <c r="P2155" i="1"/>
  <c r="AB2155" i="1" s="1"/>
  <c r="M2156" i="1"/>
  <c r="AB2156" i="1" s="1"/>
  <c r="P2159" i="1"/>
  <c r="AB2159" i="1" s="1"/>
  <c r="M2160" i="1"/>
  <c r="AB2160" i="1" s="1"/>
  <c r="P2163" i="1"/>
  <c r="AB2163" i="1" s="1"/>
  <c r="M2164" i="1"/>
  <c r="AB2164" i="1" s="1"/>
  <c r="P2167" i="1"/>
  <c r="AB2167" i="1" s="1"/>
  <c r="M2168" i="1"/>
  <c r="AB2168" i="1" s="1"/>
  <c r="S2170" i="1"/>
  <c r="P2171" i="1"/>
  <c r="AB2171" i="1" s="1"/>
  <c r="M2172" i="1"/>
  <c r="AB2172" i="1" s="1"/>
  <c r="P2175" i="1"/>
  <c r="AB2175" i="1" s="1"/>
  <c r="M2176" i="1"/>
  <c r="AB2176" i="1" s="1"/>
  <c r="P2179" i="1"/>
  <c r="AB2179" i="1" s="1"/>
  <c r="M2180" i="1"/>
  <c r="AB2180" i="1" s="1"/>
  <c r="M2212" i="1"/>
  <c r="AB2212" i="1" s="1"/>
  <c r="M2216" i="1"/>
  <c r="AB2216" i="1" s="1"/>
  <c r="P2219" i="1"/>
  <c r="AB2219" i="1" s="1"/>
  <c r="M2220" i="1"/>
  <c r="AB2220" i="1" s="1"/>
  <c r="Z2221" i="1"/>
  <c r="P2223" i="1"/>
  <c r="AB2223" i="1" s="1"/>
  <c r="M2224" i="1"/>
  <c r="AB2224" i="1" s="1"/>
  <c r="Z2225" i="1"/>
  <c r="P2227" i="1"/>
  <c r="AB2227" i="1" s="1"/>
  <c r="M2228" i="1"/>
  <c r="AB2228" i="1" s="1"/>
  <c r="Z2229" i="1"/>
  <c r="P2231" i="1"/>
  <c r="AB2231" i="1" s="1"/>
  <c r="M2232" i="1"/>
  <c r="AB2232" i="1" s="1"/>
  <c r="P2235" i="1"/>
  <c r="AB2235" i="1" s="1"/>
  <c r="M2236" i="1"/>
  <c r="AB2236" i="1" s="1"/>
  <c r="Z2237" i="1"/>
  <c r="S2238" i="1"/>
  <c r="P2239" i="1"/>
  <c r="AB2239" i="1" s="1"/>
  <c r="M2240" i="1"/>
  <c r="AB2240" i="1" s="1"/>
  <c r="Z2241" i="1"/>
  <c r="S2242" i="1"/>
  <c r="P2243" i="1"/>
  <c r="AB2243" i="1" s="1"/>
  <c r="M2244" i="1"/>
  <c r="AB2244" i="1" s="1"/>
  <c r="Z2245" i="1"/>
  <c r="S2246" i="1"/>
  <c r="P2247" i="1"/>
  <c r="AB2247" i="1" s="1"/>
  <c r="M2248" i="1"/>
  <c r="AB2248" i="1" s="1"/>
  <c r="Z2249" i="1"/>
  <c r="S2250" i="1"/>
  <c r="P2251" i="1"/>
  <c r="AB2251" i="1" s="1"/>
  <c r="M2252" i="1"/>
  <c r="AB2252" i="1" s="1"/>
  <c r="Z2253" i="1"/>
  <c r="S2254" i="1"/>
  <c r="P2255" i="1"/>
  <c r="AB2255" i="1" s="1"/>
  <c r="M2256" i="1"/>
  <c r="AB2256" i="1" s="1"/>
  <c r="P2263" i="1"/>
  <c r="AB2263" i="1" s="1"/>
  <c r="M2264" i="1"/>
  <c r="AB2264" i="1" s="1"/>
  <c r="P2267" i="1"/>
  <c r="AB2267" i="1" s="1"/>
  <c r="M2268" i="1"/>
  <c r="AB2268" i="1" s="1"/>
  <c r="P2271" i="1"/>
  <c r="AB2271" i="1" s="1"/>
  <c r="M2276" i="1"/>
  <c r="AB2276" i="1" s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481" i="1"/>
  <c r="AB2483" i="1"/>
  <c r="AB2490" i="1"/>
  <c r="Z2037" i="1"/>
  <c r="AB2041" i="1"/>
  <c r="P2045" i="1"/>
  <c r="AB2045" i="1" s="1"/>
  <c r="M2046" i="1"/>
  <c r="AB2046" i="1" s="1"/>
  <c r="AB2049" i="1"/>
  <c r="Z2053" i="1"/>
  <c r="AB2057" i="1"/>
  <c r="P2061" i="1"/>
  <c r="AB2061" i="1" s="1"/>
  <c r="M2062" i="1"/>
  <c r="AB2062" i="1" s="1"/>
  <c r="AB2065" i="1"/>
  <c r="P2069" i="1"/>
  <c r="AB2069" i="1" s="1"/>
  <c r="M2070" i="1"/>
  <c r="AB2070" i="1" s="1"/>
  <c r="AB2073" i="1"/>
  <c r="P2077" i="1"/>
  <c r="AB2077" i="1" s="1"/>
  <c r="M2078" i="1"/>
  <c r="AB2078" i="1" s="1"/>
  <c r="V2079" i="1"/>
  <c r="S2080" i="1"/>
  <c r="AB2080" i="1" s="1"/>
  <c r="AB2081" i="1"/>
  <c r="P2085" i="1"/>
  <c r="AB2085" i="1" s="1"/>
  <c r="M2086" i="1"/>
  <c r="AB2086" i="1" s="1"/>
  <c r="V2087" i="1"/>
  <c r="S2088" i="1"/>
  <c r="AB2088" i="1" s="1"/>
  <c r="AB2089" i="1"/>
  <c r="P2093" i="1"/>
  <c r="AB2093" i="1" s="1"/>
  <c r="M2094" i="1"/>
  <c r="AB2094" i="1" s="1"/>
  <c r="V2095" i="1"/>
  <c r="S2096" i="1"/>
  <c r="AB2096" i="1" s="1"/>
  <c r="AB2097" i="1"/>
  <c r="P2101" i="1"/>
  <c r="AB2101" i="1" s="1"/>
  <c r="M2102" i="1"/>
  <c r="AB2102" i="1" s="1"/>
  <c r="V2103" i="1"/>
  <c r="AB2105" i="1"/>
  <c r="P2109" i="1"/>
  <c r="AB2109" i="1" s="1"/>
  <c r="M2110" i="1"/>
  <c r="AB2110" i="1" s="1"/>
  <c r="AB2113" i="1"/>
  <c r="Z2117" i="1"/>
  <c r="M2118" i="1"/>
  <c r="AB2118" i="1" s="1"/>
  <c r="AB2121" i="1"/>
  <c r="P2125" i="1"/>
  <c r="AB2125" i="1" s="1"/>
  <c r="Z2125" i="1"/>
  <c r="M2126" i="1"/>
  <c r="AB2126" i="1" s="1"/>
  <c r="AB2129" i="1"/>
  <c r="P2133" i="1"/>
  <c r="AB2133" i="1" s="1"/>
  <c r="M2134" i="1"/>
  <c r="AB2134" i="1" s="1"/>
  <c r="AB2137" i="1"/>
  <c r="P2141" i="1"/>
  <c r="AB2141" i="1" s="1"/>
  <c r="V2141" i="1"/>
  <c r="AB2142" i="1"/>
  <c r="V2145" i="1"/>
  <c r="AB2145" i="1" s="1"/>
  <c r="AB2146" i="1"/>
  <c r="V2149" i="1"/>
  <c r="AB2149" i="1" s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V2221" i="1"/>
  <c r="AB2221" i="1" s="1"/>
  <c r="AB2222" i="1"/>
  <c r="V2225" i="1"/>
  <c r="AB2225" i="1" s="1"/>
  <c r="AB2226" i="1"/>
  <c r="V2229" i="1"/>
  <c r="AB2229" i="1" s="1"/>
  <c r="AB2230" i="1"/>
  <c r="AB2234" i="1"/>
  <c r="V2237" i="1"/>
  <c r="AB2237" i="1" s="1"/>
  <c r="AB2238" i="1"/>
  <c r="V2241" i="1"/>
  <c r="AB2241" i="1" s="1"/>
  <c r="AB2242" i="1"/>
  <c r="V2245" i="1"/>
  <c r="AB2245" i="1" s="1"/>
  <c r="AB2246" i="1"/>
  <c r="V2249" i="1"/>
  <c r="AB2249" i="1" s="1"/>
  <c r="AB2250" i="1"/>
  <c r="V2253" i="1"/>
  <c r="AB2253" i="1" s="1"/>
  <c r="AB2254" i="1"/>
  <c r="AB2258" i="1"/>
  <c r="AB2262" i="1"/>
  <c r="AB2266" i="1"/>
  <c r="AB2270" i="1"/>
  <c r="AB2274" i="1"/>
  <c r="AB2278" i="1"/>
  <c r="AB2280" i="1"/>
  <c r="AB2285" i="1"/>
  <c r="AB2287" i="1"/>
  <c r="AB2296" i="1"/>
  <c r="AB2301" i="1"/>
  <c r="AB2303" i="1"/>
  <c r="AB2312" i="1"/>
  <c r="AB2317" i="1"/>
  <c r="AB2319" i="1"/>
  <c r="AB2328" i="1"/>
  <c r="AB2333" i="1"/>
  <c r="AB2335" i="1"/>
  <c r="AB2342" i="1"/>
  <c r="AB2344" i="1"/>
  <c r="AB2349" i="1"/>
  <c r="AB2351" i="1"/>
  <c r="AB2360" i="1"/>
  <c r="AB2365" i="1"/>
  <c r="AB2367" i="1"/>
  <c r="AB2376" i="1"/>
  <c r="AB2381" i="1"/>
  <c r="AB2383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2" i="1"/>
  <c r="AB2477" i="1"/>
  <c r="AB2479" i="1"/>
  <c r="AB2488" i="1"/>
  <c r="V2037" i="1"/>
  <c r="AB2037" i="1" s="1"/>
  <c r="S2038" i="1"/>
  <c r="AB2038" i="1" s="1"/>
  <c r="AB2039" i="1"/>
  <c r="P2043" i="1"/>
  <c r="AB2043" i="1" s="1"/>
  <c r="M2044" i="1"/>
  <c r="AB2044" i="1" s="1"/>
  <c r="S2046" i="1"/>
  <c r="AB2047" i="1"/>
  <c r="P2051" i="1"/>
  <c r="AB2051" i="1" s="1"/>
  <c r="M2052" i="1"/>
  <c r="AB2052" i="1" s="1"/>
  <c r="V2053" i="1"/>
  <c r="AB2053" i="1" s="1"/>
  <c r="S2054" i="1"/>
  <c r="AB2054" i="1" s="1"/>
  <c r="AB2055" i="1"/>
  <c r="Z2059" i="1"/>
  <c r="AB2059" i="1" s="1"/>
  <c r="M2060" i="1"/>
  <c r="AB2060" i="1" s="1"/>
  <c r="AB2063" i="1"/>
  <c r="P2067" i="1"/>
  <c r="AB2067" i="1" s="1"/>
  <c r="M2068" i="1"/>
  <c r="AB2068" i="1" s="1"/>
  <c r="AB2071" i="1"/>
  <c r="Z2075" i="1"/>
  <c r="AB2075" i="1" s="1"/>
  <c r="AB2079" i="1"/>
  <c r="Z2083" i="1"/>
  <c r="AB2083" i="1" s="1"/>
  <c r="AB2087" i="1"/>
  <c r="Z2091" i="1"/>
  <c r="AB2091" i="1" s="1"/>
  <c r="AB2095" i="1"/>
  <c r="Z2099" i="1"/>
  <c r="AB2099" i="1" s="1"/>
  <c r="AB2103" i="1"/>
  <c r="P2107" i="1"/>
  <c r="AB2107" i="1" s="1"/>
  <c r="M2108" i="1"/>
  <c r="AB2108" i="1" s="1"/>
  <c r="AB2111" i="1"/>
  <c r="P2115" i="1"/>
  <c r="AB2115" i="1" s="1"/>
  <c r="Z2115" i="1"/>
  <c r="M2116" i="1"/>
  <c r="AB2116" i="1" s="1"/>
  <c r="V2117" i="1"/>
  <c r="AB2117" i="1" s="1"/>
  <c r="S2118" i="1"/>
  <c r="AB2119" i="1"/>
  <c r="P2123" i="1"/>
  <c r="AB2123" i="1" s="1"/>
  <c r="M2124" i="1"/>
  <c r="AB2124" i="1" s="1"/>
  <c r="V2125" i="1"/>
  <c r="S2126" i="1"/>
  <c r="AB2127" i="1"/>
  <c r="P2131" i="1"/>
  <c r="AB2131" i="1" s="1"/>
  <c r="Z2131" i="1"/>
  <c r="M2132" i="1"/>
  <c r="AB2132" i="1" s="1"/>
  <c r="AB2135" i="1"/>
  <c r="P2139" i="1"/>
  <c r="AB2139" i="1" s="1"/>
  <c r="M2140" i="1"/>
  <c r="AB2140" i="1" s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5" i="1"/>
  <c r="AB2639" i="1"/>
  <c r="AB2643" i="1"/>
  <c r="AB2647" i="1"/>
  <c r="AB2651" i="1"/>
  <c r="AB2653" i="1"/>
  <c r="AB2655" i="1"/>
  <c r="AB2657" i="1"/>
  <c r="AB2659" i="1"/>
  <c r="AB2661" i="1"/>
  <c r="AB2670" i="1"/>
  <c r="AB2675" i="1"/>
  <c r="AB2677" i="1"/>
  <c r="P2497" i="1"/>
  <c r="M2498" i="1"/>
  <c r="AB2498" i="1" s="1"/>
  <c r="V2499" i="1"/>
  <c r="S2500" i="1"/>
  <c r="AB2500" i="1" s="1"/>
  <c r="P2505" i="1"/>
  <c r="M2506" i="1"/>
  <c r="AB2506" i="1" s="1"/>
  <c r="S2508" i="1"/>
  <c r="AB2508" i="1" s="1"/>
  <c r="P2513" i="1"/>
  <c r="M2514" i="1"/>
  <c r="AB2514" i="1" s="1"/>
  <c r="V2515" i="1"/>
  <c r="S2516" i="1"/>
  <c r="AB2516" i="1" s="1"/>
  <c r="P2521" i="1"/>
  <c r="M2522" i="1"/>
  <c r="AB2522" i="1" s="1"/>
  <c r="V2523" i="1"/>
  <c r="S2524" i="1"/>
  <c r="AB2524" i="1" s="1"/>
  <c r="P2529" i="1"/>
  <c r="M2530" i="1"/>
  <c r="AB2530" i="1" s="1"/>
  <c r="V2531" i="1"/>
  <c r="S2532" i="1"/>
  <c r="AB2532" i="1" s="1"/>
  <c r="P2537" i="1"/>
  <c r="M2538" i="1"/>
  <c r="AB2538" i="1" s="1"/>
  <c r="V2539" i="1"/>
  <c r="S2540" i="1"/>
  <c r="AB2540" i="1" s="1"/>
  <c r="P2545" i="1"/>
  <c r="M2546" i="1"/>
  <c r="AB2546" i="1" s="1"/>
  <c r="V2547" i="1"/>
  <c r="S2548" i="1"/>
  <c r="AB2548" i="1" s="1"/>
  <c r="P2553" i="1"/>
  <c r="M2554" i="1"/>
  <c r="AB2554" i="1" s="1"/>
  <c r="V2555" i="1"/>
  <c r="S2556" i="1"/>
  <c r="AB2556" i="1" s="1"/>
  <c r="P2561" i="1"/>
  <c r="M2562" i="1"/>
  <c r="AB2562" i="1" s="1"/>
  <c r="V2563" i="1"/>
  <c r="S2564" i="1"/>
  <c r="AB2564" i="1" s="1"/>
  <c r="P2569" i="1"/>
  <c r="M2570" i="1"/>
  <c r="AB2570" i="1" s="1"/>
  <c r="V2571" i="1"/>
  <c r="S2572" i="1"/>
  <c r="AB2572" i="1" s="1"/>
  <c r="P2577" i="1"/>
  <c r="M2578" i="1"/>
  <c r="AB2578" i="1" s="1"/>
  <c r="V2579" i="1"/>
  <c r="S2580" i="1"/>
  <c r="AB2580" i="1" s="1"/>
  <c r="P2585" i="1"/>
  <c r="M2586" i="1"/>
  <c r="AB2586" i="1" s="1"/>
  <c r="V2587" i="1"/>
  <c r="S2588" i="1"/>
  <c r="AB2588" i="1" s="1"/>
  <c r="P2593" i="1"/>
  <c r="M2594" i="1"/>
  <c r="AB2594" i="1" s="1"/>
  <c r="V2595" i="1"/>
  <c r="S2596" i="1"/>
  <c r="AB2596" i="1" s="1"/>
  <c r="P2601" i="1"/>
  <c r="M2602" i="1"/>
  <c r="AB2602" i="1" s="1"/>
  <c r="V2603" i="1"/>
  <c r="S2604" i="1"/>
  <c r="AB2604" i="1" s="1"/>
  <c r="P2609" i="1"/>
  <c r="M2610" i="1"/>
  <c r="AB2610" i="1" s="1"/>
  <c r="V2611" i="1"/>
  <c r="S2612" i="1"/>
  <c r="AB2612" i="1" s="1"/>
  <c r="P2617" i="1"/>
  <c r="M2618" i="1"/>
  <c r="AB2618" i="1" s="1"/>
  <c r="Z2619" i="1"/>
  <c r="AB2619" i="1" s="1"/>
  <c r="S2620" i="1"/>
  <c r="P2621" i="1"/>
  <c r="AB2621" i="1" s="1"/>
  <c r="M2622" i="1"/>
  <c r="AB2622" i="1" s="1"/>
  <c r="Z2623" i="1"/>
  <c r="AB2623" i="1" s="1"/>
  <c r="S2624" i="1"/>
  <c r="P2625" i="1"/>
  <c r="AB2625" i="1" s="1"/>
  <c r="M2626" i="1"/>
  <c r="AB2626" i="1" s="1"/>
  <c r="Z2627" i="1"/>
  <c r="AB2627" i="1" s="1"/>
  <c r="S2628" i="1"/>
  <c r="P2629" i="1"/>
  <c r="AB2629" i="1" s="1"/>
  <c r="M2630" i="1"/>
  <c r="AB2630" i="1" s="1"/>
  <c r="Z2631" i="1"/>
  <c r="AB2631" i="1" s="1"/>
  <c r="S2632" i="1"/>
  <c r="P2633" i="1"/>
  <c r="AB2633" i="1" s="1"/>
  <c r="M2634" i="1"/>
  <c r="AB2634" i="1" s="1"/>
  <c r="Z2635" i="1"/>
  <c r="AB2635" i="1" s="1"/>
  <c r="S2636" i="1"/>
  <c r="P2637" i="1"/>
  <c r="AB2637" i="1" s="1"/>
  <c r="M2638" i="1"/>
  <c r="AB2638" i="1" s="1"/>
  <c r="P2641" i="1"/>
  <c r="AB2641" i="1" s="1"/>
  <c r="M2642" i="1"/>
  <c r="AB2642" i="1" s="1"/>
  <c r="P2645" i="1"/>
  <c r="AB2645" i="1" s="1"/>
  <c r="M2646" i="1"/>
  <c r="AB2646" i="1" s="1"/>
  <c r="P2649" i="1"/>
  <c r="AB2649" i="1" s="1"/>
  <c r="M2650" i="1"/>
  <c r="AB2650" i="1" s="1"/>
  <c r="AB2664" i="1"/>
  <c r="AB2666" i="1"/>
  <c r="AB2671" i="1"/>
  <c r="AB2673" i="1"/>
  <c r="AB2680" i="1"/>
  <c r="AB2682" i="1"/>
  <c r="AB2687" i="1"/>
  <c r="AB2689" i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3012" i="1"/>
  <c r="AB3028" i="1"/>
  <c r="AB3044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20" i="1"/>
  <c r="AB2624" i="1"/>
  <c r="AB2628" i="1"/>
  <c r="AB2632" i="1"/>
  <c r="AB2636" i="1"/>
  <c r="AB2683" i="1"/>
  <c r="AB2685" i="1"/>
  <c r="AB2694" i="1"/>
  <c r="AB2699" i="1"/>
  <c r="AB2701" i="1"/>
  <c r="AB2710" i="1"/>
  <c r="AB2715" i="1"/>
  <c r="AB2717" i="1"/>
  <c r="AB2726" i="1"/>
  <c r="AB2731" i="1"/>
  <c r="AB2733" i="1"/>
  <c r="AB2742" i="1"/>
  <c r="AB2747" i="1"/>
  <c r="AB2749" i="1"/>
  <c r="AB2758" i="1"/>
  <c r="AB2763" i="1"/>
  <c r="AB2765" i="1"/>
  <c r="AB2774" i="1"/>
  <c r="AB2780" i="1"/>
  <c r="AB2785" i="1"/>
  <c r="AB2787" i="1"/>
  <c r="AB2796" i="1"/>
  <c r="AB2801" i="1"/>
  <c r="AB2803" i="1"/>
  <c r="AB2812" i="1"/>
  <c r="AB2817" i="1"/>
  <c r="AB2819" i="1"/>
  <c r="AB2828" i="1"/>
  <c r="AB2833" i="1"/>
  <c r="AB2835" i="1"/>
  <c r="AB2844" i="1"/>
  <c r="AB2849" i="1"/>
  <c r="AB2851" i="1"/>
  <c r="AB2860" i="1"/>
  <c r="AB2865" i="1"/>
  <c r="AB2867" i="1"/>
  <c r="AB2876" i="1"/>
  <c r="AB2881" i="1"/>
  <c r="AB2883" i="1"/>
  <c r="AB2892" i="1"/>
  <c r="AB2897" i="1"/>
  <c r="AB2899" i="1"/>
  <c r="AB2908" i="1"/>
  <c r="AB2913" i="1"/>
  <c r="AB2915" i="1"/>
  <c r="AB2924" i="1"/>
  <c r="AB2929" i="1"/>
  <c r="AB2931" i="1"/>
  <c r="AB2940" i="1"/>
  <c r="AB2945" i="1"/>
  <c r="AB2947" i="1"/>
  <c r="AB2956" i="1"/>
  <c r="AB2961" i="1"/>
  <c r="AB3026" i="1"/>
  <c r="AB3042" i="1"/>
  <c r="AB3064" i="1"/>
  <c r="P2493" i="1"/>
  <c r="AB2493" i="1" s="1"/>
  <c r="M2494" i="1"/>
  <c r="AB2494" i="1" s="1"/>
  <c r="S2496" i="1"/>
  <c r="AB2496" i="1" s="1"/>
  <c r="AB2497" i="1"/>
  <c r="P2501" i="1"/>
  <c r="AB2501" i="1" s="1"/>
  <c r="M2502" i="1"/>
  <c r="AB2502" i="1" s="1"/>
  <c r="V2503" i="1"/>
  <c r="AB2503" i="1" s="1"/>
  <c r="S2504" i="1"/>
  <c r="AB2504" i="1" s="1"/>
  <c r="AB2505" i="1"/>
  <c r="P2509" i="1"/>
  <c r="AB2509" i="1" s="1"/>
  <c r="M2510" i="1"/>
  <c r="AB2510" i="1" s="1"/>
  <c r="V2511" i="1"/>
  <c r="AB2511" i="1" s="1"/>
  <c r="S2512" i="1"/>
  <c r="AB2512" i="1" s="1"/>
  <c r="AB2513" i="1"/>
  <c r="P2517" i="1"/>
  <c r="AB2517" i="1" s="1"/>
  <c r="M2518" i="1"/>
  <c r="AB2518" i="1" s="1"/>
  <c r="V2519" i="1"/>
  <c r="AB2519" i="1" s="1"/>
  <c r="S2520" i="1"/>
  <c r="AB2520" i="1" s="1"/>
  <c r="AB2521" i="1"/>
  <c r="P2525" i="1"/>
  <c r="AB2525" i="1" s="1"/>
  <c r="M2526" i="1"/>
  <c r="AB2526" i="1" s="1"/>
  <c r="V2527" i="1"/>
  <c r="AB2527" i="1" s="1"/>
  <c r="S2528" i="1"/>
  <c r="AB2528" i="1" s="1"/>
  <c r="AB2529" i="1"/>
  <c r="P2533" i="1"/>
  <c r="AB2533" i="1" s="1"/>
  <c r="M2534" i="1"/>
  <c r="AB2534" i="1" s="1"/>
  <c r="V2535" i="1"/>
  <c r="AB2535" i="1" s="1"/>
  <c r="S2536" i="1"/>
  <c r="AB2536" i="1" s="1"/>
  <c r="AB2537" i="1"/>
  <c r="P2541" i="1"/>
  <c r="AB2541" i="1" s="1"/>
  <c r="M2542" i="1"/>
  <c r="AB2542" i="1" s="1"/>
  <c r="V2543" i="1"/>
  <c r="AB2543" i="1" s="1"/>
  <c r="S2544" i="1"/>
  <c r="AB2544" i="1" s="1"/>
  <c r="AB2545" i="1"/>
  <c r="P2549" i="1"/>
  <c r="AB2549" i="1" s="1"/>
  <c r="M2550" i="1"/>
  <c r="AB2550" i="1" s="1"/>
  <c r="V2551" i="1"/>
  <c r="AB2551" i="1" s="1"/>
  <c r="S2552" i="1"/>
  <c r="AB2552" i="1" s="1"/>
  <c r="AB2553" i="1"/>
  <c r="P2557" i="1"/>
  <c r="AB2557" i="1" s="1"/>
  <c r="M2558" i="1"/>
  <c r="AB2558" i="1" s="1"/>
  <c r="V2559" i="1"/>
  <c r="AB2559" i="1" s="1"/>
  <c r="S2560" i="1"/>
  <c r="AB2560" i="1" s="1"/>
  <c r="AB2561" i="1"/>
  <c r="P2565" i="1"/>
  <c r="AB2565" i="1" s="1"/>
  <c r="M2566" i="1"/>
  <c r="AB2566" i="1" s="1"/>
  <c r="V2567" i="1"/>
  <c r="AB2567" i="1" s="1"/>
  <c r="S2568" i="1"/>
  <c r="AB2568" i="1" s="1"/>
  <c r="AB2569" i="1"/>
  <c r="P2573" i="1"/>
  <c r="AB2573" i="1" s="1"/>
  <c r="M2574" i="1"/>
  <c r="AB2574" i="1" s="1"/>
  <c r="V2575" i="1"/>
  <c r="AB2575" i="1" s="1"/>
  <c r="S2576" i="1"/>
  <c r="AB2576" i="1" s="1"/>
  <c r="AB2577" i="1"/>
  <c r="P2581" i="1"/>
  <c r="AB2581" i="1" s="1"/>
  <c r="M2582" i="1"/>
  <c r="AB2582" i="1" s="1"/>
  <c r="V2583" i="1"/>
  <c r="AB2583" i="1" s="1"/>
  <c r="AB2585" i="1"/>
  <c r="P2589" i="1"/>
  <c r="AB2589" i="1" s="1"/>
  <c r="M2590" i="1"/>
  <c r="AB2590" i="1" s="1"/>
  <c r="V2591" i="1"/>
  <c r="AB2591" i="1" s="1"/>
  <c r="S2592" i="1"/>
  <c r="AB2592" i="1" s="1"/>
  <c r="AB2593" i="1"/>
  <c r="P2597" i="1"/>
  <c r="AB2597" i="1" s="1"/>
  <c r="M2598" i="1"/>
  <c r="AB2598" i="1" s="1"/>
  <c r="V2599" i="1"/>
  <c r="AB2599" i="1" s="1"/>
  <c r="S2600" i="1"/>
  <c r="AB2600" i="1" s="1"/>
  <c r="AB2601" i="1"/>
  <c r="P2605" i="1"/>
  <c r="AB2605" i="1" s="1"/>
  <c r="M2606" i="1"/>
  <c r="AB2606" i="1" s="1"/>
  <c r="V2607" i="1"/>
  <c r="AB2607" i="1" s="1"/>
  <c r="S2608" i="1"/>
  <c r="AB2608" i="1" s="1"/>
  <c r="AB2609" i="1"/>
  <c r="P2613" i="1"/>
  <c r="AB2613" i="1" s="1"/>
  <c r="M2614" i="1"/>
  <c r="AB2614" i="1" s="1"/>
  <c r="V2615" i="1"/>
  <c r="AB2615" i="1" s="1"/>
  <c r="S2616" i="1"/>
  <c r="AB2616" i="1" s="1"/>
  <c r="AB2617" i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3004" i="1"/>
  <c r="AB3020" i="1"/>
  <c r="AB3036" i="1"/>
  <c r="AB3052" i="1"/>
  <c r="AB3015" i="1"/>
  <c r="AB3023" i="1"/>
  <c r="AB3031" i="1"/>
  <c r="AB3039" i="1"/>
  <c r="AB3047" i="1"/>
  <c r="Z3091" i="1"/>
  <c r="AB3150" i="1"/>
  <c r="AB3152" i="1"/>
  <c r="AB3157" i="1"/>
  <c r="AB3159" i="1"/>
  <c r="AB3166" i="1"/>
  <c r="AB3168" i="1"/>
  <c r="AB3173" i="1"/>
  <c r="AB3175" i="1"/>
  <c r="AB3177" i="1"/>
  <c r="AB3184" i="1"/>
  <c r="AB3230" i="1"/>
  <c r="AB3246" i="1"/>
  <c r="AB3262" i="1"/>
  <c r="AB3278" i="1"/>
  <c r="M2962" i="1"/>
  <c r="AB2962" i="1" s="1"/>
  <c r="V2963" i="1"/>
  <c r="S2964" i="1"/>
  <c r="AB2964" i="1" s="1"/>
  <c r="P2969" i="1"/>
  <c r="M2970" i="1"/>
  <c r="AB2970" i="1" s="1"/>
  <c r="V2971" i="1"/>
  <c r="S2972" i="1"/>
  <c r="AB2972" i="1" s="1"/>
  <c r="P2977" i="1"/>
  <c r="M2978" i="1"/>
  <c r="AB2978" i="1" s="1"/>
  <c r="V2979" i="1"/>
  <c r="S2980" i="1"/>
  <c r="AB2980" i="1" s="1"/>
  <c r="P2985" i="1"/>
  <c r="M2986" i="1"/>
  <c r="AB2986" i="1" s="1"/>
  <c r="V2987" i="1"/>
  <c r="S2988" i="1"/>
  <c r="AB2988" i="1" s="1"/>
  <c r="P2993" i="1"/>
  <c r="M2994" i="1"/>
  <c r="AB2994" i="1" s="1"/>
  <c r="V2995" i="1"/>
  <c r="S2996" i="1"/>
  <c r="AB2996" i="1" s="1"/>
  <c r="P3001" i="1"/>
  <c r="M3002" i="1"/>
  <c r="AB3002" i="1" s="1"/>
  <c r="V3003" i="1"/>
  <c r="P3009" i="1"/>
  <c r="M3010" i="1"/>
  <c r="AB3010" i="1" s="1"/>
  <c r="Z3017" i="1"/>
  <c r="Z3025" i="1"/>
  <c r="Z3033" i="1"/>
  <c r="Z3041" i="1"/>
  <c r="P3049" i="1"/>
  <c r="Z3049" i="1"/>
  <c r="M3050" i="1"/>
  <c r="AB3050" i="1" s="1"/>
  <c r="P3057" i="1"/>
  <c r="M3058" i="1"/>
  <c r="AB3058" i="1" s="1"/>
  <c r="V3059" i="1"/>
  <c r="S3060" i="1"/>
  <c r="AB3060" i="1" s="1"/>
  <c r="P3065" i="1"/>
  <c r="M3066" i="1"/>
  <c r="AB3066" i="1" s="1"/>
  <c r="V3067" i="1"/>
  <c r="S3068" i="1"/>
  <c r="AB3068" i="1" s="1"/>
  <c r="P3073" i="1"/>
  <c r="M3074" i="1"/>
  <c r="AB3074" i="1" s="1"/>
  <c r="V3075" i="1"/>
  <c r="S3076" i="1"/>
  <c r="AB3076" i="1" s="1"/>
  <c r="P3081" i="1"/>
  <c r="M3082" i="1"/>
  <c r="AB3082" i="1" s="1"/>
  <c r="V3083" i="1"/>
  <c r="S3084" i="1"/>
  <c r="AB3084" i="1" s="1"/>
  <c r="P3089" i="1"/>
  <c r="M3090" i="1"/>
  <c r="AB3090" i="1" s="1"/>
  <c r="V3091" i="1"/>
  <c r="S3092" i="1"/>
  <c r="AB3092" i="1" s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53" i="1"/>
  <c r="AB3155" i="1"/>
  <c r="AB3169" i="1"/>
  <c r="AB3171" i="1"/>
  <c r="AB3282" i="1"/>
  <c r="AB2963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149" i="1"/>
  <c r="AB3151" i="1"/>
  <c r="AB3158" i="1"/>
  <c r="AB3165" i="1"/>
  <c r="AB3167" i="1"/>
  <c r="AB3176" i="1"/>
  <c r="AB3178" i="1"/>
  <c r="AB3183" i="1"/>
  <c r="AB3185" i="1"/>
  <c r="AB3222" i="1"/>
  <c r="AB3238" i="1"/>
  <c r="AB3270" i="1"/>
  <c r="P2965" i="1"/>
  <c r="AB2965" i="1" s="1"/>
  <c r="M2966" i="1"/>
  <c r="AB2966" i="1" s="1"/>
  <c r="V2967" i="1"/>
  <c r="AB2967" i="1" s="1"/>
  <c r="S2968" i="1"/>
  <c r="AB2968" i="1" s="1"/>
  <c r="AB2969" i="1"/>
  <c r="P2973" i="1"/>
  <c r="AB2973" i="1" s="1"/>
  <c r="M2974" i="1"/>
  <c r="AB2974" i="1" s="1"/>
  <c r="V2975" i="1"/>
  <c r="AB2975" i="1" s="1"/>
  <c r="S2976" i="1"/>
  <c r="AB2976" i="1" s="1"/>
  <c r="AB2977" i="1"/>
  <c r="P2981" i="1"/>
  <c r="AB2981" i="1" s="1"/>
  <c r="M2982" i="1"/>
  <c r="AB2982" i="1" s="1"/>
  <c r="V2983" i="1"/>
  <c r="AB2983" i="1" s="1"/>
  <c r="S2984" i="1"/>
  <c r="AB2984" i="1" s="1"/>
  <c r="AB2985" i="1"/>
  <c r="P2989" i="1"/>
  <c r="AB2989" i="1" s="1"/>
  <c r="M2990" i="1"/>
  <c r="AB2990" i="1" s="1"/>
  <c r="V2991" i="1"/>
  <c r="AB2991" i="1" s="1"/>
  <c r="S2992" i="1"/>
  <c r="AB2992" i="1" s="1"/>
  <c r="AB2993" i="1"/>
  <c r="P2997" i="1"/>
  <c r="AB2997" i="1" s="1"/>
  <c r="M2998" i="1"/>
  <c r="AB2998" i="1" s="1"/>
  <c r="V2999" i="1"/>
  <c r="AB2999" i="1" s="1"/>
  <c r="AB3001" i="1"/>
  <c r="P3005" i="1"/>
  <c r="AB3005" i="1" s="1"/>
  <c r="M3006" i="1"/>
  <c r="AB3006" i="1" s="1"/>
  <c r="V3007" i="1"/>
  <c r="AB3007" i="1" s="1"/>
  <c r="S3008" i="1"/>
  <c r="AB3008" i="1" s="1"/>
  <c r="AB3009" i="1"/>
  <c r="P3013" i="1"/>
  <c r="AB3013" i="1" s="1"/>
  <c r="M3014" i="1"/>
  <c r="AB3014" i="1" s="1"/>
  <c r="AB3017" i="1"/>
  <c r="Z3021" i="1"/>
  <c r="AB3021" i="1" s="1"/>
  <c r="AB3025" i="1"/>
  <c r="P3029" i="1"/>
  <c r="AB3029" i="1" s="1"/>
  <c r="M3030" i="1"/>
  <c r="AB3030" i="1" s="1"/>
  <c r="AB3033" i="1"/>
  <c r="Z3037" i="1"/>
  <c r="AB3037" i="1" s="1"/>
  <c r="AB3041" i="1"/>
  <c r="Z3045" i="1"/>
  <c r="AB3045" i="1" s="1"/>
  <c r="M3046" i="1"/>
  <c r="AB3046" i="1" s="1"/>
  <c r="AB3049" i="1"/>
  <c r="P3053" i="1"/>
  <c r="AB3053" i="1" s="1"/>
  <c r="Z3053" i="1"/>
  <c r="M3054" i="1"/>
  <c r="AB3054" i="1" s="1"/>
  <c r="V3055" i="1"/>
  <c r="AB3055" i="1" s="1"/>
  <c r="S3056" i="1"/>
  <c r="AB3056" i="1" s="1"/>
  <c r="AB3057" i="1"/>
  <c r="P3061" i="1"/>
  <c r="AB3061" i="1" s="1"/>
  <c r="M3062" i="1"/>
  <c r="AB3062" i="1" s="1"/>
  <c r="V3063" i="1"/>
  <c r="AB3063" i="1" s="1"/>
  <c r="AB3065" i="1"/>
  <c r="P3069" i="1"/>
  <c r="AB3069" i="1" s="1"/>
  <c r="M3070" i="1"/>
  <c r="AB3070" i="1" s="1"/>
  <c r="V3071" i="1"/>
  <c r="AB3071" i="1" s="1"/>
  <c r="S3072" i="1"/>
  <c r="AB3072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6" i="1" s="1"/>
  <c r="V3087" i="1"/>
  <c r="AB3087" i="1" s="1"/>
  <c r="S3088" i="1"/>
  <c r="AB3088" i="1" s="1"/>
  <c r="AB3089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3" i="1"/>
  <c r="AB3145" i="1"/>
  <c r="AB3147" i="1"/>
  <c r="AB3161" i="1"/>
  <c r="AB3163" i="1"/>
  <c r="AB3174" i="1"/>
  <c r="AB3179" i="1"/>
  <c r="AB3181" i="1"/>
  <c r="AB3236" i="1"/>
  <c r="AB3268" i="1"/>
  <c r="AB3284" i="1"/>
  <c r="AB3225" i="1"/>
  <c r="AB3233" i="1"/>
  <c r="AB3241" i="1"/>
  <c r="AB3265" i="1"/>
  <c r="AB3273" i="1"/>
  <c r="AB3281" i="1"/>
  <c r="S3186" i="1"/>
  <c r="AB3186" i="1" s="1"/>
  <c r="M3188" i="1"/>
  <c r="AB3188" i="1" s="1"/>
  <c r="V3189" i="1"/>
  <c r="S3190" i="1"/>
  <c r="AB3190" i="1" s="1"/>
  <c r="P3195" i="1"/>
  <c r="M3196" i="1"/>
  <c r="AB3196" i="1" s="1"/>
  <c r="V3197" i="1"/>
  <c r="S3198" i="1"/>
  <c r="AB3198" i="1" s="1"/>
  <c r="P3203" i="1"/>
  <c r="M3204" i="1"/>
  <c r="AB3204" i="1" s="1"/>
  <c r="V3205" i="1"/>
  <c r="S3206" i="1"/>
  <c r="AB3206" i="1" s="1"/>
  <c r="P3211" i="1"/>
  <c r="M3212" i="1"/>
  <c r="AB3212" i="1" s="1"/>
  <c r="V3213" i="1"/>
  <c r="S3214" i="1"/>
  <c r="AB3214" i="1" s="1"/>
  <c r="P3219" i="1"/>
  <c r="M3220" i="1"/>
  <c r="AB3220" i="1" s="1"/>
  <c r="V3221" i="1"/>
  <c r="Z3227" i="1"/>
  <c r="P3235" i="1"/>
  <c r="Z3235" i="1"/>
  <c r="P3243" i="1"/>
  <c r="M3244" i="1"/>
  <c r="AB3244" i="1" s="1"/>
  <c r="V3245" i="1"/>
  <c r="P3251" i="1"/>
  <c r="M3252" i="1"/>
  <c r="AB3252" i="1" s="1"/>
  <c r="V3253" i="1"/>
  <c r="S3254" i="1"/>
  <c r="AB3254" i="1" s="1"/>
  <c r="P3259" i="1"/>
  <c r="M3260" i="1"/>
  <c r="AB3260" i="1" s="1"/>
  <c r="V3261" i="1"/>
  <c r="P3267" i="1"/>
  <c r="Z3267" i="1"/>
  <c r="Z3275" i="1"/>
  <c r="M3276" i="1"/>
  <c r="AB3276" i="1" s="1"/>
  <c r="Z3283" i="1"/>
  <c r="P3291" i="1"/>
  <c r="M3292" i="1"/>
  <c r="AB3292" i="1" s="1"/>
  <c r="V3293" i="1"/>
  <c r="S3294" i="1"/>
  <c r="AB3294" i="1" s="1"/>
  <c r="P3299" i="1"/>
  <c r="M3300" i="1"/>
  <c r="AB3300" i="1" s="1"/>
  <c r="V3301" i="1"/>
  <c r="S3302" i="1"/>
  <c r="AB3302" i="1" s="1"/>
  <c r="P3307" i="1"/>
  <c r="M3308" i="1"/>
  <c r="AB3308" i="1" s="1"/>
  <c r="V3309" i="1"/>
  <c r="S3310" i="1"/>
  <c r="AB3310" i="1" s="1"/>
  <c r="AB3336" i="1"/>
  <c r="AB3368" i="1"/>
  <c r="AB3387" i="1"/>
  <c r="AB3388" i="1"/>
  <c r="AB3400" i="1"/>
  <c r="AB3432" i="1"/>
  <c r="AB3451" i="1"/>
  <c r="AB3452" i="1"/>
  <c r="AB3486" i="1"/>
  <c r="AB3502" i="1"/>
  <c r="AB3187" i="1"/>
  <c r="AB3189" i="1"/>
  <c r="AB3197" i="1"/>
  <c r="AB3205" i="1"/>
  <c r="AB3213" i="1"/>
  <c r="AB3221" i="1"/>
  <c r="AB3229" i="1"/>
  <c r="AB3237" i="1"/>
  <c r="AB3245" i="1"/>
  <c r="AB3253" i="1"/>
  <c r="AB3261" i="1"/>
  <c r="AB3269" i="1"/>
  <c r="AB3277" i="1"/>
  <c r="AB3285" i="1"/>
  <c r="AB3293" i="1"/>
  <c r="AB3301" i="1"/>
  <c r="AB3309" i="1"/>
  <c r="AB3316" i="1"/>
  <c r="AB3320" i="1"/>
  <c r="AB3324" i="1"/>
  <c r="AB3328" i="1"/>
  <c r="AB3380" i="1"/>
  <c r="AB3412" i="1"/>
  <c r="AB3444" i="1"/>
  <c r="AB3484" i="1"/>
  <c r="AB3500" i="1"/>
  <c r="AB3516" i="1"/>
  <c r="P3191" i="1"/>
  <c r="AB3191" i="1" s="1"/>
  <c r="M3192" i="1"/>
  <c r="AB3192" i="1" s="1"/>
  <c r="V3193" i="1"/>
  <c r="AB3193" i="1" s="1"/>
  <c r="S3194" i="1"/>
  <c r="AB3194" i="1" s="1"/>
  <c r="AB3195" i="1"/>
  <c r="P3199" i="1"/>
  <c r="AB3199" i="1" s="1"/>
  <c r="M3200" i="1"/>
  <c r="AB3200" i="1" s="1"/>
  <c r="V3201" i="1"/>
  <c r="AB3201" i="1" s="1"/>
  <c r="S3202" i="1"/>
  <c r="AB3202" i="1" s="1"/>
  <c r="AB3203" i="1"/>
  <c r="P3207" i="1"/>
  <c r="AB3207" i="1" s="1"/>
  <c r="M3208" i="1"/>
  <c r="AB3208" i="1" s="1"/>
  <c r="V3209" i="1"/>
  <c r="AB3209" i="1" s="1"/>
  <c r="S3210" i="1"/>
  <c r="AB3210" i="1" s="1"/>
  <c r="AB3211" i="1"/>
  <c r="P3215" i="1"/>
  <c r="AB3215" i="1" s="1"/>
  <c r="M3216" i="1"/>
  <c r="AB3216" i="1" s="1"/>
  <c r="V3217" i="1"/>
  <c r="AB3217" i="1" s="1"/>
  <c r="S3218" i="1"/>
  <c r="AB3218" i="1" s="1"/>
  <c r="AB3219" i="1"/>
  <c r="P3223" i="1"/>
  <c r="AB3223" i="1" s="1"/>
  <c r="M3224" i="1"/>
  <c r="AB3224" i="1" s="1"/>
  <c r="AB3227" i="1"/>
  <c r="Z3231" i="1"/>
  <c r="AB3231" i="1" s="1"/>
  <c r="AB3235" i="1"/>
  <c r="P3239" i="1"/>
  <c r="AB3239" i="1" s="1"/>
  <c r="Z3239" i="1"/>
  <c r="M3240" i="1"/>
  <c r="AB3240" i="1" s="1"/>
  <c r="AB3243" i="1"/>
  <c r="Z3247" i="1"/>
  <c r="AB3247" i="1" s="1"/>
  <c r="V3249" i="1"/>
  <c r="AB3249" i="1" s="1"/>
  <c r="AB3251" i="1"/>
  <c r="P3255" i="1"/>
  <c r="AB3255" i="1" s="1"/>
  <c r="M3256" i="1"/>
  <c r="AB3256" i="1" s="1"/>
  <c r="V3257" i="1"/>
  <c r="AB3257" i="1" s="1"/>
  <c r="S3258" i="1"/>
  <c r="AB3258" i="1" s="1"/>
  <c r="AB3259" i="1"/>
  <c r="P3263" i="1"/>
  <c r="AB3263" i="1" s="1"/>
  <c r="M3264" i="1"/>
  <c r="AB3264" i="1" s="1"/>
  <c r="AB3267" i="1"/>
  <c r="P3271" i="1"/>
  <c r="AB3271" i="1" s="1"/>
  <c r="Z3271" i="1"/>
  <c r="M3272" i="1"/>
  <c r="AB3272" i="1" s="1"/>
  <c r="AB3275" i="1"/>
  <c r="P3279" i="1"/>
  <c r="AB3279" i="1" s="1"/>
  <c r="Z3279" i="1"/>
  <c r="AB3283" i="1"/>
  <c r="P3287" i="1"/>
  <c r="AB3287" i="1" s="1"/>
  <c r="Z3287" i="1"/>
  <c r="M3288" i="1"/>
  <c r="AB3288" i="1" s="1"/>
  <c r="V3289" i="1"/>
  <c r="AB3289" i="1" s="1"/>
  <c r="S3290" i="1"/>
  <c r="AB3290" i="1" s="1"/>
  <c r="AB3291" i="1"/>
  <c r="P3295" i="1"/>
  <c r="AB3295" i="1" s="1"/>
  <c r="M3296" i="1"/>
  <c r="AB3296" i="1" s="1"/>
  <c r="V3297" i="1"/>
  <c r="AB3297" i="1" s="1"/>
  <c r="S3298" i="1"/>
  <c r="AB3298" i="1" s="1"/>
  <c r="AB3299" i="1"/>
  <c r="P3303" i="1"/>
  <c r="AB3303" i="1" s="1"/>
  <c r="M3304" i="1"/>
  <c r="AB3304" i="1" s="1"/>
  <c r="V3305" i="1"/>
  <c r="AB3305" i="1" s="1"/>
  <c r="S3306" i="1"/>
  <c r="AB3306" i="1" s="1"/>
  <c r="AB3307" i="1"/>
  <c r="P3311" i="1"/>
  <c r="AB3311" i="1" s="1"/>
  <c r="M3312" i="1"/>
  <c r="AB3312" i="1" s="1"/>
  <c r="AB3339" i="1"/>
  <c r="AB3340" i="1"/>
  <c r="AB3371" i="1"/>
  <c r="AB3372" i="1"/>
  <c r="AB3384" i="1"/>
  <c r="AB3386" i="1"/>
  <c r="AB3416" i="1"/>
  <c r="AB3435" i="1"/>
  <c r="AB3436" i="1"/>
  <c r="AB3448" i="1"/>
  <c r="AB3450" i="1"/>
  <c r="AB3478" i="1"/>
  <c r="AB3494" i="1"/>
  <c r="AB3510" i="1"/>
  <c r="AB3459" i="1"/>
  <c r="AB3475" i="1"/>
  <c r="AB3483" i="1"/>
  <c r="AB3491" i="1"/>
  <c r="AB3499" i="1"/>
  <c r="AB3507" i="1"/>
  <c r="AB3515" i="1"/>
  <c r="P3333" i="1"/>
  <c r="M3334" i="1"/>
  <c r="AB3334" i="1" s="1"/>
  <c r="P3341" i="1"/>
  <c r="M3342" i="1"/>
  <c r="AB3342" i="1" s="1"/>
  <c r="V3343" i="1"/>
  <c r="S3344" i="1"/>
  <c r="AB3344" i="1" s="1"/>
  <c r="P3349" i="1"/>
  <c r="M3350" i="1"/>
  <c r="AB3350" i="1" s="1"/>
  <c r="V3351" i="1"/>
  <c r="S3352" i="1"/>
  <c r="AB3352" i="1" s="1"/>
  <c r="P3357" i="1"/>
  <c r="M3358" i="1"/>
  <c r="AB3358" i="1" s="1"/>
  <c r="V3359" i="1"/>
  <c r="S3360" i="1"/>
  <c r="AB3360" i="1" s="1"/>
  <c r="P3365" i="1"/>
  <c r="M3366" i="1"/>
  <c r="AB3366" i="1" s="1"/>
  <c r="V3367" i="1"/>
  <c r="P3373" i="1"/>
  <c r="M3374" i="1"/>
  <c r="AB3374" i="1" s="1"/>
  <c r="P3381" i="1"/>
  <c r="Z3381" i="1"/>
  <c r="Z3389" i="1"/>
  <c r="P3397" i="1"/>
  <c r="M3398" i="1"/>
  <c r="AB3398" i="1" s="1"/>
  <c r="P3405" i="1"/>
  <c r="M3406" i="1"/>
  <c r="AB3406" i="1" s="1"/>
  <c r="V3407" i="1"/>
  <c r="S3408" i="1"/>
  <c r="AB3408" i="1" s="1"/>
  <c r="P3413" i="1"/>
  <c r="M3414" i="1"/>
  <c r="AB3414" i="1" s="1"/>
  <c r="V3415" i="1"/>
  <c r="P3421" i="1"/>
  <c r="M3422" i="1"/>
  <c r="AB3422" i="1" s="1"/>
  <c r="P3429" i="1"/>
  <c r="M3430" i="1"/>
  <c r="AB3430" i="1" s="1"/>
  <c r="V3431" i="1"/>
  <c r="P3437" i="1"/>
  <c r="M3438" i="1"/>
  <c r="AB3438" i="1" s="1"/>
  <c r="P3445" i="1"/>
  <c r="Z3445" i="1"/>
  <c r="M3446" i="1"/>
  <c r="AB3446" i="1" s="1"/>
  <c r="V3447" i="1"/>
  <c r="P3453" i="1"/>
  <c r="Z3453" i="1"/>
  <c r="P3461" i="1"/>
  <c r="M3462" i="1"/>
  <c r="AB3462" i="1" s="1"/>
  <c r="P3469" i="1"/>
  <c r="M3470" i="1"/>
  <c r="AB3470" i="1" s="1"/>
  <c r="Z3477" i="1"/>
  <c r="Z3485" i="1"/>
  <c r="Z3493" i="1"/>
  <c r="Z3501" i="1"/>
  <c r="Z3509" i="1"/>
  <c r="Z3517" i="1"/>
  <c r="AB3519" i="1"/>
  <c r="AB3523" i="1"/>
  <c r="AB3527" i="1"/>
  <c r="AB3529" i="1"/>
  <c r="AB3531" i="1"/>
  <c r="AB3533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18" i="1"/>
  <c r="M3330" i="1"/>
  <c r="AB3330" i="1" s="1"/>
  <c r="S3332" i="1"/>
  <c r="AB3332" i="1" s="1"/>
  <c r="AB3333" i="1"/>
  <c r="P3337" i="1"/>
  <c r="AB3337" i="1" s="1"/>
  <c r="M3338" i="1"/>
  <c r="AB3338" i="1" s="1"/>
  <c r="AB3341" i="1"/>
  <c r="P3345" i="1"/>
  <c r="AB3345" i="1" s="1"/>
  <c r="M3346" i="1"/>
  <c r="AB3346" i="1" s="1"/>
  <c r="V3347" i="1"/>
  <c r="AB3347" i="1" s="1"/>
  <c r="S3348" i="1"/>
  <c r="AB3348" i="1" s="1"/>
  <c r="AB3349" i="1"/>
  <c r="P3353" i="1"/>
  <c r="AB3353" i="1" s="1"/>
  <c r="M3354" i="1"/>
  <c r="AB3354" i="1" s="1"/>
  <c r="V3355" i="1"/>
  <c r="AB3355" i="1" s="1"/>
  <c r="S3356" i="1"/>
  <c r="AB3356" i="1" s="1"/>
  <c r="AB3357" i="1"/>
  <c r="P3361" i="1"/>
  <c r="AB3361" i="1" s="1"/>
  <c r="M3362" i="1"/>
  <c r="AB3362" i="1" s="1"/>
  <c r="V3363" i="1"/>
  <c r="AB3363" i="1" s="1"/>
  <c r="S3364" i="1"/>
  <c r="AB3364" i="1" s="1"/>
  <c r="AB3365" i="1"/>
  <c r="P3369" i="1"/>
  <c r="AB3369" i="1" s="1"/>
  <c r="M3370" i="1"/>
  <c r="AB3370" i="1" s="1"/>
  <c r="AB3373" i="1"/>
  <c r="Z3377" i="1"/>
  <c r="AB3377" i="1" s="1"/>
  <c r="AB3381" i="1"/>
  <c r="Z3385" i="1"/>
  <c r="AB3385" i="1" s="1"/>
  <c r="AB3389" i="1"/>
  <c r="Z3393" i="1"/>
  <c r="AB3393" i="1" s="1"/>
  <c r="M3394" i="1"/>
  <c r="AB3394" i="1" s="1"/>
  <c r="AB3397" i="1"/>
  <c r="P3401" i="1"/>
  <c r="AB3401" i="1" s="1"/>
  <c r="M3402" i="1"/>
  <c r="AB3402" i="1" s="1"/>
  <c r="V3403" i="1"/>
  <c r="AB3403" i="1" s="1"/>
  <c r="S3404" i="1"/>
  <c r="AB3404" i="1" s="1"/>
  <c r="AB3405" i="1"/>
  <c r="P3409" i="1"/>
  <c r="AB3409" i="1" s="1"/>
  <c r="M3410" i="1"/>
  <c r="AB3410" i="1" s="1"/>
  <c r="AB3413" i="1"/>
  <c r="P3417" i="1"/>
  <c r="AB3417" i="1" s="1"/>
  <c r="M3418" i="1"/>
  <c r="AB3418" i="1" s="1"/>
  <c r="V3419" i="1"/>
  <c r="AB3419" i="1" s="1"/>
  <c r="S3420" i="1"/>
  <c r="AB3420" i="1" s="1"/>
  <c r="AB3421" i="1"/>
  <c r="P3425" i="1"/>
  <c r="AB3425" i="1" s="1"/>
  <c r="M3426" i="1"/>
  <c r="AB3426" i="1" s="1"/>
  <c r="AB3429" i="1"/>
  <c r="P3433" i="1"/>
  <c r="AB3433" i="1" s="1"/>
  <c r="Z3433" i="1"/>
  <c r="M3434" i="1"/>
  <c r="AB3434" i="1" s="1"/>
  <c r="AB3437" i="1"/>
  <c r="Z3441" i="1"/>
  <c r="AB3441" i="1" s="1"/>
  <c r="M3442" i="1"/>
  <c r="AB3442" i="1" s="1"/>
  <c r="AB3445" i="1"/>
  <c r="P3449" i="1"/>
  <c r="AB3449" i="1" s="1"/>
  <c r="Z3449" i="1"/>
  <c r="AB3453" i="1"/>
  <c r="Z3457" i="1"/>
  <c r="AB3457" i="1" s="1"/>
  <c r="M3458" i="1"/>
  <c r="AB3458" i="1" s="1"/>
  <c r="AB3461" i="1"/>
  <c r="P3465" i="1"/>
  <c r="AB3465" i="1" s="1"/>
  <c r="M3466" i="1"/>
  <c r="AB3466" i="1" s="1"/>
  <c r="V3467" i="1"/>
  <c r="AB3467" i="1" s="1"/>
  <c r="S3468" i="1"/>
  <c r="AB3468" i="1" s="1"/>
  <c r="AB3469" i="1"/>
  <c r="Z3473" i="1"/>
  <c r="AB3473" i="1" s="1"/>
  <c r="AB3477" i="1"/>
  <c r="Z3481" i="1"/>
  <c r="AB3481" i="1" s="1"/>
  <c r="AB3485" i="1"/>
  <c r="Z3489" i="1"/>
  <c r="AB3489" i="1" s="1"/>
  <c r="AB3493" i="1"/>
  <c r="Z3497" i="1"/>
  <c r="AB3497" i="1" s="1"/>
  <c r="AB3501" i="1"/>
  <c r="Z3505" i="1"/>
  <c r="AB3505" i="1" s="1"/>
  <c r="AB3509" i="1"/>
  <c r="Z3513" i="1"/>
  <c r="AB3513" i="1" s="1"/>
  <c r="AB3517" i="1"/>
  <c r="V3521" i="1"/>
  <c r="AB3521" i="1" s="1"/>
  <c r="AB3522" i="1"/>
  <c r="V3525" i="1"/>
  <c r="AB3525" i="1" s="1"/>
  <c r="AB3526" i="1"/>
  <c r="AB3530" i="1"/>
  <c r="AB3534" i="1"/>
  <c r="V3537" i="1"/>
  <c r="AB3537" i="1" s="1"/>
  <c r="AB3538" i="1"/>
  <c r="V3541" i="1"/>
  <c r="AB3541" i="1" s="1"/>
  <c r="AB3542" i="1"/>
  <c r="V3545" i="1"/>
  <c r="AB3545" i="1" s="1"/>
  <c r="AB3546" i="1"/>
  <c r="V3549" i="1"/>
  <c r="AB3549" i="1" s="1"/>
  <c r="AB3550" i="1"/>
  <c r="V3553" i="1"/>
  <c r="AB3553" i="1" s="1"/>
  <c r="AB3554" i="1"/>
  <c r="V3557" i="1"/>
  <c r="AB3557" i="1" s="1"/>
  <c r="AB3558" i="1"/>
  <c r="V3561" i="1"/>
  <c r="AB3561" i="1" s="1"/>
  <c r="AB3562" i="1"/>
  <c r="V3565" i="1"/>
  <c r="AB3565" i="1" s="1"/>
  <c r="AB3566" i="1"/>
  <c r="V3569" i="1"/>
  <c r="AB3569" i="1" s="1"/>
  <c r="AB3570" i="1"/>
  <c r="V3573" i="1"/>
  <c r="AB3573" i="1" s="1"/>
  <c r="AB3574" i="1"/>
  <c r="V3577" i="1"/>
  <c r="AB3577" i="1" s="1"/>
  <c r="AB3578" i="1"/>
  <c r="V3581" i="1"/>
  <c r="AB3581" i="1" s="1"/>
  <c r="AB3582" i="1"/>
  <c r="V3585" i="1"/>
  <c r="AB3585" i="1" s="1"/>
  <c r="AB3586" i="1"/>
  <c r="V3589" i="1"/>
  <c r="AB3589" i="1" s="1"/>
  <c r="AB3590" i="1"/>
  <c r="V3593" i="1"/>
  <c r="AB3593" i="1" s="1"/>
  <c r="AB3594" i="1"/>
  <c r="V3597" i="1"/>
  <c r="AB3597" i="1" s="1"/>
  <c r="AB3598" i="1"/>
  <c r="Z3599" i="1"/>
  <c r="AB3599" i="1" s="1"/>
  <c r="M3602" i="1"/>
  <c r="AB3602" i="1" s="1"/>
  <c r="P3606" i="1"/>
  <c r="AB3606" i="1" s="1"/>
  <c r="Z3608" i="1"/>
  <c r="AB3608" i="1" s="1"/>
  <c r="M3611" i="1"/>
  <c r="AB3611" i="1" s="1"/>
  <c r="V3612" i="1"/>
  <c r="AB3612" i="1" s="1"/>
  <c r="S3617" i="1"/>
  <c r="AB3617" i="1" s="1"/>
  <c r="AB3618" i="1"/>
  <c r="P3622" i="1"/>
  <c r="AB3622" i="1" s="1"/>
  <c r="Z3624" i="1"/>
  <c r="AB3624" i="1" s="1"/>
  <c r="M3627" i="1"/>
  <c r="AB3627" i="1" s="1"/>
  <c r="V3628" i="1"/>
  <c r="AB3628" i="1" s="1"/>
  <c r="AB3633" i="1"/>
  <c r="S3633" i="1"/>
  <c r="AB3634" i="1"/>
  <c r="P3638" i="1"/>
  <c r="AB3638" i="1" s="1"/>
  <c r="V3640" i="1"/>
  <c r="AB3640" i="1" s="1"/>
  <c r="P3646" i="1"/>
  <c r="AB3646" i="1" s="1"/>
  <c r="V3648" i="1"/>
  <c r="AB3648" i="1" s="1"/>
  <c r="P3654" i="1"/>
  <c r="AB3654" i="1" s="1"/>
  <c r="V3656" i="1"/>
  <c r="AB3656" i="1" s="1"/>
  <c r="P3662" i="1"/>
  <c r="AB3662" i="1" s="1"/>
  <c r="V3664" i="1"/>
  <c r="AB3664" i="1" s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P3718" i="1"/>
  <c r="AB3718" i="1" s="1"/>
  <c r="V3720" i="1"/>
  <c r="AB3720" i="1" s="1"/>
  <c r="P3726" i="1"/>
  <c r="AB3726" i="1" s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AB3752" i="1" s="1"/>
  <c r="P3758" i="1"/>
  <c r="AB3758" i="1" s="1"/>
  <c r="V3760" i="1"/>
  <c r="AB3760" i="1" s="1"/>
  <c r="P3766" i="1"/>
  <c r="AB3766" i="1" s="1"/>
  <c r="V3768" i="1"/>
  <c r="AB3768" i="1" s="1"/>
  <c r="P3774" i="1"/>
  <c r="AB3774" i="1" s="1"/>
  <c r="V3776" i="1"/>
  <c r="AB3776" i="1" s="1"/>
  <c r="P3782" i="1"/>
  <c r="AB3782" i="1" s="1"/>
  <c r="V3784" i="1"/>
  <c r="AB3784" i="1" s="1"/>
  <c r="P3790" i="1"/>
  <c r="AB3790" i="1" s="1"/>
  <c r="V3792" i="1"/>
  <c r="AB3792" i="1" s="1"/>
  <c r="P3798" i="1"/>
  <c r="AB3798" i="1" s="1"/>
  <c r="V3800" i="1"/>
  <c r="AB3800" i="1" s="1"/>
  <c r="P3806" i="1"/>
  <c r="AB3806" i="1" s="1"/>
  <c r="V3808" i="1"/>
  <c r="AB3808" i="1" s="1"/>
  <c r="P3814" i="1"/>
  <c r="AB3814" i="1" s="1"/>
  <c r="V3816" i="1"/>
  <c r="AB3816" i="1" s="1"/>
  <c r="P3822" i="1"/>
  <c r="AB3822" i="1" s="1"/>
  <c r="V3824" i="1"/>
  <c r="AB3824" i="1" s="1"/>
  <c r="P3830" i="1"/>
  <c r="AB3830" i="1" s="1"/>
  <c r="V3832" i="1"/>
  <c r="AB3832" i="1" s="1"/>
  <c r="P3838" i="1"/>
  <c r="AB3838" i="1" s="1"/>
  <c r="V3840" i="1"/>
  <c r="AB3840" i="1" s="1"/>
  <c r="P3846" i="1"/>
  <c r="Z3846" i="1"/>
  <c r="M3847" i="1"/>
  <c r="P3854" i="1"/>
  <c r="M3855" i="1"/>
  <c r="Z3862" i="1"/>
  <c r="Z3870" i="1"/>
  <c r="P3878" i="1"/>
  <c r="Z3878" i="1"/>
  <c r="M3879" i="1"/>
  <c r="AB3910" i="1"/>
  <c r="AB3912" i="1"/>
  <c r="AB3974" i="1"/>
  <c r="AB4150" i="1"/>
  <c r="AB3613" i="1"/>
  <c r="AB3629" i="1"/>
  <c r="AB3641" i="1"/>
  <c r="AB3649" i="1"/>
  <c r="AB3657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7" i="1"/>
  <c r="AB3855" i="1"/>
  <c r="AB3879" i="1"/>
  <c r="AB4013" i="1"/>
  <c r="AB4029" i="1"/>
  <c r="P3601" i="1"/>
  <c r="AB3601" i="1" s="1"/>
  <c r="V3603" i="1"/>
  <c r="AB3603" i="1" s="1"/>
  <c r="V3604" i="1"/>
  <c r="AB3604" i="1" s="1"/>
  <c r="AB3609" i="1"/>
  <c r="S3609" i="1"/>
  <c r="AB3610" i="1"/>
  <c r="P3614" i="1"/>
  <c r="AB3614" i="1" s="1"/>
  <c r="Z3616" i="1"/>
  <c r="AB3616" i="1" s="1"/>
  <c r="M3619" i="1"/>
  <c r="AB3619" i="1" s="1"/>
  <c r="V3620" i="1"/>
  <c r="AB3620" i="1" s="1"/>
  <c r="S3625" i="1"/>
  <c r="AB3625" i="1" s="1"/>
  <c r="AB3626" i="1"/>
  <c r="P3630" i="1"/>
  <c r="AB3630" i="1" s="1"/>
  <c r="Z3632" i="1"/>
  <c r="AB3632" i="1" s="1"/>
  <c r="M3635" i="1"/>
  <c r="AB3635" i="1" s="1"/>
  <c r="V3636" i="1"/>
  <c r="AB3636" i="1" s="1"/>
  <c r="P3642" i="1"/>
  <c r="AB3642" i="1" s="1"/>
  <c r="V3644" i="1"/>
  <c r="AB3644" i="1" s="1"/>
  <c r="P3650" i="1"/>
  <c r="AB3650" i="1" s="1"/>
  <c r="V3652" i="1"/>
  <c r="AB3652" i="1" s="1"/>
  <c r="P3658" i="1"/>
  <c r="AB3658" i="1" s="1"/>
  <c r="V3660" i="1"/>
  <c r="AB3660" i="1" s="1"/>
  <c r="P3666" i="1"/>
  <c r="AB3666" i="1" s="1"/>
  <c r="V3668" i="1"/>
  <c r="AB3668" i="1" s="1"/>
  <c r="P3674" i="1"/>
  <c r="AB3674" i="1" s="1"/>
  <c r="V3676" i="1"/>
  <c r="AB3676" i="1" s="1"/>
  <c r="P3682" i="1"/>
  <c r="AB3682" i="1" s="1"/>
  <c r="V3684" i="1"/>
  <c r="AB3684" i="1" s="1"/>
  <c r="P3690" i="1"/>
  <c r="AB3690" i="1" s="1"/>
  <c r="V3692" i="1"/>
  <c r="AB3692" i="1" s="1"/>
  <c r="P3698" i="1"/>
  <c r="AB3698" i="1" s="1"/>
  <c r="V3700" i="1"/>
  <c r="AB3700" i="1" s="1"/>
  <c r="P3706" i="1"/>
  <c r="AB3706" i="1" s="1"/>
  <c r="V3708" i="1"/>
  <c r="AB3708" i="1" s="1"/>
  <c r="P3714" i="1"/>
  <c r="AB3714" i="1" s="1"/>
  <c r="V3716" i="1"/>
  <c r="AB3716" i="1" s="1"/>
  <c r="P3722" i="1"/>
  <c r="AB3722" i="1" s="1"/>
  <c r="V3724" i="1"/>
  <c r="AB3724" i="1" s="1"/>
  <c r="P3730" i="1"/>
  <c r="AB3730" i="1" s="1"/>
  <c r="V3732" i="1"/>
  <c r="AB3732" i="1" s="1"/>
  <c r="P3738" i="1"/>
  <c r="AB3738" i="1" s="1"/>
  <c r="V3740" i="1"/>
  <c r="AB3740" i="1" s="1"/>
  <c r="P3746" i="1"/>
  <c r="AB3746" i="1" s="1"/>
  <c r="V3748" i="1"/>
  <c r="AB3748" i="1" s="1"/>
  <c r="P3754" i="1"/>
  <c r="AB3754" i="1" s="1"/>
  <c r="V3756" i="1"/>
  <c r="AB3756" i="1" s="1"/>
  <c r="P3762" i="1"/>
  <c r="AB3762" i="1" s="1"/>
  <c r="V3764" i="1"/>
  <c r="AB3764" i="1" s="1"/>
  <c r="P3770" i="1"/>
  <c r="AB3770" i="1" s="1"/>
  <c r="V3772" i="1"/>
  <c r="AB3772" i="1" s="1"/>
  <c r="P3778" i="1"/>
  <c r="AB3778" i="1" s="1"/>
  <c r="V3780" i="1"/>
  <c r="AB3780" i="1" s="1"/>
  <c r="P3786" i="1"/>
  <c r="AB3786" i="1" s="1"/>
  <c r="V3788" i="1"/>
  <c r="AB3788" i="1" s="1"/>
  <c r="P3794" i="1"/>
  <c r="AB3794" i="1" s="1"/>
  <c r="V3796" i="1"/>
  <c r="AB3796" i="1" s="1"/>
  <c r="P3802" i="1"/>
  <c r="AB3802" i="1" s="1"/>
  <c r="V3804" i="1"/>
  <c r="AB3804" i="1" s="1"/>
  <c r="P3810" i="1"/>
  <c r="AB3810" i="1" s="1"/>
  <c r="V3812" i="1"/>
  <c r="AB3812" i="1" s="1"/>
  <c r="P3818" i="1"/>
  <c r="AB3818" i="1" s="1"/>
  <c r="V3820" i="1"/>
  <c r="AB3820" i="1" s="1"/>
  <c r="P3826" i="1"/>
  <c r="AB3826" i="1" s="1"/>
  <c r="V3828" i="1"/>
  <c r="AB3828" i="1" s="1"/>
  <c r="P3834" i="1"/>
  <c r="AB3834" i="1" s="1"/>
  <c r="V3836" i="1"/>
  <c r="AB3836" i="1" s="1"/>
  <c r="P3842" i="1"/>
  <c r="AB3842" i="1" s="1"/>
  <c r="V3844" i="1"/>
  <c r="AB3844" i="1" s="1"/>
  <c r="AB3913" i="1"/>
  <c r="AB3918" i="1"/>
  <c r="AB4025" i="1"/>
  <c r="AB4121" i="1"/>
  <c r="AB3846" i="1"/>
  <c r="P3850" i="1"/>
  <c r="AB3850" i="1" s="1"/>
  <c r="Z3850" i="1"/>
  <c r="M3851" i="1"/>
  <c r="AB3851" i="1" s="1"/>
  <c r="AB3854" i="1"/>
  <c r="P3858" i="1"/>
  <c r="AB3858" i="1" s="1"/>
  <c r="M3859" i="1"/>
  <c r="AB3859" i="1" s="1"/>
  <c r="AB3862" i="1"/>
  <c r="Z3866" i="1"/>
  <c r="AB3870" i="1"/>
  <c r="P3874" i="1"/>
  <c r="AB3874" i="1" s="1"/>
  <c r="Z3874" i="1"/>
  <c r="M3875" i="1"/>
  <c r="AB3875" i="1" s="1"/>
  <c r="AB3878" i="1"/>
  <c r="P3882" i="1"/>
  <c r="AB3882" i="1" s="1"/>
  <c r="Z3882" i="1"/>
  <c r="S3883" i="1"/>
  <c r="P3884" i="1"/>
  <c r="AB3884" i="1" s="1"/>
  <c r="M3885" i="1"/>
  <c r="AB3885" i="1" s="1"/>
  <c r="Z3886" i="1"/>
  <c r="S3887" i="1"/>
  <c r="P3888" i="1"/>
  <c r="AB3888" i="1" s="1"/>
  <c r="M3889" i="1"/>
  <c r="AB3889" i="1" s="1"/>
  <c r="Z3890" i="1"/>
  <c r="S3891" i="1"/>
  <c r="P3892" i="1"/>
  <c r="AB3892" i="1" s="1"/>
  <c r="M3893" i="1"/>
  <c r="AB3893" i="1" s="1"/>
  <c r="Z3894" i="1"/>
  <c r="S3895" i="1"/>
  <c r="P3896" i="1"/>
  <c r="AB3896" i="1" s="1"/>
  <c r="M3897" i="1"/>
  <c r="AB3897" i="1" s="1"/>
  <c r="Z3898" i="1"/>
  <c r="S3899" i="1"/>
  <c r="P3900" i="1"/>
  <c r="AB3900" i="1" s="1"/>
  <c r="M3901" i="1"/>
  <c r="AB3901" i="1" s="1"/>
  <c r="Z3902" i="1"/>
  <c r="S3903" i="1"/>
  <c r="P3904" i="1"/>
  <c r="AB3904" i="1" s="1"/>
  <c r="M3905" i="1"/>
  <c r="AB3905" i="1" s="1"/>
  <c r="Z3906" i="1"/>
  <c r="AB3906" i="1" s="1"/>
  <c r="P3908" i="1"/>
  <c r="AB3908" i="1" s="1"/>
  <c r="M3909" i="1"/>
  <c r="AB3909" i="1" s="1"/>
  <c r="P3916" i="1"/>
  <c r="AB3916" i="1" s="1"/>
  <c r="M3917" i="1"/>
  <c r="AB3917" i="1" s="1"/>
  <c r="P3920" i="1"/>
  <c r="AB3920" i="1" s="1"/>
  <c r="M3921" i="1"/>
  <c r="AB3921" i="1" s="1"/>
  <c r="Z3922" i="1"/>
  <c r="S3923" i="1"/>
  <c r="P3924" i="1"/>
  <c r="AB3924" i="1" s="1"/>
  <c r="M3925" i="1"/>
  <c r="AB3925" i="1" s="1"/>
  <c r="Z3926" i="1"/>
  <c r="P3928" i="1"/>
  <c r="AB3928" i="1" s="1"/>
  <c r="M3929" i="1"/>
  <c r="AB3929" i="1" s="1"/>
  <c r="P3932" i="1"/>
  <c r="AB3932" i="1" s="1"/>
  <c r="M3933" i="1"/>
  <c r="AB3933" i="1" s="1"/>
  <c r="Z3934" i="1"/>
  <c r="S3935" i="1"/>
  <c r="P3936" i="1"/>
  <c r="AB3936" i="1" s="1"/>
  <c r="M3937" i="1"/>
  <c r="AB3937" i="1" s="1"/>
  <c r="Z3938" i="1"/>
  <c r="S3939" i="1"/>
  <c r="P3940" i="1"/>
  <c r="AB3940" i="1" s="1"/>
  <c r="M3941" i="1"/>
  <c r="AB3941" i="1" s="1"/>
  <c r="Z3942" i="1"/>
  <c r="S3943" i="1"/>
  <c r="P3944" i="1"/>
  <c r="AB3944" i="1" s="1"/>
  <c r="M3945" i="1"/>
  <c r="AB3945" i="1" s="1"/>
  <c r="Z3946" i="1"/>
  <c r="S3947" i="1"/>
  <c r="P3948" i="1"/>
  <c r="AB3948" i="1" s="1"/>
  <c r="M3949" i="1"/>
  <c r="AB3949" i="1" s="1"/>
  <c r="Z3950" i="1"/>
  <c r="S3951" i="1"/>
  <c r="P3952" i="1"/>
  <c r="AB3952" i="1" s="1"/>
  <c r="M3953" i="1"/>
  <c r="AB3953" i="1" s="1"/>
  <c r="Z3954" i="1"/>
  <c r="S3955" i="1"/>
  <c r="P3956" i="1"/>
  <c r="AB3956" i="1" s="1"/>
  <c r="M3957" i="1"/>
  <c r="AB3957" i="1" s="1"/>
  <c r="Z3958" i="1"/>
  <c r="S3959" i="1"/>
  <c r="P3960" i="1"/>
  <c r="AB3960" i="1" s="1"/>
  <c r="M3961" i="1"/>
  <c r="AB3961" i="1" s="1"/>
  <c r="Z3962" i="1"/>
  <c r="S3963" i="1"/>
  <c r="P3964" i="1"/>
  <c r="AB3964" i="1" s="1"/>
  <c r="M3965" i="1"/>
  <c r="AB3965" i="1" s="1"/>
  <c r="Z3966" i="1"/>
  <c r="S3967" i="1"/>
  <c r="P3968" i="1"/>
  <c r="AB3968" i="1" s="1"/>
  <c r="M3969" i="1"/>
  <c r="AB3969" i="1" s="1"/>
  <c r="P3972" i="1"/>
  <c r="AB3972" i="1" s="1"/>
  <c r="M3973" i="1"/>
  <c r="AB3973" i="1" s="1"/>
  <c r="S3975" i="1"/>
  <c r="P3976" i="1"/>
  <c r="AB3976" i="1" s="1"/>
  <c r="M3977" i="1"/>
  <c r="AB3977" i="1" s="1"/>
  <c r="Z3978" i="1"/>
  <c r="S3979" i="1"/>
  <c r="P3980" i="1"/>
  <c r="AB3980" i="1" s="1"/>
  <c r="M3981" i="1"/>
  <c r="AB3981" i="1" s="1"/>
  <c r="Z3982" i="1"/>
  <c r="S3983" i="1"/>
  <c r="P3984" i="1"/>
  <c r="AB3984" i="1" s="1"/>
  <c r="M3985" i="1"/>
  <c r="AB3985" i="1" s="1"/>
  <c r="Z3986" i="1"/>
  <c r="S3987" i="1"/>
  <c r="P3988" i="1"/>
  <c r="AB3988" i="1" s="1"/>
  <c r="M3989" i="1"/>
  <c r="AB3989" i="1" s="1"/>
  <c r="Z3990" i="1"/>
  <c r="S3991" i="1"/>
  <c r="P3992" i="1"/>
  <c r="AB3992" i="1" s="1"/>
  <c r="M3993" i="1"/>
  <c r="AB3993" i="1" s="1"/>
  <c r="Z3994" i="1"/>
  <c r="S3995" i="1"/>
  <c r="P3996" i="1"/>
  <c r="AB3996" i="1" s="1"/>
  <c r="M3997" i="1"/>
  <c r="AB3997" i="1" s="1"/>
  <c r="Z3998" i="1"/>
  <c r="S3999" i="1"/>
  <c r="P4000" i="1"/>
  <c r="AB4000" i="1" s="1"/>
  <c r="M4001" i="1"/>
  <c r="AB4001" i="1" s="1"/>
  <c r="M4005" i="1"/>
  <c r="AB4005" i="1" s="1"/>
  <c r="Z4006" i="1"/>
  <c r="P4008" i="1"/>
  <c r="AB4008" i="1" s="1"/>
  <c r="S4031" i="1"/>
  <c r="P4032" i="1"/>
  <c r="AB4032" i="1" s="1"/>
  <c r="M4033" i="1"/>
  <c r="AB4033" i="1" s="1"/>
  <c r="Z4034" i="1"/>
  <c r="S4035" i="1"/>
  <c r="P4036" i="1"/>
  <c r="AB4036" i="1" s="1"/>
  <c r="M4037" i="1"/>
  <c r="AB4037" i="1" s="1"/>
  <c r="Z4038" i="1"/>
  <c r="S4039" i="1"/>
  <c r="P4040" i="1"/>
  <c r="AB4040" i="1" s="1"/>
  <c r="M4041" i="1"/>
  <c r="AB4041" i="1" s="1"/>
  <c r="Z4042" i="1"/>
  <c r="S4043" i="1"/>
  <c r="P4044" i="1"/>
  <c r="AB4044" i="1" s="1"/>
  <c r="M4045" i="1"/>
  <c r="AB4045" i="1" s="1"/>
  <c r="Z4046" i="1"/>
  <c r="S4047" i="1"/>
  <c r="P4048" i="1"/>
  <c r="AB4048" i="1" s="1"/>
  <c r="M4049" i="1"/>
  <c r="AB4049" i="1" s="1"/>
  <c r="Z4050" i="1"/>
  <c r="S4051" i="1"/>
  <c r="P4052" i="1"/>
  <c r="AB4052" i="1" s="1"/>
  <c r="M4053" i="1"/>
  <c r="AB4053" i="1" s="1"/>
  <c r="Z4054" i="1"/>
  <c r="AB4054" i="1" s="1"/>
  <c r="P4056" i="1"/>
  <c r="AB4056" i="1" s="1"/>
  <c r="M4057" i="1"/>
  <c r="AB4057" i="1" s="1"/>
  <c r="P4060" i="1"/>
  <c r="AB4060" i="1" s="1"/>
  <c r="M4061" i="1"/>
  <c r="AB4061" i="1" s="1"/>
  <c r="S4063" i="1"/>
  <c r="P4064" i="1"/>
  <c r="AB4064" i="1" s="1"/>
  <c r="M4065" i="1"/>
  <c r="AB4065" i="1" s="1"/>
  <c r="Z4066" i="1"/>
  <c r="S4067" i="1"/>
  <c r="P4068" i="1"/>
  <c r="AB4068" i="1" s="1"/>
  <c r="M4069" i="1"/>
  <c r="AB4069" i="1" s="1"/>
  <c r="Z4070" i="1"/>
  <c r="S4071" i="1"/>
  <c r="P4072" i="1"/>
  <c r="AB4072" i="1" s="1"/>
  <c r="M4073" i="1"/>
  <c r="AB4073" i="1" s="1"/>
  <c r="Z4074" i="1"/>
  <c r="S4075" i="1"/>
  <c r="P4076" i="1"/>
  <c r="AB4076" i="1" s="1"/>
  <c r="M4077" i="1"/>
  <c r="AB4077" i="1" s="1"/>
  <c r="Z4078" i="1"/>
  <c r="S4079" i="1"/>
  <c r="P4080" i="1"/>
  <c r="AB4080" i="1" s="1"/>
  <c r="M4081" i="1"/>
  <c r="AB4081" i="1" s="1"/>
  <c r="P4084" i="1"/>
  <c r="AB4084" i="1" s="1"/>
  <c r="M4085" i="1"/>
  <c r="AB4085" i="1" s="1"/>
  <c r="P4088" i="1"/>
  <c r="AB4088" i="1" s="1"/>
  <c r="M4089" i="1"/>
  <c r="AB4089" i="1" s="1"/>
  <c r="Z4090" i="1"/>
  <c r="AB4090" i="1" s="1"/>
  <c r="P4092" i="1"/>
  <c r="AB4092" i="1" s="1"/>
  <c r="M4093" i="1"/>
  <c r="AB4093" i="1" s="1"/>
  <c r="Z4094" i="1"/>
  <c r="S4095" i="1"/>
  <c r="P4096" i="1"/>
  <c r="AB4096" i="1" s="1"/>
  <c r="M4097" i="1"/>
  <c r="AB4097" i="1" s="1"/>
  <c r="Z4098" i="1"/>
  <c r="S4099" i="1"/>
  <c r="P4100" i="1"/>
  <c r="AB4100" i="1" s="1"/>
  <c r="M4101" i="1"/>
  <c r="AB4101" i="1" s="1"/>
  <c r="Z4102" i="1"/>
  <c r="S4103" i="1"/>
  <c r="P4104" i="1"/>
  <c r="AB4104" i="1" s="1"/>
  <c r="M4105" i="1"/>
  <c r="AB4105" i="1" s="1"/>
  <c r="Z4106" i="1"/>
  <c r="S4107" i="1"/>
  <c r="P4108" i="1"/>
  <c r="AB4108" i="1" s="1"/>
  <c r="M4109" i="1"/>
  <c r="AB4109" i="1" s="1"/>
  <c r="Z4110" i="1"/>
  <c r="S4111" i="1"/>
  <c r="P4112" i="1"/>
  <c r="AB4112" i="1" s="1"/>
  <c r="M4113" i="1"/>
  <c r="AB4113" i="1" s="1"/>
  <c r="Z4114" i="1"/>
  <c r="S4115" i="1"/>
  <c r="P4116" i="1"/>
  <c r="AB4116" i="1" s="1"/>
  <c r="M4117" i="1"/>
  <c r="AB4117" i="1" s="1"/>
  <c r="Z4118" i="1"/>
  <c r="M4125" i="1"/>
  <c r="AB4125" i="1" s="1"/>
  <c r="P4128" i="1"/>
  <c r="AB4128" i="1" s="1"/>
  <c r="M4129" i="1"/>
  <c r="AB4129" i="1" s="1"/>
  <c r="Z4130" i="1"/>
  <c r="M4133" i="1"/>
  <c r="AB4133" i="1" s="1"/>
  <c r="Z4134" i="1"/>
  <c r="S4135" i="1"/>
  <c r="P4136" i="1"/>
  <c r="AB4136" i="1" s="1"/>
  <c r="M4137" i="1"/>
  <c r="AB4137" i="1" s="1"/>
  <c r="Z4138" i="1"/>
  <c r="S4139" i="1"/>
  <c r="P4140" i="1"/>
  <c r="AB4140" i="1" s="1"/>
  <c r="M4141" i="1"/>
  <c r="AB4141" i="1" s="1"/>
  <c r="Z4142" i="1"/>
  <c r="S4143" i="1"/>
  <c r="P4144" i="1"/>
  <c r="AB4144" i="1" s="1"/>
  <c r="M4145" i="1"/>
  <c r="AB4145" i="1" s="1"/>
  <c r="Z4146" i="1"/>
  <c r="S4147" i="1"/>
  <c r="P4148" i="1"/>
  <c r="AB4148" i="1" s="1"/>
  <c r="M4149" i="1"/>
  <c r="V4156" i="1"/>
  <c r="AB4166" i="1"/>
  <c r="AB4186" i="1"/>
  <c r="AB4189" i="1"/>
  <c r="AB4198" i="1"/>
  <c r="AB4218" i="1"/>
  <c r="AB4221" i="1"/>
  <c r="AB4230" i="1"/>
  <c r="AB4238" i="1"/>
  <c r="AB4308" i="1"/>
  <c r="AB4312" i="1"/>
  <c r="P3848" i="1"/>
  <c r="AB3848" i="1" s="1"/>
  <c r="M3849" i="1"/>
  <c r="AB3849" i="1" s="1"/>
  <c r="V3850" i="1"/>
  <c r="AB3852" i="1"/>
  <c r="P3856" i="1"/>
  <c r="AB3856" i="1" s="1"/>
  <c r="Z3856" i="1"/>
  <c r="M3857" i="1"/>
  <c r="AB3857" i="1" s="1"/>
  <c r="S3859" i="1"/>
  <c r="AB3860" i="1"/>
  <c r="P3864" i="1"/>
  <c r="AB3864" i="1" s="1"/>
  <c r="M3865" i="1"/>
  <c r="AB3865" i="1" s="1"/>
  <c r="V3866" i="1"/>
  <c r="AB3866" i="1" s="1"/>
  <c r="S3867" i="1"/>
  <c r="AB3867" i="1" s="1"/>
  <c r="AB3868" i="1"/>
  <c r="P3872" i="1"/>
  <c r="AB3872" i="1" s="1"/>
  <c r="M3873" i="1"/>
  <c r="AB3873" i="1" s="1"/>
  <c r="V3874" i="1"/>
  <c r="AB3876" i="1"/>
  <c r="P3880" i="1"/>
  <c r="AB3880" i="1" s="1"/>
  <c r="M3881" i="1"/>
  <c r="AB3881" i="1" s="1"/>
  <c r="V3882" i="1"/>
  <c r="AB3883" i="1"/>
  <c r="V3886" i="1"/>
  <c r="AB3886" i="1" s="1"/>
  <c r="AB3887" i="1"/>
  <c r="V3890" i="1"/>
  <c r="AB3890" i="1" s="1"/>
  <c r="AB3891" i="1"/>
  <c r="V3894" i="1"/>
  <c r="AB3894" i="1" s="1"/>
  <c r="AB3895" i="1"/>
  <c r="V3898" i="1"/>
  <c r="AB3898" i="1" s="1"/>
  <c r="AB3899" i="1"/>
  <c r="V3902" i="1"/>
  <c r="AB3902" i="1" s="1"/>
  <c r="AB3903" i="1"/>
  <c r="AB3907" i="1"/>
  <c r="AB3911" i="1"/>
  <c r="AB3915" i="1"/>
  <c r="AB3919" i="1"/>
  <c r="V3922" i="1"/>
  <c r="AB3922" i="1" s="1"/>
  <c r="AB3923" i="1"/>
  <c r="V3926" i="1"/>
  <c r="AB3926" i="1" s="1"/>
  <c r="AB3927" i="1"/>
  <c r="AB3931" i="1"/>
  <c r="V3934" i="1"/>
  <c r="AB3934" i="1" s="1"/>
  <c r="AB3935" i="1"/>
  <c r="V3938" i="1"/>
  <c r="AB3938" i="1" s="1"/>
  <c r="AB3939" i="1"/>
  <c r="V3942" i="1"/>
  <c r="AB3942" i="1" s="1"/>
  <c r="AB3943" i="1"/>
  <c r="V3946" i="1"/>
  <c r="AB3946" i="1" s="1"/>
  <c r="AB3947" i="1"/>
  <c r="V3950" i="1"/>
  <c r="AB3950" i="1" s="1"/>
  <c r="AB3951" i="1"/>
  <c r="V3954" i="1"/>
  <c r="AB3954" i="1" s="1"/>
  <c r="AB3955" i="1"/>
  <c r="V3958" i="1"/>
  <c r="AB3958" i="1" s="1"/>
  <c r="AB3959" i="1"/>
  <c r="V3962" i="1"/>
  <c r="AB3962" i="1" s="1"/>
  <c r="AB3963" i="1"/>
  <c r="V3966" i="1"/>
  <c r="AB3966" i="1" s="1"/>
  <c r="AB3967" i="1"/>
  <c r="AB3971" i="1"/>
  <c r="AB3975" i="1"/>
  <c r="V3978" i="1"/>
  <c r="AB3978" i="1" s="1"/>
  <c r="AB3979" i="1"/>
  <c r="V3982" i="1"/>
  <c r="AB3982" i="1" s="1"/>
  <c r="AB3983" i="1"/>
  <c r="V3986" i="1"/>
  <c r="AB3986" i="1" s="1"/>
  <c r="AB3987" i="1"/>
  <c r="V3990" i="1"/>
  <c r="AB3990" i="1" s="1"/>
  <c r="AB3991" i="1"/>
  <c r="V3994" i="1"/>
  <c r="AB3994" i="1" s="1"/>
  <c r="AB3995" i="1"/>
  <c r="V3998" i="1"/>
  <c r="AB3998" i="1" s="1"/>
  <c r="AB3999" i="1"/>
  <c r="AB4003" i="1"/>
  <c r="V4006" i="1"/>
  <c r="AB4006" i="1" s="1"/>
  <c r="AB4007" i="1"/>
  <c r="AB4011" i="1"/>
  <c r="AB4015" i="1"/>
  <c r="AB4019" i="1"/>
  <c r="AB4023" i="1"/>
  <c r="AB4027" i="1"/>
  <c r="AB4031" i="1"/>
  <c r="V4034" i="1"/>
  <c r="AB4034" i="1" s="1"/>
  <c r="AB4035" i="1"/>
  <c r="V4038" i="1"/>
  <c r="AB4038" i="1" s="1"/>
  <c r="AB4039" i="1"/>
  <c r="V4042" i="1"/>
  <c r="AB4042" i="1" s="1"/>
  <c r="AB4043" i="1"/>
  <c r="V4046" i="1"/>
  <c r="AB4046" i="1" s="1"/>
  <c r="AB4047" i="1"/>
  <c r="V4050" i="1"/>
  <c r="AB4050" i="1" s="1"/>
  <c r="AB4051" i="1"/>
  <c r="AB4055" i="1"/>
  <c r="AB4059" i="1"/>
  <c r="AB4063" i="1"/>
  <c r="V4066" i="1"/>
  <c r="AB4066" i="1" s="1"/>
  <c r="AB4067" i="1"/>
  <c r="V4070" i="1"/>
  <c r="AB4070" i="1" s="1"/>
  <c r="AB4071" i="1"/>
  <c r="V4074" i="1"/>
  <c r="AB4074" i="1" s="1"/>
  <c r="AB4075" i="1"/>
  <c r="V4078" i="1"/>
  <c r="AB4078" i="1" s="1"/>
  <c r="AB4079" i="1"/>
  <c r="AB4083" i="1"/>
  <c r="AB4087" i="1"/>
  <c r="AB4091" i="1"/>
  <c r="V4094" i="1"/>
  <c r="AB4094" i="1" s="1"/>
  <c r="AB4095" i="1"/>
  <c r="V4098" i="1"/>
  <c r="AB4098" i="1" s="1"/>
  <c r="AB4099" i="1"/>
  <c r="V4102" i="1"/>
  <c r="AB4102" i="1" s="1"/>
  <c r="AB4103" i="1"/>
  <c r="V4106" i="1"/>
  <c r="AB4106" i="1" s="1"/>
  <c r="AB4107" i="1"/>
  <c r="V4110" i="1"/>
  <c r="AB4110" i="1" s="1"/>
  <c r="AB4111" i="1"/>
  <c r="V4114" i="1"/>
  <c r="AB4114" i="1" s="1"/>
  <c r="AB4115" i="1"/>
  <c r="V4118" i="1"/>
  <c r="AB4118" i="1" s="1"/>
  <c r="AB4119" i="1"/>
  <c r="AB4123" i="1"/>
  <c r="AB4127" i="1"/>
  <c r="V4130" i="1"/>
  <c r="AB4130" i="1" s="1"/>
  <c r="AB4131" i="1"/>
  <c r="V4134" i="1"/>
  <c r="AB4134" i="1" s="1"/>
  <c r="AB4135" i="1"/>
  <c r="V4138" i="1"/>
  <c r="AB4138" i="1" s="1"/>
  <c r="AB4139" i="1"/>
  <c r="V4142" i="1"/>
  <c r="AB4142" i="1" s="1"/>
  <c r="AB4143" i="1"/>
  <c r="V4146" i="1"/>
  <c r="AB4146" i="1" s="1"/>
  <c r="AB4147" i="1"/>
  <c r="AB4149" i="1"/>
  <c r="AB4158" i="1"/>
  <c r="S4161" i="1"/>
  <c r="AB4178" i="1"/>
  <c r="AB4181" i="1"/>
  <c r="AB4190" i="1"/>
  <c r="AB4210" i="1"/>
  <c r="AB4213" i="1"/>
  <c r="AB4222" i="1"/>
  <c r="AB4244" i="1"/>
  <c r="AB4246" i="1"/>
  <c r="AB4252" i="1"/>
  <c r="AB4260" i="1"/>
  <c r="AB4264" i="1"/>
  <c r="AB4268" i="1"/>
  <c r="AB4328" i="1"/>
  <c r="AB4332" i="1"/>
  <c r="P4154" i="1"/>
  <c r="AB4170" i="1"/>
  <c r="AB4182" i="1"/>
  <c r="AB4202" i="1"/>
  <c r="AB4214" i="1"/>
  <c r="AB4234" i="1"/>
  <c r="AB4284" i="1"/>
  <c r="Z4151" i="1"/>
  <c r="AB4151" i="1" s="1"/>
  <c r="M4154" i="1"/>
  <c r="AB4154" i="1" s="1"/>
  <c r="S4156" i="1"/>
  <c r="AB4156" i="1" s="1"/>
  <c r="P4161" i="1"/>
  <c r="Z4167" i="1"/>
  <c r="Z4175" i="1"/>
  <c r="Z4183" i="1"/>
  <c r="Z4191" i="1"/>
  <c r="Z4199" i="1"/>
  <c r="Z4207" i="1"/>
  <c r="Z4215" i="1"/>
  <c r="Z4223" i="1"/>
  <c r="Z4231" i="1"/>
  <c r="Z4239" i="1"/>
  <c r="Z4247" i="1"/>
  <c r="Z4255" i="1"/>
  <c r="AB4265" i="1"/>
  <c r="AB4267" i="1"/>
  <c r="AB4274" i="1"/>
  <c r="AB4281" i="1"/>
  <c r="AB4283" i="1"/>
  <c r="AB4290" i="1"/>
  <c r="AB4297" i="1"/>
  <c r="AB4299" i="1"/>
  <c r="AB4306" i="1"/>
  <c r="AB4313" i="1"/>
  <c r="AB4315" i="1"/>
  <c r="AB4322" i="1"/>
  <c r="AB4329" i="1"/>
  <c r="AB4331" i="1"/>
  <c r="AB4338" i="1"/>
  <c r="AB4347" i="1"/>
  <c r="AB4352" i="1"/>
  <c r="AB4359" i="1"/>
  <c r="AB4360" i="1"/>
  <c r="AB4372" i="1"/>
  <c r="AB4374" i="1"/>
  <c r="AB4391" i="1"/>
  <c r="AB4392" i="1"/>
  <c r="AB4404" i="1"/>
  <c r="AB4406" i="1"/>
  <c r="AB4423" i="1"/>
  <c r="AB4424" i="1"/>
  <c r="AB4436" i="1"/>
  <c r="AB4438" i="1"/>
  <c r="AB4455" i="1"/>
  <c r="AB4456" i="1"/>
  <c r="AB4157" i="1"/>
  <c r="AB4169" i="1"/>
  <c r="AB4177" i="1"/>
  <c r="AB4185" i="1"/>
  <c r="AB4193" i="1"/>
  <c r="AB4201" i="1"/>
  <c r="AB4209" i="1"/>
  <c r="AB4217" i="1"/>
  <c r="AB4225" i="1"/>
  <c r="AB4233" i="1"/>
  <c r="AB4241" i="1"/>
  <c r="AB4249" i="1"/>
  <c r="AB4257" i="1"/>
  <c r="AB4262" i="1"/>
  <c r="AB4269" i="1"/>
  <c r="AB4271" i="1"/>
  <c r="AB4278" i="1"/>
  <c r="AB4285" i="1"/>
  <c r="AB4287" i="1"/>
  <c r="AB4294" i="1"/>
  <c r="AB4301" i="1"/>
  <c r="AB4303" i="1"/>
  <c r="AB4310" i="1"/>
  <c r="AB4317" i="1"/>
  <c r="AB4319" i="1"/>
  <c r="AB4326" i="1"/>
  <c r="AB4333" i="1"/>
  <c r="AB4335" i="1"/>
  <c r="AB4345" i="1"/>
  <c r="AB4384" i="1"/>
  <c r="AB4416" i="1"/>
  <c r="AB4448" i="1"/>
  <c r="P4153" i="1"/>
  <c r="AB4153" i="1" s="1"/>
  <c r="V4155" i="1"/>
  <c r="AB4155" i="1" s="1"/>
  <c r="Z4159" i="1"/>
  <c r="AB4159" i="1" s="1"/>
  <c r="AB4161" i="1"/>
  <c r="M4162" i="1"/>
  <c r="AB4162" i="1" s="1"/>
  <c r="Z4163" i="1"/>
  <c r="AB4163" i="1" s="1"/>
  <c r="AB4167" i="1"/>
  <c r="Z4171" i="1"/>
  <c r="AB4171" i="1" s="1"/>
  <c r="AB4175" i="1"/>
  <c r="Z4179" i="1"/>
  <c r="AB4179" i="1" s="1"/>
  <c r="AB4183" i="1"/>
  <c r="Z4187" i="1"/>
  <c r="AB4187" i="1" s="1"/>
  <c r="AB4191" i="1"/>
  <c r="Z4195" i="1"/>
  <c r="AB4195" i="1" s="1"/>
  <c r="AB4199" i="1"/>
  <c r="Z4203" i="1"/>
  <c r="AB4203" i="1" s="1"/>
  <c r="AB4207" i="1"/>
  <c r="Z4211" i="1"/>
  <c r="AB4211" i="1" s="1"/>
  <c r="AB4215" i="1"/>
  <c r="Z4219" i="1"/>
  <c r="AB4219" i="1" s="1"/>
  <c r="AB4223" i="1"/>
  <c r="Z4227" i="1"/>
  <c r="AB4227" i="1" s="1"/>
  <c r="AB4231" i="1"/>
  <c r="Z4235" i="1"/>
  <c r="AB4235" i="1" s="1"/>
  <c r="AB4239" i="1"/>
  <c r="Z4243" i="1"/>
  <c r="AB4243" i="1" s="1"/>
  <c r="AB4247" i="1"/>
  <c r="Z4251" i="1"/>
  <c r="AB4251" i="1" s="1"/>
  <c r="AB4255" i="1"/>
  <c r="Z4259" i="1"/>
  <c r="AB4259" i="1" s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30" i="1"/>
  <c r="AB4340" i="1"/>
  <c r="AB4356" i="1"/>
  <c r="AB4358" i="1"/>
  <c r="AB4375" i="1"/>
  <c r="AB4376" i="1"/>
  <c r="AB4388" i="1"/>
  <c r="AB4390" i="1"/>
  <c r="AB4407" i="1"/>
  <c r="AB4408" i="1"/>
  <c r="AB4420" i="1"/>
  <c r="AB4422" i="1"/>
  <c r="AB4439" i="1"/>
  <c r="AB4440" i="1"/>
  <c r="AB4452" i="1"/>
  <c r="AB4454" i="1"/>
  <c r="AB4468" i="1"/>
  <c r="AB4510" i="1"/>
  <c r="AB4339" i="1"/>
  <c r="AB4355" i="1"/>
  <c r="AB4363" i="1"/>
  <c r="AB4371" i="1"/>
  <c r="AB4379" i="1"/>
  <c r="AB4387" i="1"/>
  <c r="AB4395" i="1"/>
  <c r="AB4403" i="1"/>
  <c r="AB4411" i="1"/>
  <c r="AB4419" i="1"/>
  <c r="AB4427" i="1"/>
  <c r="AB4435" i="1"/>
  <c r="AB4443" i="1"/>
  <c r="AB4451" i="1"/>
  <c r="AB4459" i="1"/>
  <c r="AB4467" i="1"/>
  <c r="AB4483" i="1"/>
  <c r="AB4499" i="1"/>
  <c r="AB4501" i="1"/>
  <c r="AB4506" i="1"/>
  <c r="AB4508" i="1"/>
  <c r="AB4515" i="1"/>
  <c r="AB4517" i="1"/>
  <c r="V4337" i="1"/>
  <c r="AB4337" i="1" s="1"/>
  <c r="Z4341" i="1"/>
  <c r="AB4341" i="1" s="1"/>
  <c r="AB4343" i="1"/>
  <c r="M4344" i="1"/>
  <c r="AB4344" i="1" s="1"/>
  <c r="S4346" i="1"/>
  <c r="AB4346" i="1" s="1"/>
  <c r="P4351" i="1"/>
  <c r="AB4351" i="1" s="1"/>
  <c r="AB4353" i="1"/>
  <c r="Z4357" i="1"/>
  <c r="AB4357" i="1" s="1"/>
  <c r="AB4361" i="1"/>
  <c r="Z4365" i="1"/>
  <c r="AB4365" i="1" s="1"/>
  <c r="AB4369" i="1"/>
  <c r="Z4373" i="1"/>
  <c r="AB4373" i="1" s="1"/>
  <c r="AB4377" i="1"/>
  <c r="Z4381" i="1"/>
  <c r="AB4381" i="1" s="1"/>
  <c r="AB4385" i="1"/>
  <c r="Z4389" i="1"/>
  <c r="AB4389" i="1" s="1"/>
  <c r="AB4393" i="1"/>
  <c r="Z4397" i="1"/>
  <c r="AB4397" i="1" s="1"/>
  <c r="AB4401" i="1"/>
  <c r="Z4405" i="1"/>
  <c r="AB4405" i="1" s="1"/>
  <c r="AB4409" i="1"/>
  <c r="Z4413" i="1"/>
  <c r="AB4413" i="1" s="1"/>
  <c r="AB4417" i="1"/>
  <c r="Z4421" i="1"/>
  <c r="AB4421" i="1" s="1"/>
  <c r="AB4425" i="1"/>
  <c r="Z4429" i="1"/>
  <c r="AB4429" i="1" s="1"/>
  <c r="AB4433" i="1"/>
  <c r="Z4437" i="1"/>
  <c r="AB4437" i="1" s="1"/>
  <c r="AB4441" i="1"/>
  <c r="Z4445" i="1"/>
  <c r="AB4445" i="1" s="1"/>
  <c r="AB4449" i="1"/>
  <c r="Z4453" i="1"/>
  <c r="AB4453" i="1" s="1"/>
  <c r="AB4457" i="1"/>
  <c r="Z4461" i="1"/>
  <c r="AB4461" i="1" s="1"/>
  <c r="AB4465" i="1"/>
  <c r="AB4479" i="1"/>
  <c r="AB4495" i="1"/>
  <c r="AB4497" i="1"/>
  <c r="AB4502" i="1"/>
  <c r="AB4504" i="1"/>
  <c r="AB4511" i="1"/>
  <c r="AB4513" i="1"/>
  <c r="AB4518" i="1"/>
  <c r="V4470" i="1"/>
  <c r="AB4470" i="1" s="1"/>
  <c r="P4476" i="1"/>
  <c r="AB4476" i="1" s="1"/>
  <c r="V4478" i="1"/>
  <c r="AB4478" i="1" s="1"/>
  <c r="P4484" i="1"/>
  <c r="AB4484" i="1" s="1"/>
  <c r="V4486" i="1"/>
  <c r="AB4486" i="1" s="1"/>
  <c r="P4492" i="1"/>
  <c r="AB4492" i="1" s="1"/>
  <c r="V4494" i="1"/>
  <c r="AB4494" i="1" s="1"/>
  <c r="M4534" i="1"/>
  <c r="AB4534" i="1" s="1"/>
  <c r="M4538" i="1"/>
  <c r="AB4538" i="1" s="1"/>
  <c r="M4542" i="1"/>
  <c r="AB4542" i="1" s="1"/>
  <c r="M4546" i="1"/>
  <c r="AB4546" i="1" s="1"/>
  <c r="M4550" i="1"/>
  <c r="AB4550" i="1" s="1"/>
  <c r="M4554" i="1"/>
  <c r="AB4554" i="1" s="1"/>
  <c r="M4558" i="1"/>
  <c r="AB4558" i="1" s="1"/>
  <c r="M4562" i="1"/>
  <c r="AB4562" i="1" s="1"/>
  <c r="M4566" i="1"/>
  <c r="AB4566" i="1" s="1"/>
  <c r="M4570" i="1"/>
  <c r="AB4570" i="1" s="1"/>
  <c r="M4574" i="1"/>
  <c r="AB4574" i="1" s="1"/>
  <c r="M4578" i="1"/>
  <c r="AB4578" i="1" s="1"/>
  <c r="M4582" i="1"/>
  <c r="AB4582" i="1" s="1"/>
  <c r="M4586" i="1"/>
  <c r="AB4586" i="1" s="1"/>
  <c r="M4590" i="1"/>
  <c r="AB4590" i="1" s="1"/>
  <c r="M4594" i="1"/>
  <c r="AB4594" i="1" s="1"/>
  <c r="M4598" i="1"/>
  <c r="AB4598" i="1" s="1"/>
  <c r="M4602" i="1"/>
  <c r="AB4602" i="1" s="1"/>
  <c r="M4606" i="1"/>
  <c r="AB4606" i="1" s="1"/>
  <c r="M4610" i="1"/>
  <c r="AB4610" i="1" s="1"/>
  <c r="M4614" i="1"/>
  <c r="AB4614" i="1" s="1"/>
  <c r="M4618" i="1"/>
  <c r="AB4618" i="1" s="1"/>
  <c r="M4622" i="1"/>
  <c r="AB4622" i="1" s="1"/>
  <c r="M4626" i="1"/>
  <c r="AB4626" i="1" s="1"/>
  <c r="M4630" i="1"/>
  <c r="AB4630" i="1" s="1"/>
  <c r="M4634" i="1"/>
  <c r="AB4634" i="1" s="1"/>
  <c r="AB4519" i="1"/>
  <c r="AB4521" i="1"/>
  <c r="AB4523" i="1"/>
  <c r="AB4525" i="1"/>
  <c r="AB4527" i="1"/>
  <c r="AB4529" i="1"/>
  <c r="AB4696" i="1"/>
  <c r="P4472" i="1"/>
  <c r="AB4472" i="1" s="1"/>
  <c r="V4474" i="1"/>
  <c r="AB4474" i="1" s="1"/>
  <c r="P4480" i="1"/>
  <c r="AB4480" i="1" s="1"/>
  <c r="V4482" i="1"/>
  <c r="AB4482" i="1" s="1"/>
  <c r="P4488" i="1"/>
  <c r="AB4488" i="1" s="1"/>
  <c r="V4490" i="1"/>
  <c r="AB4490" i="1" s="1"/>
  <c r="Z4531" i="1"/>
  <c r="AB4531" i="1" s="1"/>
  <c r="AB4533" i="1"/>
  <c r="Z4535" i="1"/>
  <c r="AB4535" i="1" s="1"/>
  <c r="AB4537" i="1"/>
  <c r="Z4539" i="1"/>
  <c r="AB4539" i="1" s="1"/>
  <c r="AB4541" i="1"/>
  <c r="Z4543" i="1"/>
  <c r="AB4543" i="1" s="1"/>
  <c r="AB4545" i="1"/>
  <c r="Z4547" i="1"/>
  <c r="AB4547" i="1" s="1"/>
  <c r="AB4549" i="1"/>
  <c r="Z4551" i="1"/>
  <c r="AB4551" i="1" s="1"/>
  <c r="AB4553" i="1"/>
  <c r="Z4555" i="1"/>
  <c r="AB4555" i="1" s="1"/>
  <c r="AB4557" i="1"/>
  <c r="Z4559" i="1"/>
  <c r="AB4559" i="1" s="1"/>
  <c r="AB4561" i="1"/>
  <c r="Z4563" i="1"/>
  <c r="AB4563" i="1" s="1"/>
  <c r="AB4565" i="1"/>
  <c r="Z4567" i="1"/>
  <c r="AB4567" i="1" s="1"/>
  <c r="AB4569" i="1"/>
  <c r="Z4571" i="1"/>
  <c r="AB4571" i="1" s="1"/>
  <c r="AB4573" i="1"/>
  <c r="Z4575" i="1"/>
  <c r="AB4575" i="1" s="1"/>
  <c r="AB4577" i="1"/>
  <c r="Z4579" i="1"/>
  <c r="AB4579" i="1" s="1"/>
  <c r="AB4581" i="1"/>
  <c r="Z4583" i="1"/>
  <c r="AB4583" i="1" s="1"/>
  <c r="AB4585" i="1"/>
  <c r="Z4587" i="1"/>
  <c r="AB4587" i="1" s="1"/>
  <c r="AB4589" i="1"/>
  <c r="Z4591" i="1"/>
  <c r="AB4591" i="1" s="1"/>
  <c r="AB4593" i="1"/>
  <c r="Z4595" i="1"/>
  <c r="AB4595" i="1" s="1"/>
  <c r="AB4597" i="1"/>
  <c r="Z4599" i="1"/>
  <c r="AB4599" i="1" s="1"/>
  <c r="AB4601" i="1"/>
  <c r="Z4603" i="1"/>
  <c r="AB4603" i="1" s="1"/>
  <c r="AB4605" i="1"/>
  <c r="Z4607" i="1"/>
  <c r="AB4607" i="1" s="1"/>
  <c r="AB4609" i="1"/>
  <c r="Z4611" i="1"/>
  <c r="AB4611" i="1" s="1"/>
  <c r="AB4613" i="1"/>
  <c r="Z4615" i="1"/>
  <c r="AB4615" i="1" s="1"/>
  <c r="AB4617" i="1"/>
  <c r="Z4619" i="1"/>
  <c r="AB4619" i="1" s="1"/>
  <c r="AB4621" i="1"/>
  <c r="Z4623" i="1"/>
  <c r="AB4623" i="1" s="1"/>
  <c r="AB4625" i="1"/>
  <c r="Z4627" i="1"/>
  <c r="AB4627" i="1" s="1"/>
  <c r="AB4629" i="1"/>
  <c r="Z4631" i="1"/>
  <c r="AB4631" i="1" s="1"/>
  <c r="AB4633" i="1"/>
  <c r="Z4635" i="1"/>
  <c r="AB4635" i="1" s="1"/>
  <c r="AB4637" i="1"/>
  <c r="V4639" i="1"/>
  <c r="AB4641" i="1"/>
  <c r="AB4653" i="1"/>
  <c r="S4639" i="1"/>
  <c r="AB4639" i="1" s="1"/>
  <c r="P4644" i="1"/>
  <c r="V4646" i="1"/>
  <c r="AB4646" i="1" s="1"/>
  <c r="P4653" i="1"/>
  <c r="Z4655" i="1"/>
  <c r="M4658" i="1"/>
  <c r="AB4658" i="1" s="1"/>
  <c r="V4659" i="1"/>
  <c r="AB4659" i="1" s="1"/>
  <c r="AB4664" i="1"/>
  <c r="S4664" i="1"/>
  <c r="AB4665" i="1"/>
  <c r="P4669" i="1"/>
  <c r="AB4669" i="1" s="1"/>
  <c r="Z4671" i="1"/>
  <c r="M4674" i="1"/>
  <c r="AB4674" i="1" s="1"/>
  <c r="V4675" i="1"/>
  <c r="AB4675" i="1" s="1"/>
  <c r="S4680" i="1"/>
  <c r="AB4680" i="1" s="1"/>
  <c r="AB4681" i="1"/>
  <c r="AB4688" i="1"/>
  <c r="AB4690" i="1"/>
  <c r="AB4704" i="1"/>
  <c r="AB4719" i="1"/>
  <c r="AB4723" i="1"/>
  <c r="AB4727" i="1"/>
  <c r="AB4785" i="1"/>
  <c r="Z4638" i="1"/>
  <c r="AB4640" i="1"/>
  <c r="M4641" i="1"/>
  <c r="S4643" i="1"/>
  <c r="AB4643" i="1" s="1"/>
  <c r="P4648" i="1"/>
  <c r="AB4648" i="1" s="1"/>
  <c r="P4649" i="1"/>
  <c r="AB4649" i="1" s="1"/>
  <c r="Z4651" i="1"/>
  <c r="M4654" i="1"/>
  <c r="AB4654" i="1" s="1"/>
  <c r="V4655" i="1"/>
  <c r="AB4655" i="1" s="1"/>
  <c r="AB4660" i="1"/>
  <c r="S4660" i="1"/>
  <c r="AB4661" i="1"/>
  <c r="P4665" i="1"/>
  <c r="Z4667" i="1"/>
  <c r="M4670" i="1"/>
  <c r="AB4670" i="1" s="1"/>
  <c r="V4671" i="1"/>
  <c r="AB4671" i="1" s="1"/>
  <c r="S4676" i="1"/>
  <c r="AB4676" i="1" s="1"/>
  <c r="AB4685" i="1"/>
  <c r="AB4692" i="1"/>
  <c r="AB4743" i="1"/>
  <c r="V4638" i="1"/>
  <c r="AB4638" i="1" s="1"/>
  <c r="Z4642" i="1"/>
  <c r="AB4642" i="1" s="1"/>
  <c r="AB4644" i="1"/>
  <c r="M4645" i="1"/>
  <c r="AB4645" i="1" s="1"/>
  <c r="S4647" i="1"/>
  <c r="AB4647" i="1" s="1"/>
  <c r="M4650" i="1"/>
  <c r="AB4650" i="1" s="1"/>
  <c r="V4651" i="1"/>
  <c r="AB4651" i="1" s="1"/>
  <c r="AB4656" i="1"/>
  <c r="S4656" i="1"/>
  <c r="AB4657" i="1"/>
  <c r="P4661" i="1"/>
  <c r="Z4663" i="1"/>
  <c r="AB4663" i="1" s="1"/>
  <c r="M4666" i="1"/>
  <c r="AB4666" i="1" s="1"/>
  <c r="V4667" i="1"/>
  <c r="AB4667" i="1" s="1"/>
  <c r="S4672" i="1"/>
  <c r="AB4672" i="1" s="1"/>
  <c r="AB4673" i="1"/>
  <c r="P4677" i="1"/>
  <c r="AB4677" i="1" s="1"/>
  <c r="Z4679" i="1"/>
  <c r="AB4679" i="1" s="1"/>
  <c r="AB4682" i="1"/>
  <c r="AB4689" i="1"/>
  <c r="AB4703" i="1"/>
  <c r="AB4720" i="1"/>
  <c r="AB4709" i="1"/>
  <c r="AB4710" i="1"/>
  <c r="AB4734" i="1"/>
  <c r="AB4750" i="1"/>
  <c r="AB4766" i="1"/>
  <c r="AB4782" i="1"/>
  <c r="AB4793" i="1"/>
  <c r="AB4826" i="1"/>
  <c r="AB4842" i="1"/>
  <c r="AB4858" i="1"/>
  <c r="AB4693" i="1"/>
  <c r="AB4705" i="1"/>
  <c r="AB4721" i="1"/>
  <c r="AB4728" i="1"/>
  <c r="AB4733" i="1"/>
  <c r="AB4744" i="1"/>
  <c r="AB4749" i="1"/>
  <c r="AB4760" i="1"/>
  <c r="AB4765" i="1"/>
  <c r="AB4776" i="1"/>
  <c r="AB4781" i="1"/>
  <c r="AB4822" i="1"/>
  <c r="AB4838" i="1"/>
  <c r="AB4854" i="1"/>
  <c r="Z4695" i="1"/>
  <c r="AB4695" i="1" s="1"/>
  <c r="AB4697" i="1"/>
  <c r="M4698" i="1"/>
  <c r="AB4698" i="1" s="1"/>
  <c r="S4701" i="1"/>
  <c r="AB4701" i="1" s="1"/>
  <c r="AB4702" i="1"/>
  <c r="P4706" i="1"/>
  <c r="AB4706" i="1" s="1"/>
  <c r="Z4708" i="1"/>
  <c r="AB4708" i="1" s="1"/>
  <c r="M4711" i="1"/>
  <c r="AB4711" i="1" s="1"/>
  <c r="V4712" i="1"/>
  <c r="AB4712" i="1" s="1"/>
  <c r="AB4717" i="1"/>
  <c r="S4717" i="1"/>
  <c r="AB4718" i="1"/>
  <c r="P4722" i="1"/>
  <c r="AB4722" i="1" s="1"/>
  <c r="Z4724" i="1"/>
  <c r="AB4724" i="1" s="1"/>
  <c r="AB4726" i="1"/>
  <c r="AB4732" i="1"/>
  <c r="M4735" i="1"/>
  <c r="AB4735" i="1" s="1"/>
  <c r="V4736" i="1"/>
  <c r="AB4736" i="1" s="1"/>
  <c r="S4737" i="1"/>
  <c r="AB4737" i="1" s="1"/>
  <c r="P4738" i="1"/>
  <c r="AB4738" i="1" s="1"/>
  <c r="Z4740" i="1"/>
  <c r="AB4740" i="1" s="1"/>
  <c r="AB4742" i="1"/>
  <c r="AB4748" i="1"/>
  <c r="M4751" i="1"/>
  <c r="AB4751" i="1" s="1"/>
  <c r="V4752" i="1"/>
  <c r="AB4752" i="1" s="1"/>
  <c r="S4753" i="1"/>
  <c r="AB4753" i="1" s="1"/>
  <c r="P4754" i="1"/>
  <c r="AB4754" i="1" s="1"/>
  <c r="Z4756" i="1"/>
  <c r="AB4756" i="1" s="1"/>
  <c r="AB4758" i="1"/>
  <c r="AB4764" i="1"/>
  <c r="M4767" i="1"/>
  <c r="AB4767" i="1" s="1"/>
  <c r="V4768" i="1"/>
  <c r="AB4768" i="1" s="1"/>
  <c r="S4769" i="1"/>
  <c r="AB4769" i="1" s="1"/>
  <c r="P4770" i="1"/>
  <c r="AB4770" i="1" s="1"/>
  <c r="Z4772" i="1"/>
  <c r="AB4772" i="1" s="1"/>
  <c r="AB4774" i="1"/>
  <c r="AB4780" i="1"/>
  <c r="M4783" i="1"/>
  <c r="AB4783" i="1" s="1"/>
  <c r="V4784" i="1"/>
  <c r="P4789" i="1"/>
  <c r="AB4789" i="1" s="1"/>
  <c r="AB4804" i="1"/>
  <c r="AB4809" i="1"/>
  <c r="AB4818" i="1"/>
  <c r="AB4834" i="1"/>
  <c r="AB4850" i="1"/>
  <c r="AB4870" i="1"/>
  <c r="AB4932" i="1"/>
  <c r="V4786" i="1"/>
  <c r="AB4786" i="1" s="1"/>
  <c r="Z4790" i="1"/>
  <c r="Z4794" i="1"/>
  <c r="M4797" i="1"/>
  <c r="AB4797" i="1" s="1"/>
  <c r="S4799" i="1"/>
  <c r="AB4799" i="1" s="1"/>
  <c r="Z4802" i="1"/>
  <c r="M4805" i="1"/>
  <c r="AB4805" i="1" s="1"/>
  <c r="S4807" i="1"/>
  <c r="AB4807" i="1" s="1"/>
  <c r="Z4810" i="1"/>
  <c r="AB4812" i="1"/>
  <c r="AB4816" i="1"/>
  <c r="AB4820" i="1"/>
  <c r="AB4824" i="1"/>
  <c r="AB4828" i="1"/>
  <c r="AB4832" i="1"/>
  <c r="AB4836" i="1"/>
  <c r="AB4840" i="1"/>
  <c r="AB4844" i="1"/>
  <c r="AB4848" i="1"/>
  <c r="AB4852" i="1"/>
  <c r="AB4856" i="1"/>
  <c r="AB4860" i="1"/>
  <c r="AB4864" i="1"/>
  <c r="AB4866" i="1"/>
  <c r="AB4948" i="1"/>
  <c r="AB4784" i="1"/>
  <c r="P4788" i="1"/>
  <c r="AB4788" i="1" s="1"/>
  <c r="V4790" i="1"/>
  <c r="AB4790" i="1" s="1"/>
  <c r="P4792" i="1"/>
  <c r="AB4792" i="1" s="1"/>
  <c r="V4794" i="1"/>
  <c r="AB4794" i="1" s="1"/>
  <c r="P4800" i="1"/>
  <c r="AB4800" i="1" s="1"/>
  <c r="V4802" i="1"/>
  <c r="AB4802" i="1" s="1"/>
  <c r="P4808" i="1"/>
  <c r="AB4808" i="1" s="1"/>
  <c r="V4810" i="1"/>
  <c r="AB4810" i="1" s="1"/>
  <c r="AB4880" i="1"/>
  <c r="AB4884" i="1"/>
  <c r="AB4888" i="1"/>
  <c r="AB4892" i="1"/>
  <c r="AB4896" i="1"/>
  <c r="AB4868" i="1"/>
  <c r="V4871" i="1"/>
  <c r="AB4871" i="1" s="1"/>
  <c r="AB4872" i="1"/>
  <c r="M4874" i="1"/>
  <c r="AB4874" i="1" s="1"/>
  <c r="V4875" i="1"/>
  <c r="S4876" i="1"/>
  <c r="AB4876" i="1" s="1"/>
  <c r="P4877" i="1"/>
  <c r="AB4877" i="1" s="1"/>
  <c r="AB4903" i="1"/>
  <c r="M4906" i="1"/>
  <c r="AB4906" i="1" s="1"/>
  <c r="AB4907" i="1"/>
  <c r="M4910" i="1"/>
  <c r="AB4910" i="1" s="1"/>
  <c r="AB4911" i="1"/>
  <c r="M4914" i="1"/>
  <c r="AB4914" i="1" s="1"/>
  <c r="AB4915" i="1"/>
  <c r="M4918" i="1"/>
  <c r="AB4918" i="1" s="1"/>
  <c r="AB4919" i="1"/>
  <c r="P4920" i="1"/>
  <c r="M4925" i="1"/>
  <c r="P4936" i="1"/>
  <c r="M4941" i="1"/>
  <c r="AB4949" i="1"/>
  <c r="AB4875" i="1"/>
  <c r="AB4879" i="1"/>
  <c r="AB4881" i="1"/>
  <c r="AB4883" i="1"/>
  <c r="AB4885" i="1"/>
  <c r="AB4887" i="1"/>
  <c r="AB4889" i="1"/>
  <c r="AB4891" i="1"/>
  <c r="AB4893" i="1"/>
  <c r="AB4895" i="1"/>
  <c r="AB4897" i="1"/>
  <c r="Z4899" i="1"/>
  <c r="AB4899" i="1" s="1"/>
  <c r="AB4901" i="1"/>
  <c r="AB4961" i="1"/>
  <c r="M4920" i="1"/>
  <c r="AB4920" i="1" s="1"/>
  <c r="S4922" i="1"/>
  <c r="AB4922" i="1" s="1"/>
  <c r="P4927" i="1"/>
  <c r="V4929" i="1"/>
  <c r="AB4929" i="1" s="1"/>
  <c r="Z4933" i="1"/>
  <c r="M4936" i="1"/>
  <c r="AB4936" i="1" s="1"/>
  <c r="S4938" i="1"/>
  <c r="AB4938" i="1" s="1"/>
  <c r="P4943" i="1"/>
  <c r="V4945" i="1"/>
  <c r="AB4945" i="1" s="1"/>
  <c r="Z4921" i="1"/>
  <c r="AB4923" i="1"/>
  <c r="M4924" i="1"/>
  <c r="AB4924" i="1" s="1"/>
  <c r="S4926" i="1"/>
  <c r="AB4926" i="1" s="1"/>
  <c r="P4931" i="1"/>
  <c r="AB4931" i="1" s="1"/>
  <c r="V4933" i="1"/>
  <c r="AB4933" i="1" s="1"/>
  <c r="Z4937" i="1"/>
  <c r="AB4939" i="1"/>
  <c r="M4940" i="1"/>
  <c r="AB4940" i="1" s="1"/>
  <c r="S4942" i="1"/>
  <c r="AB4942" i="1" s="1"/>
  <c r="P4947" i="1"/>
  <c r="AB4947" i="1" s="1"/>
  <c r="AB4954" i="1"/>
  <c r="V4921" i="1"/>
  <c r="AB4921" i="1" s="1"/>
  <c r="Z4925" i="1"/>
  <c r="AB4925" i="1" s="1"/>
  <c r="AB4927" i="1"/>
  <c r="M4928" i="1"/>
  <c r="AB4928" i="1" s="1"/>
  <c r="S4930" i="1"/>
  <c r="AB4930" i="1" s="1"/>
  <c r="P4935" i="1"/>
  <c r="AB4935" i="1" s="1"/>
  <c r="V4937" i="1"/>
  <c r="AB4937" i="1" s="1"/>
  <c r="Z4941" i="1"/>
  <c r="AB4941" i="1" s="1"/>
  <c r="AB4943" i="1"/>
  <c r="M4944" i="1"/>
  <c r="AB4944" i="1" s="1"/>
  <c r="S4946" i="1"/>
  <c r="AB4946" i="1" s="1"/>
  <c r="P4950" i="1"/>
  <c r="P4951" i="1"/>
  <c r="AB4950" i="1"/>
  <c r="M4951" i="1"/>
  <c r="AB4951" i="1" s="1"/>
  <c r="S4953" i="1"/>
  <c r="AB4953" i="1" s="1"/>
  <c r="P4955" i="1"/>
  <c r="AB4955" i="1" s="1"/>
  <c r="Z4957" i="1"/>
  <c r="AB4957" i="1" s="1"/>
  <c r="AB4963" i="1"/>
  <c r="AB4967" i="1"/>
  <c r="AB4971" i="1"/>
  <c r="AB4975" i="1"/>
  <c r="Z4978" i="1"/>
  <c r="AB4980" i="1"/>
  <c r="Z4982" i="1"/>
  <c r="AB4984" i="1"/>
  <c r="Z4986" i="1"/>
  <c r="AB4988" i="1"/>
  <c r="Z4990" i="1"/>
  <c r="AB4992" i="1"/>
  <c r="Z4994" i="1"/>
  <c r="AB4996" i="1"/>
  <c r="Z4998" i="1"/>
  <c r="AB5000" i="1"/>
  <c r="Z5002" i="1"/>
  <c r="AB4979" i="1"/>
  <c r="AB4983" i="1"/>
  <c r="AB4987" i="1"/>
  <c r="AB4991" i="1"/>
  <c r="AB4995" i="1"/>
  <c r="AB4999" i="1"/>
  <c r="V4952" i="1"/>
  <c r="AB4952" i="1" s="1"/>
  <c r="V4953" i="1"/>
  <c r="AB4958" i="1"/>
  <c r="S4958" i="1"/>
  <c r="AB4959" i="1"/>
  <c r="AB4962" i="1"/>
  <c r="AB4964" i="1"/>
  <c r="AB4966" i="1"/>
  <c r="AB4968" i="1"/>
  <c r="AB4970" i="1"/>
  <c r="AB4972" i="1"/>
  <c r="AB4974" i="1"/>
  <c r="AB4976" i="1"/>
  <c r="AB4978" i="1"/>
  <c r="M4981" i="1"/>
  <c r="AB4981" i="1" s="1"/>
  <c r="AB4982" i="1"/>
  <c r="M4985" i="1"/>
  <c r="AB4985" i="1" s="1"/>
  <c r="AB4986" i="1"/>
  <c r="M4989" i="1"/>
  <c r="AB4989" i="1" s="1"/>
  <c r="AB4990" i="1"/>
  <c r="M4993" i="1"/>
  <c r="AB4993" i="1" s="1"/>
  <c r="AB4994" i="1"/>
  <c r="M4997" i="1"/>
  <c r="AB4997" i="1" s="1"/>
  <c r="AB4998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<sst xmlns="http://schemas.openxmlformats.org/spreadsheetml/2006/main" count="33" uniqueCount="20">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</sst>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8%20AGOSTO/13%20-%20PCF/1_Modelo_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44409</v>
          </cell>
          <cell r="I12" t="str">
            <v>19044068426</v>
          </cell>
          <cell r="J12">
            <v>306.07</v>
          </cell>
          <cell r="L12">
            <v>129.38999999999999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44409</v>
          </cell>
          <cell r="I13" t="str">
            <v>12366161788</v>
          </cell>
          <cell r="J13">
            <v>227.72</v>
          </cell>
          <cell r="L13">
            <v>129.38999999999999</v>
          </cell>
          <cell r="M13">
            <v>41.7</v>
          </cell>
          <cell r="O13">
            <v>1.93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44409</v>
          </cell>
          <cell r="I14" t="str">
            <v>12070631828</v>
          </cell>
          <cell r="J14">
            <v>326.55</v>
          </cell>
          <cell r="L14">
            <v>129.38999999999999</v>
          </cell>
          <cell r="M14">
            <v>13.49</v>
          </cell>
          <cell r="O14">
            <v>1.93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414105</v>
          </cell>
          <cell r="H15">
            <v>44409</v>
          </cell>
          <cell r="I15" t="str">
            <v>20003448082</v>
          </cell>
          <cell r="J15">
            <v>151.25</v>
          </cell>
          <cell r="O15">
            <v>1.93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514320</v>
          </cell>
          <cell r="H16">
            <v>44409</v>
          </cell>
          <cell r="I16" t="str">
            <v>20032816019</v>
          </cell>
          <cell r="J16">
            <v>150</v>
          </cell>
          <cell r="L16">
            <v>129.38999999999999</v>
          </cell>
          <cell r="M16">
            <v>23.86</v>
          </cell>
          <cell r="O16">
            <v>1.93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44409</v>
          </cell>
          <cell r="I17" t="str">
            <v>14015214907</v>
          </cell>
          <cell r="J17">
            <v>321.06</v>
          </cell>
          <cell r="L17">
            <v>129.38999999999999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44409</v>
          </cell>
          <cell r="I18" t="str">
            <v>20753024661</v>
          </cell>
          <cell r="J18">
            <v>747.58</v>
          </cell>
          <cell r="L18">
            <v>129.38999999999999</v>
          </cell>
          <cell r="M18">
            <v>2.75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44409</v>
          </cell>
          <cell r="I19" t="str">
            <v>17025410584</v>
          </cell>
          <cell r="J19">
            <v>157.34</v>
          </cell>
          <cell r="L19">
            <v>129.38999999999999</v>
          </cell>
          <cell r="M19">
            <v>26.3</v>
          </cell>
          <cell r="O19">
            <v>1.93</v>
          </cell>
          <cell r="R19">
            <v>283.2</v>
          </cell>
          <cell r="S19">
            <v>78.91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3 - Administrativo</v>
          </cell>
          <cell r="G20" t="str">
            <v>782320</v>
          </cell>
          <cell r="H20">
            <v>44409</v>
          </cell>
          <cell r="I20" t="str">
            <v>19027341918</v>
          </cell>
          <cell r="J20">
            <v>227.72</v>
          </cell>
          <cell r="L20">
            <v>129.38999999999999</v>
          </cell>
          <cell r="M20">
            <v>41.7</v>
          </cell>
          <cell r="O20">
            <v>1.93</v>
          </cell>
        </row>
        <row r="21">
          <cell r="C21" t="str">
            <v>UPA CURADO</v>
          </cell>
          <cell r="E21" t="str">
            <v>ALANA MOURY FERNANDES LEITE DA SILVA</v>
          </cell>
          <cell r="F21" t="str">
            <v>1 - Médico</v>
          </cell>
          <cell r="G21" t="str">
            <v>225125</v>
          </cell>
          <cell r="H21">
            <v>44409</v>
          </cell>
          <cell r="I21" t="str">
            <v>20198979651</v>
          </cell>
          <cell r="J21">
            <v>359.02</v>
          </cell>
          <cell r="L21">
            <v>129.38999999999999</v>
          </cell>
          <cell r="M21">
            <v>2.75</v>
          </cell>
          <cell r="O21">
            <v>6.15</v>
          </cell>
          <cell r="P21">
            <v>1.23</v>
          </cell>
        </row>
        <row r="22">
          <cell r="C22" t="str">
            <v>UPA CURADO</v>
          </cell>
          <cell r="E22" t="str">
            <v>ALBIRANEIDE DANTAS DE SANTANA</v>
          </cell>
          <cell r="F22" t="str">
            <v>2 - Outros Profissionais da Saúde</v>
          </cell>
          <cell r="G22" t="str">
            <v>322205</v>
          </cell>
          <cell r="H22">
            <v>44409</v>
          </cell>
          <cell r="I22" t="str">
            <v>13574397452</v>
          </cell>
          <cell r="J22">
            <v>174.69</v>
          </cell>
          <cell r="L22">
            <v>129.38999999999999</v>
          </cell>
          <cell r="M22">
            <v>26.3</v>
          </cell>
          <cell r="O22">
            <v>6.15</v>
          </cell>
          <cell r="P22">
            <v>1.23</v>
          </cell>
          <cell r="R22">
            <v>120</v>
          </cell>
          <cell r="S22">
            <v>78.91</v>
          </cell>
        </row>
        <row r="23">
          <cell r="C23" t="str">
            <v>UPA CURADO</v>
          </cell>
          <cell r="E23" t="str">
            <v>ALDECI FRANCISCO DA SILVA</v>
          </cell>
          <cell r="F23" t="str">
            <v>3 - Administrativo</v>
          </cell>
          <cell r="G23" t="str">
            <v>517415</v>
          </cell>
          <cell r="H23">
            <v>44409</v>
          </cell>
          <cell r="I23" t="str">
            <v>13191602452</v>
          </cell>
          <cell r="J23">
            <v>217.28</v>
          </cell>
          <cell r="L23">
            <v>129.38999999999999</v>
          </cell>
          <cell r="M23">
            <v>23.86</v>
          </cell>
          <cell r="O23">
            <v>1.93</v>
          </cell>
        </row>
        <row r="24">
          <cell r="C24" t="str">
            <v>UPA CURADO</v>
          </cell>
          <cell r="E24" t="str">
            <v>ALESSANDRA CHICO DE LIRA</v>
          </cell>
          <cell r="F24" t="str">
            <v>2 - Outros Profissionais da Saúde</v>
          </cell>
          <cell r="G24" t="str">
            <v>322205</v>
          </cell>
          <cell r="H24">
            <v>44409</v>
          </cell>
          <cell r="I24" t="str">
            <v>12455319670</v>
          </cell>
          <cell r="J24">
            <v>5.01</v>
          </cell>
          <cell r="O24">
            <v>1.93</v>
          </cell>
        </row>
        <row r="25">
          <cell r="C25" t="str">
            <v>UPA CURADO</v>
          </cell>
          <cell r="E25" t="str">
            <v>ALEXSANDRO DA COSTA</v>
          </cell>
          <cell r="F25" t="str">
            <v>3 - Administrativo</v>
          </cell>
          <cell r="G25" t="str">
            <v>782320</v>
          </cell>
          <cell r="H25">
            <v>44409</v>
          </cell>
          <cell r="I25" t="str">
            <v>17058305593</v>
          </cell>
          <cell r="J25">
            <v>47.21</v>
          </cell>
          <cell r="O25">
            <v>1.93</v>
          </cell>
        </row>
        <row r="26">
          <cell r="C26" t="str">
            <v>UPA CURADO</v>
          </cell>
          <cell r="E26" t="str">
            <v>ALEXSANDRO DE LIMA XAVIER</v>
          </cell>
          <cell r="F26" t="str">
            <v>2 - Outros Profissionais da Saúde</v>
          </cell>
          <cell r="G26" t="str">
            <v>324115</v>
          </cell>
          <cell r="H26">
            <v>44409</v>
          </cell>
          <cell r="I26" t="str">
            <v>20032879347</v>
          </cell>
          <cell r="J26">
            <v>272.64</v>
          </cell>
          <cell r="L26">
            <v>129.38999999999999</v>
          </cell>
          <cell r="M26">
            <v>2.09</v>
          </cell>
          <cell r="O26">
            <v>5.18</v>
          </cell>
        </row>
        <row r="27">
          <cell r="C27" t="str">
            <v>UPA CURADO</v>
          </cell>
          <cell r="E27" t="str">
            <v>ALINE SORAIA CANDEIA DA LUZ</v>
          </cell>
          <cell r="F27" t="str">
            <v>1 - Médico</v>
          </cell>
          <cell r="G27" t="str">
            <v>225124</v>
          </cell>
          <cell r="H27">
            <v>44409</v>
          </cell>
          <cell r="I27" t="str">
            <v>19044989815</v>
          </cell>
          <cell r="J27">
            <v>332.04</v>
          </cell>
          <cell r="L27">
            <v>129.38999999999999</v>
          </cell>
          <cell r="M27">
            <v>2.75</v>
          </cell>
          <cell r="O27">
            <v>6.15</v>
          </cell>
          <cell r="P27">
            <v>1.23</v>
          </cell>
        </row>
        <row r="28">
          <cell r="C28" t="str">
            <v>UPA CURADO</v>
          </cell>
          <cell r="E28" t="str">
            <v>ALLYSON PINA FREIRE DE ARAUJO</v>
          </cell>
          <cell r="F28" t="str">
            <v>3 - Administrativo</v>
          </cell>
          <cell r="G28" t="str">
            <v>411005</v>
          </cell>
          <cell r="H28">
            <v>44409</v>
          </cell>
          <cell r="I28" t="str">
            <v>21253929744</v>
          </cell>
          <cell r="J28">
            <v>181.59</v>
          </cell>
          <cell r="L28">
            <v>129.38999999999999</v>
          </cell>
          <cell r="M28">
            <v>24.86</v>
          </cell>
          <cell r="O28">
            <v>1.93</v>
          </cell>
          <cell r="R28">
            <v>165</v>
          </cell>
          <cell r="S28">
            <v>74.59</v>
          </cell>
        </row>
        <row r="29">
          <cell r="C29" t="str">
            <v>UPA CURADO</v>
          </cell>
          <cell r="E29" t="str">
            <v>AMANDA BATISTA DA SILVA</v>
          </cell>
          <cell r="F29" t="str">
            <v>3 - Administrativo</v>
          </cell>
          <cell r="G29" t="str">
            <v>422105</v>
          </cell>
          <cell r="H29">
            <v>44409</v>
          </cell>
          <cell r="I29" t="str">
            <v>15445433300</v>
          </cell>
          <cell r="J29">
            <v>181.2</v>
          </cell>
          <cell r="L29">
            <v>129.38999999999999</v>
          </cell>
          <cell r="M29">
            <v>24.86</v>
          </cell>
          <cell r="O29">
            <v>1.93</v>
          </cell>
          <cell r="R29">
            <v>240</v>
          </cell>
          <cell r="S29">
            <v>74.59</v>
          </cell>
        </row>
        <row r="30">
          <cell r="C30" t="str">
            <v>UPA CURADO</v>
          </cell>
          <cell r="E30" t="str">
            <v>AMANDA FRANCISCA FARIAS</v>
          </cell>
          <cell r="F30" t="str">
            <v>2 - Outros Profissionais da Saúde</v>
          </cell>
          <cell r="G30" t="str">
            <v>322605</v>
          </cell>
          <cell r="H30">
            <v>44409</v>
          </cell>
          <cell r="I30" t="str">
            <v>20033680552</v>
          </cell>
          <cell r="J30">
            <v>147.75</v>
          </cell>
          <cell r="L30">
            <v>129.38999999999999</v>
          </cell>
          <cell r="M30">
            <v>24.86</v>
          </cell>
          <cell r="O30">
            <v>1.93</v>
          </cell>
          <cell r="R30">
            <v>180</v>
          </cell>
          <cell r="S30">
            <v>74.59</v>
          </cell>
        </row>
        <row r="31">
          <cell r="C31" t="str">
            <v>UPA CURADO</v>
          </cell>
          <cell r="E31" t="str">
            <v>AMANDA ROBERTA SILVA DO NASCIMENTO</v>
          </cell>
          <cell r="F31" t="str">
            <v>2 - Outros Profissionais da Saúde</v>
          </cell>
          <cell r="G31" t="str">
            <v>521130</v>
          </cell>
          <cell r="H31">
            <v>44409</v>
          </cell>
          <cell r="I31" t="str">
            <v>21222497419</v>
          </cell>
          <cell r="J31">
            <v>141.59</v>
          </cell>
          <cell r="L31">
            <v>129.38999999999999</v>
          </cell>
          <cell r="M31">
            <v>24.86</v>
          </cell>
          <cell r="O31">
            <v>1.93</v>
          </cell>
          <cell r="R31">
            <v>330</v>
          </cell>
          <cell r="S31">
            <v>74.59</v>
          </cell>
        </row>
        <row r="32">
          <cell r="C32" t="str">
            <v>UPA CURADO</v>
          </cell>
          <cell r="E32" t="str">
            <v>ANA CARLA GUEDES DE AMORIM FIGUEIRA</v>
          </cell>
          <cell r="F32" t="str">
            <v>2 - Outros Profissionais da Saúde</v>
          </cell>
          <cell r="G32" t="str">
            <v>251605</v>
          </cell>
          <cell r="H32">
            <v>44409</v>
          </cell>
          <cell r="I32" t="str">
            <v>12996065451</v>
          </cell>
          <cell r="J32">
            <v>271.56</v>
          </cell>
          <cell r="L32">
            <v>129.38999999999999</v>
          </cell>
          <cell r="M32">
            <v>43.51</v>
          </cell>
          <cell r="O32">
            <v>1.93</v>
          </cell>
          <cell r="U32">
            <v>150.86000000000001</v>
          </cell>
          <cell r="X32" t="str">
            <v>AUX. CRECHE I + AUX. CRECHE M/ANT (RETROATIVO)</v>
          </cell>
        </row>
        <row r="33">
          <cell r="C33" t="str">
            <v>UPA CURADO</v>
          </cell>
          <cell r="E33" t="str">
            <v>ANA CLAUDIA CRISPINIANO SIQUEIRA TORQUATO</v>
          </cell>
          <cell r="F33" t="str">
            <v>1 - Médico</v>
          </cell>
          <cell r="G33" t="str">
            <v>225125</v>
          </cell>
          <cell r="H33">
            <v>44409</v>
          </cell>
          <cell r="I33" t="str">
            <v>16104256075</v>
          </cell>
          <cell r="J33">
            <v>896.36</v>
          </cell>
          <cell r="O33">
            <v>6.15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 t="str">
            <v>322205</v>
          </cell>
          <cell r="H34">
            <v>44409</v>
          </cell>
          <cell r="I34" t="str">
            <v>16013902470</v>
          </cell>
          <cell r="J34">
            <v>166.96</v>
          </cell>
          <cell r="L34">
            <v>129.38999999999999</v>
          </cell>
          <cell r="M34">
            <v>26.3</v>
          </cell>
          <cell r="O34">
            <v>1.93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 t="str">
            <v>251605</v>
          </cell>
          <cell r="H35">
            <v>44409</v>
          </cell>
          <cell r="I35" t="str">
            <v>20003701403</v>
          </cell>
          <cell r="J35">
            <v>281.23</v>
          </cell>
          <cell r="L35">
            <v>129.38999999999999</v>
          </cell>
          <cell r="M35">
            <v>43.51</v>
          </cell>
          <cell r="O35">
            <v>1.93</v>
          </cell>
          <cell r="R35">
            <v>180</v>
          </cell>
          <cell r="S35">
            <v>130.53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 t="str">
            <v>322205</v>
          </cell>
          <cell r="H36">
            <v>44409</v>
          </cell>
          <cell r="I36" t="str">
            <v>16096116745</v>
          </cell>
          <cell r="J36">
            <v>175.41</v>
          </cell>
          <cell r="L36">
            <v>129.38999999999999</v>
          </cell>
          <cell r="M36">
            <v>26.3</v>
          </cell>
          <cell r="O36">
            <v>1.93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 t="str">
            <v>225270</v>
          </cell>
          <cell r="H37">
            <v>44409</v>
          </cell>
          <cell r="I37" t="str">
            <v>19039305725</v>
          </cell>
          <cell r="J37">
            <v>514.66</v>
          </cell>
          <cell r="L37">
            <v>129.38999999999999</v>
          </cell>
          <cell r="M37">
            <v>2.75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 t="str">
            <v>223208</v>
          </cell>
          <cell r="H38">
            <v>44409</v>
          </cell>
          <cell r="I38" t="str">
            <v>17018869488</v>
          </cell>
          <cell r="J38">
            <v>303.60000000000002</v>
          </cell>
          <cell r="L38">
            <v>129.38999999999999</v>
          </cell>
          <cell r="M38">
            <v>3.1</v>
          </cell>
          <cell r="O38">
            <v>6.15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 t="str">
            <v>517415</v>
          </cell>
          <cell r="H39">
            <v>44409</v>
          </cell>
          <cell r="I39" t="str">
            <v>12404394640</v>
          </cell>
          <cell r="J39">
            <v>181.95</v>
          </cell>
          <cell r="L39">
            <v>129.38999999999999</v>
          </cell>
          <cell r="M39">
            <v>23.86</v>
          </cell>
          <cell r="O39">
            <v>1.93</v>
          </cell>
          <cell r="R39">
            <v>120</v>
          </cell>
          <cell r="S39">
            <v>71.59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 t="str">
            <v>313220</v>
          </cell>
          <cell r="H40">
            <v>44409</v>
          </cell>
          <cell r="I40" t="str">
            <v>12580009436</v>
          </cell>
          <cell r="J40">
            <v>240.96</v>
          </cell>
          <cell r="L40">
            <v>129.38999999999999</v>
          </cell>
          <cell r="M40">
            <v>12.43</v>
          </cell>
          <cell r="O40">
            <v>1.93</v>
          </cell>
          <cell r="R40">
            <v>82.5</v>
          </cell>
          <cell r="S40">
            <v>37.29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 t="str">
            <v>225125</v>
          </cell>
          <cell r="H41">
            <v>44409</v>
          </cell>
          <cell r="I41" t="str">
            <v>21222292604</v>
          </cell>
          <cell r="J41">
            <v>368.51</v>
          </cell>
          <cell r="L41">
            <v>129.38999999999999</v>
          </cell>
          <cell r="M41">
            <v>2.75</v>
          </cell>
          <cell r="O41">
            <v>6.15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 t="str">
            <v>322205</v>
          </cell>
          <cell r="H42">
            <v>44409</v>
          </cell>
          <cell r="I42" t="str">
            <v>14033187452</v>
          </cell>
          <cell r="J42">
            <v>133.41999999999999</v>
          </cell>
          <cell r="O42">
            <v>1.93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 t="str">
            <v>351605</v>
          </cell>
          <cell r="H43">
            <v>44409</v>
          </cell>
          <cell r="I43" t="str">
            <v>20681726126</v>
          </cell>
          <cell r="J43">
            <v>155.66</v>
          </cell>
          <cell r="L43">
            <v>129.38999999999999</v>
          </cell>
          <cell r="M43">
            <v>23.86</v>
          </cell>
          <cell r="O43">
            <v>1.93</v>
          </cell>
          <cell r="R43">
            <v>135</v>
          </cell>
          <cell r="S43">
            <v>71.59</v>
          </cell>
          <cell r="U43">
            <v>81.430000000000007</v>
          </cell>
          <cell r="X43" t="str">
            <v>AUX. CRECHE I + AUX. CRECHE M/ANT (RETROATIVO)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 t="str">
            <v>251605</v>
          </cell>
          <cell r="H44">
            <v>44409</v>
          </cell>
          <cell r="I44" t="str">
            <v>20614520899</v>
          </cell>
          <cell r="J44">
            <v>281.23</v>
          </cell>
          <cell r="L44">
            <v>129.38999999999999</v>
          </cell>
          <cell r="M44">
            <v>43.51</v>
          </cell>
          <cell r="O44">
            <v>1.93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 t="str">
            <v>422105</v>
          </cell>
          <cell r="H45">
            <v>44409</v>
          </cell>
          <cell r="I45" t="str">
            <v>21242577833</v>
          </cell>
          <cell r="J45">
            <v>169.91</v>
          </cell>
          <cell r="L45">
            <v>129.38999999999999</v>
          </cell>
          <cell r="M45">
            <v>24.86</v>
          </cell>
          <cell r="O45">
            <v>1.93</v>
          </cell>
          <cell r="R45">
            <v>120</v>
          </cell>
          <cell r="S45">
            <v>74.59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 t="str">
            <v>223505</v>
          </cell>
          <cell r="H46">
            <v>44409</v>
          </cell>
          <cell r="I46" t="str">
            <v>20065669309</v>
          </cell>
          <cell r="J46">
            <v>306.67</v>
          </cell>
          <cell r="O46">
            <v>1.59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 t="str">
            <v>514320</v>
          </cell>
          <cell r="H47">
            <v>44409</v>
          </cell>
          <cell r="I47" t="str">
            <v>16140428808</v>
          </cell>
          <cell r="J47">
            <v>155.08000000000001</v>
          </cell>
          <cell r="L47">
            <v>129.38999999999999</v>
          </cell>
          <cell r="M47">
            <v>23.86</v>
          </cell>
          <cell r="O47">
            <v>1.93</v>
          </cell>
          <cell r="R47">
            <v>141.6</v>
          </cell>
          <cell r="S47">
            <v>71.59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 t="str">
            <v>324115</v>
          </cell>
          <cell r="H48">
            <v>44409</v>
          </cell>
          <cell r="I48" t="str">
            <v>12671586452</v>
          </cell>
          <cell r="J48">
            <v>256.42</v>
          </cell>
          <cell r="L48">
            <v>129.38999999999999</v>
          </cell>
          <cell r="M48">
            <v>2.09</v>
          </cell>
          <cell r="O48">
            <v>9.99</v>
          </cell>
          <cell r="R48">
            <v>165</v>
          </cell>
          <cell r="S48">
            <v>125.41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 t="str">
            <v>324115</v>
          </cell>
          <cell r="H49">
            <v>44409</v>
          </cell>
          <cell r="I49" t="str">
            <v>13809280452</v>
          </cell>
          <cell r="J49">
            <v>343.11</v>
          </cell>
          <cell r="L49">
            <v>129.38999999999999</v>
          </cell>
          <cell r="M49">
            <v>2.09</v>
          </cell>
          <cell r="O49">
            <v>9.99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 t="str">
            <v>322205</v>
          </cell>
          <cell r="H50">
            <v>44409</v>
          </cell>
          <cell r="I50" t="str">
            <v>13117147453</v>
          </cell>
          <cell r="J50">
            <v>193.52</v>
          </cell>
          <cell r="L50">
            <v>129.38999999999999</v>
          </cell>
          <cell r="M50">
            <v>26.3</v>
          </cell>
          <cell r="O50">
            <v>1.93</v>
          </cell>
          <cell r="R50">
            <v>240</v>
          </cell>
          <cell r="S50">
            <v>78.91</v>
          </cell>
        </row>
        <row r="51">
          <cell r="C51" t="str">
            <v>UPA CURADO</v>
          </cell>
          <cell r="E51" t="str">
            <v>AUREA LANE DOS SANTOS FEITOSA ALBUQUERQUE</v>
          </cell>
          <cell r="F51" t="str">
            <v>2 - Outros Profissionais da Saúde</v>
          </cell>
          <cell r="G51" t="str">
            <v>324115</v>
          </cell>
          <cell r="H51">
            <v>44409</v>
          </cell>
          <cell r="I51" t="str">
            <v>12306203182</v>
          </cell>
          <cell r="J51">
            <v>275.14999999999998</v>
          </cell>
          <cell r="L51">
            <v>129.38999999999999</v>
          </cell>
          <cell r="M51">
            <v>2.09</v>
          </cell>
          <cell r="O51">
            <v>9.99</v>
          </cell>
          <cell r="R51">
            <v>75</v>
          </cell>
          <cell r="S51">
            <v>75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 t="str">
            <v>225125</v>
          </cell>
          <cell r="H52">
            <v>44409</v>
          </cell>
          <cell r="I52" t="str">
            <v>15450416478</v>
          </cell>
          <cell r="J52">
            <v>410.03</v>
          </cell>
          <cell r="L52">
            <v>129.38999999999999</v>
          </cell>
          <cell r="M52">
            <v>2.75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BETANIA HORACIO DOS SANTOS</v>
          </cell>
          <cell r="F53" t="str">
            <v>3 - Administrativo</v>
          </cell>
          <cell r="G53" t="str">
            <v>422105</v>
          </cell>
          <cell r="H53">
            <v>44409</v>
          </cell>
          <cell r="I53" t="str">
            <v>21041062402</v>
          </cell>
          <cell r="J53">
            <v>141.59</v>
          </cell>
          <cell r="O53">
            <v>1.93</v>
          </cell>
        </row>
        <row r="54">
          <cell r="C54" t="str">
            <v>UPA CURADO</v>
          </cell>
          <cell r="E54" t="str">
            <v>CAMILA CORREA DE ARAUJO DE LIRA PESSOA</v>
          </cell>
          <cell r="F54" t="str">
            <v>1 - Médico</v>
          </cell>
          <cell r="G54" t="str">
            <v>225125</v>
          </cell>
          <cell r="H54">
            <v>44409</v>
          </cell>
          <cell r="I54" t="str">
            <v>20199856812</v>
          </cell>
          <cell r="J54">
            <v>362.58</v>
          </cell>
          <cell r="L54">
            <v>129.38999999999999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CAMILA GUEDES FERRO MELO</v>
          </cell>
          <cell r="F55" t="str">
            <v>2 - Outros Profissionais da Saúde</v>
          </cell>
          <cell r="G55" t="str">
            <v>223505</v>
          </cell>
          <cell r="H55">
            <v>44409</v>
          </cell>
          <cell r="I55" t="str">
            <v>14021524459</v>
          </cell>
          <cell r="J55">
            <v>296.68</v>
          </cell>
          <cell r="O55">
            <v>1.59</v>
          </cell>
        </row>
        <row r="56">
          <cell r="C56" t="str">
            <v>UPA CURADO</v>
          </cell>
          <cell r="E56" t="str">
            <v>CAMILA QUEIROGA DA SILVEIRA</v>
          </cell>
          <cell r="F56" t="str">
            <v>1 - Médico</v>
          </cell>
          <cell r="G56" t="str">
            <v>225125</v>
          </cell>
          <cell r="H56">
            <v>44409</v>
          </cell>
          <cell r="I56" t="str">
            <v>14007641451</v>
          </cell>
          <cell r="J56">
            <v>379.49</v>
          </cell>
          <cell r="L56">
            <v>129.38999999999999</v>
          </cell>
          <cell r="M56">
            <v>2.75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CAMILLA KARLLA SILVA LINS</v>
          </cell>
          <cell r="F57" t="str">
            <v>1 - Médico</v>
          </cell>
          <cell r="G57" t="str">
            <v>225125</v>
          </cell>
          <cell r="H57">
            <v>44409</v>
          </cell>
          <cell r="I57" t="str">
            <v>14592048594</v>
          </cell>
          <cell r="J57">
            <v>359.02</v>
          </cell>
          <cell r="L57">
            <v>129.38999999999999</v>
          </cell>
          <cell r="M57">
            <v>2.75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CAMYLA MELO COELHO</v>
          </cell>
          <cell r="F58" t="str">
            <v>1 - Médico</v>
          </cell>
          <cell r="G58" t="str">
            <v>225270</v>
          </cell>
          <cell r="H58">
            <v>44409</v>
          </cell>
          <cell r="I58" t="str">
            <v>20481206811</v>
          </cell>
          <cell r="J58">
            <v>1048.5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CARLA FEITOSA DE OLIVEIRA</v>
          </cell>
          <cell r="F59" t="str">
            <v>2 - Outros Profissionais da Saúde</v>
          </cell>
          <cell r="G59" t="str">
            <v>223505</v>
          </cell>
          <cell r="H59">
            <v>44409</v>
          </cell>
          <cell r="I59" t="str">
            <v>12599976458</v>
          </cell>
          <cell r="J59">
            <v>338.67</v>
          </cell>
          <cell r="L59">
            <v>129.38999999999999</v>
          </cell>
          <cell r="M59">
            <v>3.75</v>
          </cell>
          <cell r="O59">
            <v>1.59</v>
          </cell>
        </row>
        <row r="60">
          <cell r="C60" t="str">
            <v>UPA CURADO</v>
          </cell>
          <cell r="E60" t="str">
            <v>CARLOS HENRIQUE SANTANA</v>
          </cell>
          <cell r="F60" t="str">
            <v>2 - Outros Profissionais da Saúde</v>
          </cell>
          <cell r="G60" t="str">
            <v>322205</v>
          </cell>
          <cell r="H60">
            <v>44409</v>
          </cell>
          <cell r="I60" t="str">
            <v>20116963101</v>
          </cell>
          <cell r="J60">
            <v>148.32</v>
          </cell>
          <cell r="L60">
            <v>129.38999999999999</v>
          </cell>
          <cell r="M60">
            <v>26.3</v>
          </cell>
          <cell r="O60">
            <v>1.93</v>
          </cell>
          <cell r="R60">
            <v>120</v>
          </cell>
          <cell r="S60">
            <v>78.91</v>
          </cell>
        </row>
        <row r="61">
          <cell r="C61" t="str">
            <v>UPA CURADO</v>
          </cell>
          <cell r="E61" t="str">
            <v>CARLOS HENRIQUE SILVA CUNHA</v>
          </cell>
          <cell r="F61" t="str">
            <v>1 - Médico</v>
          </cell>
          <cell r="G61" t="str">
            <v>225270</v>
          </cell>
          <cell r="H61">
            <v>44409</v>
          </cell>
          <cell r="I61" t="str">
            <v>13018593455</v>
          </cell>
          <cell r="J61">
            <v>714.66</v>
          </cell>
          <cell r="L61">
            <v>129.38999999999999</v>
          </cell>
          <cell r="M61">
            <v>2.75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CARLOS LIMA DA SILVA</v>
          </cell>
          <cell r="F62" t="str">
            <v>3 - Administrativo</v>
          </cell>
          <cell r="G62" t="str">
            <v>411005</v>
          </cell>
          <cell r="H62">
            <v>44409</v>
          </cell>
          <cell r="I62" t="str">
            <v>13423774451</v>
          </cell>
          <cell r="J62">
            <v>141.59</v>
          </cell>
          <cell r="L62">
            <v>129.38999999999999</v>
          </cell>
          <cell r="M62">
            <v>24.86</v>
          </cell>
          <cell r="O62">
            <v>1.93</v>
          </cell>
        </row>
        <row r="63">
          <cell r="C63" t="str">
            <v>UPA CURADO</v>
          </cell>
          <cell r="E63" t="str">
            <v>CARMILANEZ FRANCISCA DA SILVA</v>
          </cell>
          <cell r="F63" t="str">
            <v>3 - Administrativo</v>
          </cell>
          <cell r="G63" t="str">
            <v>422105</v>
          </cell>
          <cell r="H63">
            <v>44409</v>
          </cell>
          <cell r="I63" t="str">
            <v>13054465453</v>
          </cell>
          <cell r="J63">
            <v>182.68</v>
          </cell>
          <cell r="L63">
            <v>129.38999999999999</v>
          </cell>
          <cell r="M63">
            <v>24.86</v>
          </cell>
          <cell r="O63">
            <v>1.93</v>
          </cell>
          <cell r="R63">
            <v>283.2</v>
          </cell>
          <cell r="S63">
            <v>74.59</v>
          </cell>
        </row>
        <row r="64">
          <cell r="C64" t="str">
            <v>UPA CURADO</v>
          </cell>
          <cell r="E64" t="str">
            <v>CHARLENE DULCINEIA PINHEIRO SIQUEIRA</v>
          </cell>
          <cell r="F64" t="str">
            <v>2 - Outros Profissionais da Saúde</v>
          </cell>
          <cell r="G64" t="str">
            <v>223505</v>
          </cell>
          <cell r="H64">
            <v>44409</v>
          </cell>
          <cell r="I64" t="str">
            <v>16056931898</v>
          </cell>
          <cell r="J64">
            <v>335.38</v>
          </cell>
          <cell r="L64">
            <v>129.38999999999999</v>
          </cell>
          <cell r="M64">
            <v>3.75</v>
          </cell>
          <cell r="O64">
            <v>1.59</v>
          </cell>
        </row>
        <row r="65">
          <cell r="C65" t="str">
            <v>UPA CURADO</v>
          </cell>
          <cell r="E65" t="str">
            <v>CHRISTIANE MARIA DORNELLAS CAMARA BARBOS</v>
          </cell>
          <cell r="F65" t="str">
            <v>1 - Médico</v>
          </cell>
          <cell r="G65" t="str">
            <v>225125</v>
          </cell>
          <cell r="H65">
            <v>44409</v>
          </cell>
          <cell r="I65" t="str">
            <v>13155103301</v>
          </cell>
          <cell r="J65">
            <v>368.51</v>
          </cell>
          <cell r="L65">
            <v>129.38999999999999</v>
          </cell>
          <cell r="M65">
            <v>2.75</v>
          </cell>
          <cell r="O65">
            <v>6.15</v>
          </cell>
          <cell r="P65">
            <v>1.23</v>
          </cell>
        </row>
        <row r="66">
          <cell r="C66" t="str">
            <v>UPA CURADO</v>
          </cell>
          <cell r="E66" t="str">
            <v>CLAUDILENE DE SOUZA PEREIRA BARBOSA</v>
          </cell>
          <cell r="F66" t="str">
            <v>2 - Outros Profissionais da Saúde</v>
          </cell>
          <cell r="G66" t="str">
            <v>322205</v>
          </cell>
          <cell r="H66">
            <v>44409</v>
          </cell>
          <cell r="I66" t="str">
            <v>14013637940</v>
          </cell>
          <cell r="J66">
            <v>133.41999999999999</v>
          </cell>
          <cell r="O66">
            <v>1.93</v>
          </cell>
          <cell r="R66">
            <v>240</v>
          </cell>
          <cell r="S66">
            <v>78.91</v>
          </cell>
        </row>
        <row r="67">
          <cell r="C67" t="str">
            <v>UPA CURADO</v>
          </cell>
          <cell r="E67" t="str">
            <v>CRISTIANE MARIA PENHA DE JESUS</v>
          </cell>
          <cell r="F67" t="str">
            <v>3 - Administrativo</v>
          </cell>
          <cell r="G67" t="str">
            <v>514320</v>
          </cell>
          <cell r="H67">
            <v>44409</v>
          </cell>
          <cell r="I67" t="str">
            <v>12643535458</v>
          </cell>
          <cell r="J67">
            <v>142.75</v>
          </cell>
          <cell r="L67">
            <v>129.38999999999999</v>
          </cell>
          <cell r="M67">
            <v>23.86</v>
          </cell>
          <cell r="O67">
            <v>1.93</v>
          </cell>
          <cell r="R67">
            <v>120</v>
          </cell>
          <cell r="S67">
            <v>71.59</v>
          </cell>
        </row>
        <row r="68">
          <cell r="C68" t="str">
            <v>UPA CURADO</v>
          </cell>
          <cell r="E68" t="str">
            <v>CRISTIANE SOUZA DA SILVA</v>
          </cell>
          <cell r="F68" t="str">
            <v>2 - Outros Profissionais da Saúde</v>
          </cell>
          <cell r="G68" t="str">
            <v>322205</v>
          </cell>
          <cell r="H68">
            <v>44409</v>
          </cell>
          <cell r="I68" t="str">
            <v>19034984594</v>
          </cell>
          <cell r="J68">
            <v>172.01</v>
          </cell>
          <cell r="L68">
            <v>129.38999999999999</v>
          </cell>
          <cell r="M68">
            <v>26.3</v>
          </cell>
          <cell r="O68">
            <v>1.93</v>
          </cell>
        </row>
        <row r="69">
          <cell r="C69" t="str">
            <v>UPA CURADO</v>
          </cell>
          <cell r="E69" t="str">
            <v>CRISTIANO DA MATA PEDROZO</v>
          </cell>
          <cell r="F69" t="str">
            <v>2 - Outros Profissionais da Saúde</v>
          </cell>
          <cell r="G69" t="str">
            <v>324115</v>
          </cell>
          <cell r="H69">
            <v>44409</v>
          </cell>
          <cell r="I69" t="str">
            <v>12767474450</v>
          </cell>
          <cell r="J69">
            <v>279.83</v>
          </cell>
          <cell r="L69">
            <v>129.38999999999999</v>
          </cell>
          <cell r="M69">
            <v>2.09</v>
          </cell>
          <cell r="O69">
            <v>9.99</v>
          </cell>
        </row>
        <row r="70">
          <cell r="C70" t="str">
            <v>UPA CURADO</v>
          </cell>
          <cell r="E70" t="str">
            <v>CYBELE CORREIA PAIVA MONTEIRO MENDES</v>
          </cell>
          <cell r="F70" t="str">
            <v>2 - Outros Profissionais da Saúde</v>
          </cell>
          <cell r="G70" t="str">
            <v>251605</v>
          </cell>
          <cell r="H70">
            <v>44409</v>
          </cell>
          <cell r="I70" t="str">
            <v>13807294456</v>
          </cell>
          <cell r="J70">
            <v>282.33999999999997</v>
          </cell>
          <cell r="L70">
            <v>129.38999999999999</v>
          </cell>
          <cell r="M70">
            <v>43.51</v>
          </cell>
          <cell r="O70">
            <v>1.93</v>
          </cell>
        </row>
        <row r="71">
          <cell r="C71" t="str">
            <v>UPA CURADO</v>
          </cell>
          <cell r="E71" t="str">
            <v>DAIANA VIEIRA CAMARA DA SILVA</v>
          </cell>
          <cell r="F71" t="str">
            <v>2 - Outros Profissionais da Saúde</v>
          </cell>
          <cell r="G71" t="str">
            <v>223505</v>
          </cell>
          <cell r="H71">
            <v>44409</v>
          </cell>
          <cell r="I71" t="str">
            <v>13986319688</v>
          </cell>
          <cell r="J71">
            <v>297.13</v>
          </cell>
          <cell r="O71">
            <v>1.59</v>
          </cell>
        </row>
        <row r="72">
          <cell r="C72" t="str">
            <v>UPA CURADO</v>
          </cell>
          <cell r="E72" t="str">
            <v>DALILA CARLA MAIA E SILVA</v>
          </cell>
          <cell r="F72" t="str">
            <v>1 - Médico</v>
          </cell>
          <cell r="G72" t="str">
            <v>225124</v>
          </cell>
          <cell r="H72">
            <v>44409</v>
          </cell>
          <cell r="I72" t="str">
            <v>13350983544</v>
          </cell>
          <cell r="J72">
            <v>726.54</v>
          </cell>
          <cell r="L72">
            <v>129.38999999999999</v>
          </cell>
          <cell r="M72">
            <v>2.75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DANIELE CABRAL ARAUJO</v>
          </cell>
          <cell r="F73" t="str">
            <v>1 - Médico</v>
          </cell>
          <cell r="G73" t="str">
            <v>225124</v>
          </cell>
          <cell r="H73">
            <v>44409</v>
          </cell>
          <cell r="I73" t="str">
            <v>13900363454</v>
          </cell>
          <cell r="J73">
            <v>652.11</v>
          </cell>
          <cell r="L73">
            <v>129.38999999999999</v>
          </cell>
          <cell r="M73">
            <v>2.75</v>
          </cell>
          <cell r="O73">
            <v>6.15</v>
          </cell>
          <cell r="P73">
            <v>1.23</v>
          </cell>
        </row>
        <row r="74">
          <cell r="C74" t="str">
            <v>UPA CURADO</v>
          </cell>
          <cell r="E74" t="str">
            <v>DARIO PEDRO DA SILVA</v>
          </cell>
          <cell r="F74" t="str">
            <v>3 - Administrativo</v>
          </cell>
          <cell r="G74" t="str">
            <v>514320</v>
          </cell>
          <cell r="H74">
            <v>44409</v>
          </cell>
          <cell r="I74" t="str">
            <v>12046882476</v>
          </cell>
          <cell r="J74">
            <v>168.41</v>
          </cell>
          <cell r="O74">
            <v>1.93</v>
          </cell>
        </row>
        <row r="75">
          <cell r="C75" t="str">
            <v>UPA CURADO</v>
          </cell>
          <cell r="E75" t="str">
            <v>DAVID RAMOS TEODOSIO</v>
          </cell>
          <cell r="F75" t="str">
            <v>3 - Administrativo</v>
          </cell>
          <cell r="G75" t="str">
            <v>410105</v>
          </cell>
          <cell r="H75">
            <v>44409</v>
          </cell>
          <cell r="I75" t="str">
            <v>10838122075</v>
          </cell>
          <cell r="J75">
            <v>417.55</v>
          </cell>
          <cell r="L75">
            <v>129.38999999999999</v>
          </cell>
          <cell r="M75">
            <v>65.89</v>
          </cell>
          <cell r="O75">
            <v>1.93</v>
          </cell>
        </row>
        <row r="76">
          <cell r="C76" t="str">
            <v>UPA CURADO</v>
          </cell>
          <cell r="E76" t="str">
            <v>DAYVISON SALES VIANA DE LIMA</v>
          </cell>
          <cell r="F76" t="str">
            <v>3 - Administrativo</v>
          </cell>
          <cell r="G76" t="str">
            <v>517415</v>
          </cell>
          <cell r="H76">
            <v>44409</v>
          </cell>
          <cell r="I76" t="str">
            <v>13297159455</v>
          </cell>
          <cell r="J76">
            <v>181.2</v>
          </cell>
          <cell r="L76">
            <v>129.38999999999999</v>
          </cell>
          <cell r="M76">
            <v>24.86</v>
          </cell>
          <cell r="O76">
            <v>1.93</v>
          </cell>
        </row>
        <row r="77">
          <cell r="C77" t="str">
            <v>UPA CURADO</v>
          </cell>
          <cell r="E77" t="str">
            <v>DEBORA AVILA ACIOLY</v>
          </cell>
          <cell r="F77" t="str">
            <v>1 - Médico</v>
          </cell>
          <cell r="G77" t="str">
            <v>225124</v>
          </cell>
          <cell r="H77">
            <v>44409</v>
          </cell>
          <cell r="I77" t="str">
            <v>19045579769</v>
          </cell>
          <cell r="J77">
            <v>379.49</v>
          </cell>
          <cell r="L77">
            <v>129.38999999999999</v>
          </cell>
          <cell r="M77">
            <v>2.75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DEISE EMANUELLE ALVES SILVA</v>
          </cell>
          <cell r="F78" t="str">
            <v>1 - Médico</v>
          </cell>
          <cell r="G78" t="str">
            <v>225125</v>
          </cell>
          <cell r="H78">
            <v>44409</v>
          </cell>
          <cell r="I78" t="str">
            <v>15451495886</v>
          </cell>
          <cell r="J78">
            <v>709.62</v>
          </cell>
          <cell r="L78">
            <v>129.38999999999999</v>
          </cell>
          <cell r="M78">
            <v>2.75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DEIVISON RODRIGUES DO NASCIMENTO</v>
          </cell>
          <cell r="F79" t="str">
            <v>2 - Outros Profissionais da Saúde</v>
          </cell>
          <cell r="G79" t="str">
            <v>322205</v>
          </cell>
          <cell r="H79">
            <v>44409</v>
          </cell>
          <cell r="I79" t="str">
            <v>20712104725</v>
          </cell>
          <cell r="J79">
            <v>133.41999999999999</v>
          </cell>
          <cell r="L79">
            <v>129.38999999999999</v>
          </cell>
          <cell r="M79">
            <v>26.3</v>
          </cell>
          <cell r="O79">
            <v>1.93</v>
          </cell>
          <cell r="R79">
            <v>120</v>
          </cell>
          <cell r="S79">
            <v>78.91</v>
          </cell>
        </row>
        <row r="80">
          <cell r="C80" t="str">
            <v>UPA CURADO</v>
          </cell>
          <cell r="E80" t="str">
            <v>DENIS COSTA DE OLIVEIRA</v>
          </cell>
          <cell r="F80" t="str">
            <v>4 - Assistência Odontológica</v>
          </cell>
          <cell r="G80" t="str">
            <v>223208</v>
          </cell>
          <cell r="H80">
            <v>44409</v>
          </cell>
          <cell r="I80" t="str">
            <v>12072636789</v>
          </cell>
          <cell r="J80">
            <v>480.56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DENISE CORREIA LEAL</v>
          </cell>
          <cell r="F81" t="str">
            <v>1 - Médico</v>
          </cell>
          <cell r="G81" t="str">
            <v>225124</v>
          </cell>
          <cell r="H81">
            <v>44409</v>
          </cell>
          <cell r="I81" t="str">
            <v>12581837960</v>
          </cell>
          <cell r="J81">
            <v>679.09</v>
          </cell>
          <cell r="L81">
            <v>129.38999999999999</v>
          </cell>
          <cell r="M81">
            <v>2.75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DEYSENEIDE BARRETO FERREIRA</v>
          </cell>
          <cell r="F82" t="str">
            <v>2 - Outros Profissionais da Saúde</v>
          </cell>
          <cell r="G82" t="str">
            <v>322205</v>
          </cell>
          <cell r="H82">
            <v>44409</v>
          </cell>
          <cell r="I82" t="str">
            <v>16110313484</v>
          </cell>
          <cell r="J82">
            <v>5.01</v>
          </cell>
          <cell r="O82">
            <v>1.93</v>
          </cell>
        </row>
        <row r="83">
          <cell r="C83" t="str">
            <v>UPA CURADO</v>
          </cell>
          <cell r="E83" t="str">
            <v>DIEGO ALMEIDA DA SILVA</v>
          </cell>
          <cell r="F83" t="str">
            <v>3 - Administrativo</v>
          </cell>
          <cell r="G83" t="str">
            <v>517415</v>
          </cell>
          <cell r="H83">
            <v>44409</v>
          </cell>
          <cell r="I83" t="str">
            <v>13495439810</v>
          </cell>
          <cell r="J83">
            <v>203.86</v>
          </cell>
          <cell r="L83">
            <v>129.38999999999999</v>
          </cell>
          <cell r="M83">
            <v>23.86</v>
          </cell>
          <cell r="O83">
            <v>1.93</v>
          </cell>
        </row>
        <row r="84">
          <cell r="C84" t="str">
            <v>UPA CURADO</v>
          </cell>
          <cell r="E84" t="str">
            <v>DILANE CRISTINA FERREIRA TAVARES</v>
          </cell>
          <cell r="F84" t="str">
            <v>1 - Médico</v>
          </cell>
          <cell r="G84" t="str">
            <v>225125</v>
          </cell>
          <cell r="H84">
            <v>44409</v>
          </cell>
          <cell r="I84" t="str">
            <v>13194062645</v>
          </cell>
          <cell r="J84">
            <v>370</v>
          </cell>
          <cell r="L84">
            <v>129.38999999999999</v>
          </cell>
          <cell r="M84">
            <v>2.75</v>
          </cell>
          <cell r="O84">
            <v>6.15</v>
          </cell>
          <cell r="P84">
            <v>1.23</v>
          </cell>
          <cell r="R84">
            <v>141.6</v>
          </cell>
          <cell r="S84">
            <v>71.59</v>
          </cell>
        </row>
        <row r="85">
          <cell r="C85" t="str">
            <v>UPA CURADO</v>
          </cell>
          <cell r="E85" t="str">
            <v>DIOGO WAGNER GALINDO VAZ VERAS DE QUEIROZ</v>
          </cell>
          <cell r="F85" t="str">
            <v>1 - Médico</v>
          </cell>
          <cell r="G85" t="str">
            <v>225125</v>
          </cell>
          <cell r="H85">
            <v>44409</v>
          </cell>
          <cell r="I85" t="str">
            <v>13633839452</v>
          </cell>
          <cell r="J85">
            <v>380.98</v>
          </cell>
          <cell r="L85">
            <v>129.38999999999999</v>
          </cell>
          <cell r="M85">
            <v>2.75</v>
          </cell>
          <cell r="O85">
            <v>6.15</v>
          </cell>
          <cell r="P85">
            <v>1.23</v>
          </cell>
        </row>
        <row r="86">
          <cell r="C86" t="str">
            <v>UPA CURADO</v>
          </cell>
          <cell r="E86" t="str">
            <v>DIVANILZA RIBEIRO DE LIRA</v>
          </cell>
          <cell r="F86" t="str">
            <v>2 - Outros Profissionais da Saúde</v>
          </cell>
          <cell r="G86" t="str">
            <v>223505</v>
          </cell>
          <cell r="H86">
            <v>44409</v>
          </cell>
          <cell r="I86" t="str">
            <v>13285364458</v>
          </cell>
          <cell r="J86">
            <v>218.07</v>
          </cell>
          <cell r="L86">
            <v>129.38999999999999</v>
          </cell>
          <cell r="M86">
            <v>31.93</v>
          </cell>
          <cell r="O86">
            <v>1.93</v>
          </cell>
        </row>
        <row r="87">
          <cell r="C87" t="str">
            <v>UPA CURADO</v>
          </cell>
          <cell r="E87" t="str">
            <v>EDIENE MARIA DA SILVA</v>
          </cell>
          <cell r="F87" t="str">
            <v>2 - Outros Profissionais da Saúde</v>
          </cell>
          <cell r="G87" t="str">
            <v>322205</v>
          </cell>
          <cell r="H87">
            <v>44409</v>
          </cell>
          <cell r="I87" t="str">
            <v>12482726311</v>
          </cell>
          <cell r="J87">
            <v>156.44999999999999</v>
          </cell>
          <cell r="L87">
            <v>129.38999999999999</v>
          </cell>
          <cell r="M87">
            <v>26.3</v>
          </cell>
          <cell r="O87">
            <v>1.93</v>
          </cell>
          <cell r="R87">
            <v>120</v>
          </cell>
          <cell r="S87">
            <v>95.79</v>
          </cell>
        </row>
        <row r="88">
          <cell r="C88" t="str">
            <v>UPA CURADO</v>
          </cell>
          <cell r="E88" t="str">
            <v>EDILEUZA MARIA DA COSTA SANTOS</v>
          </cell>
          <cell r="F88" t="str">
            <v>2 - Outros Profissionais da Saúde</v>
          </cell>
          <cell r="G88" t="str">
            <v>322205</v>
          </cell>
          <cell r="H88">
            <v>44409</v>
          </cell>
          <cell r="I88" t="str">
            <v>16102022425</v>
          </cell>
          <cell r="J88">
            <v>201.18</v>
          </cell>
          <cell r="L88">
            <v>129.38999999999999</v>
          </cell>
          <cell r="M88">
            <v>26.3</v>
          </cell>
          <cell r="O88">
            <v>1.93</v>
          </cell>
        </row>
        <row r="89">
          <cell r="C89" t="str">
            <v>UPA CURADO</v>
          </cell>
          <cell r="E89" t="str">
            <v>EDILSON DOS SANTOS NERI</v>
          </cell>
          <cell r="F89" t="str">
            <v>3 - Administrativo</v>
          </cell>
          <cell r="G89" t="str">
            <v>782320</v>
          </cell>
          <cell r="H89">
            <v>44409</v>
          </cell>
          <cell r="I89" t="str">
            <v>12642885455</v>
          </cell>
          <cell r="J89">
            <v>219.38</v>
          </cell>
          <cell r="L89">
            <v>129.38999999999999</v>
          </cell>
          <cell r="M89">
            <v>41.7</v>
          </cell>
          <cell r="O89">
            <v>1.93</v>
          </cell>
        </row>
        <row r="90">
          <cell r="C90" t="str">
            <v>UPA CURADO</v>
          </cell>
          <cell r="E90" t="str">
            <v>EDIVALDA FLORENCIO ARAO DA SILVA</v>
          </cell>
          <cell r="F90" t="str">
            <v>3 - Administrativo</v>
          </cell>
          <cell r="G90" t="str">
            <v>422105</v>
          </cell>
          <cell r="H90">
            <v>44409</v>
          </cell>
          <cell r="I90" t="str">
            <v>12776664453</v>
          </cell>
          <cell r="J90">
            <v>188</v>
          </cell>
          <cell r="L90">
            <v>129.38999999999999</v>
          </cell>
          <cell r="M90">
            <v>24.86</v>
          </cell>
          <cell r="O90">
            <v>1.93</v>
          </cell>
          <cell r="R90">
            <v>240</v>
          </cell>
          <cell r="S90">
            <v>78.91</v>
          </cell>
        </row>
        <row r="91">
          <cell r="C91" t="str">
            <v>UPA CURADO</v>
          </cell>
          <cell r="E91" t="str">
            <v>EDIVALDO PEDRO SOARES</v>
          </cell>
          <cell r="F91" t="str">
            <v>3 - Administrativo</v>
          </cell>
          <cell r="G91" t="str">
            <v>517415</v>
          </cell>
          <cell r="H91">
            <v>44409</v>
          </cell>
          <cell r="I91" t="str">
            <v>12398336575</v>
          </cell>
          <cell r="J91">
            <v>222.26</v>
          </cell>
          <cell r="L91">
            <v>129.38999999999999</v>
          </cell>
          <cell r="M91">
            <v>23.86</v>
          </cell>
          <cell r="O91">
            <v>1.93</v>
          </cell>
        </row>
        <row r="92">
          <cell r="C92" t="str">
            <v>UPA CURADO</v>
          </cell>
          <cell r="E92" t="str">
            <v>EDSON ALVES DE LUCENA</v>
          </cell>
          <cell r="F92" t="str">
            <v>3 - Administrativo</v>
          </cell>
          <cell r="G92" t="str">
            <v>517415</v>
          </cell>
          <cell r="H92">
            <v>44409</v>
          </cell>
          <cell r="I92" t="str">
            <v>10838287481</v>
          </cell>
          <cell r="J92">
            <v>211.42</v>
          </cell>
          <cell r="L92">
            <v>129.38999999999999</v>
          </cell>
          <cell r="M92">
            <v>23.86</v>
          </cell>
          <cell r="O92">
            <v>1.93</v>
          </cell>
          <cell r="R92">
            <v>240</v>
          </cell>
          <cell r="S92">
            <v>74.59</v>
          </cell>
        </row>
        <row r="93">
          <cell r="C93" t="str">
            <v>UPA CURADO</v>
          </cell>
          <cell r="E93" t="str">
            <v>EDUARDO GUSTAVO GONCALVES FERREIRA</v>
          </cell>
          <cell r="F93" t="str">
            <v>2 - Outros Profissionais da Saúde</v>
          </cell>
          <cell r="G93" t="str">
            <v>223505</v>
          </cell>
          <cell r="H93">
            <v>44409</v>
          </cell>
          <cell r="I93" t="str">
            <v>12898306454</v>
          </cell>
          <cell r="J93">
            <v>295.56</v>
          </cell>
          <cell r="L93">
            <v>129.38999999999999</v>
          </cell>
          <cell r="M93">
            <v>3.53</v>
          </cell>
          <cell r="O93">
            <v>1.59</v>
          </cell>
        </row>
        <row r="94">
          <cell r="C94" t="str">
            <v>UPA CURADO</v>
          </cell>
          <cell r="E94" t="str">
            <v>EDUARDO SALES OLIVEIRA</v>
          </cell>
          <cell r="F94" t="str">
            <v>1 - Médico</v>
          </cell>
          <cell r="G94" t="str">
            <v>225125</v>
          </cell>
          <cell r="H94">
            <v>44409</v>
          </cell>
          <cell r="I94" t="str">
            <v>16098119792</v>
          </cell>
          <cell r="J94">
            <v>1222.26</v>
          </cell>
          <cell r="L94">
            <v>129.38999999999999</v>
          </cell>
          <cell r="M94">
            <v>2.75</v>
          </cell>
          <cell r="O94">
            <v>6.15</v>
          </cell>
          <cell r="P94">
            <v>1.23</v>
          </cell>
        </row>
        <row r="95">
          <cell r="C95" t="str">
            <v>UPA CURADO</v>
          </cell>
          <cell r="E95" t="str">
            <v>ELAINE SIMAO DE LIMA SILVA</v>
          </cell>
          <cell r="F95" t="str">
            <v>2 - Outros Profissionais da Saúde</v>
          </cell>
          <cell r="G95" t="str">
            <v>322205</v>
          </cell>
          <cell r="H95">
            <v>44409</v>
          </cell>
          <cell r="I95" t="str">
            <v>19025904192</v>
          </cell>
          <cell r="J95">
            <v>156.44999999999999</v>
          </cell>
          <cell r="L95">
            <v>129.38999999999999</v>
          </cell>
          <cell r="M95">
            <v>26.3</v>
          </cell>
          <cell r="O95">
            <v>1.93</v>
          </cell>
        </row>
        <row r="96">
          <cell r="C96" t="str">
            <v>UPA CURADO</v>
          </cell>
          <cell r="E96" t="str">
            <v>ELIEL BARBOSA DE OLIVEIRA</v>
          </cell>
          <cell r="F96" t="str">
            <v>3 - Administrativo</v>
          </cell>
          <cell r="G96" t="str">
            <v>415105</v>
          </cell>
          <cell r="H96">
            <v>44409</v>
          </cell>
          <cell r="I96" t="str">
            <v>13383581453</v>
          </cell>
          <cell r="J96">
            <v>142.75</v>
          </cell>
          <cell r="O96">
            <v>1.93</v>
          </cell>
        </row>
        <row r="97">
          <cell r="C97" t="str">
            <v>UPA CURADO</v>
          </cell>
          <cell r="E97" t="str">
            <v>ELIELSON VITORINO DA SILVA</v>
          </cell>
          <cell r="F97" t="str">
            <v>3 - Administrativo</v>
          </cell>
          <cell r="G97" t="str">
            <v>517415</v>
          </cell>
          <cell r="H97">
            <v>44409</v>
          </cell>
          <cell r="I97" t="str">
            <v>12453667965</v>
          </cell>
          <cell r="J97">
            <v>176.35</v>
          </cell>
          <cell r="L97">
            <v>129.38999999999999</v>
          </cell>
          <cell r="M97">
            <v>23.86</v>
          </cell>
          <cell r="O97">
            <v>1.93</v>
          </cell>
          <cell r="R97">
            <v>240</v>
          </cell>
          <cell r="S97">
            <v>78.91</v>
          </cell>
        </row>
        <row r="98">
          <cell r="C98" t="str">
            <v>UPA CURADO</v>
          </cell>
          <cell r="E98" t="str">
            <v>ELIENE VIEIRA DA SILVA</v>
          </cell>
          <cell r="F98" t="str">
            <v>2 - Outros Profissionais da Saúde</v>
          </cell>
          <cell r="G98" t="str">
            <v>322205</v>
          </cell>
          <cell r="H98">
            <v>44409</v>
          </cell>
          <cell r="I98" t="str">
            <v>19000427358</v>
          </cell>
          <cell r="J98">
            <v>194.84</v>
          </cell>
          <cell r="L98">
            <v>129.38999999999999</v>
          </cell>
          <cell r="M98">
            <v>26.3</v>
          </cell>
          <cell r="O98">
            <v>1.93</v>
          </cell>
        </row>
        <row r="99">
          <cell r="C99" t="str">
            <v>UPA CURADO</v>
          </cell>
          <cell r="E99" t="str">
            <v>ELIEZIO DE OLIVEIRA MAIA JUNIOR</v>
          </cell>
          <cell r="F99" t="str">
            <v>1 - Médico</v>
          </cell>
          <cell r="G99" t="str">
            <v>225125</v>
          </cell>
          <cell r="H99">
            <v>44409</v>
          </cell>
          <cell r="I99" t="str">
            <v>13443200361</v>
          </cell>
          <cell r="J99">
            <v>321.06</v>
          </cell>
          <cell r="L99">
            <v>129.38999999999999</v>
          </cell>
          <cell r="M99">
            <v>2.75</v>
          </cell>
          <cell r="O99">
            <v>6.15</v>
          </cell>
          <cell r="P99">
            <v>1.23</v>
          </cell>
        </row>
        <row r="100">
          <cell r="C100" t="str">
            <v>UPA CURADO</v>
          </cell>
          <cell r="E100" t="str">
            <v>ELIVANIA SOARES DE LIMA</v>
          </cell>
          <cell r="F100" t="str">
            <v>4 - Assistência Odontológica</v>
          </cell>
          <cell r="G100" t="str">
            <v>322415</v>
          </cell>
          <cell r="H100">
            <v>44409</v>
          </cell>
          <cell r="I100" t="str">
            <v>19017088969</v>
          </cell>
          <cell r="J100">
            <v>150.75</v>
          </cell>
          <cell r="L100">
            <v>129.38999999999999</v>
          </cell>
          <cell r="M100">
            <v>23.86</v>
          </cell>
          <cell r="O100">
            <v>1.93</v>
          </cell>
          <cell r="R100">
            <v>120</v>
          </cell>
          <cell r="S100">
            <v>78.91</v>
          </cell>
        </row>
        <row r="101">
          <cell r="C101" t="str">
            <v>UPA CURADO</v>
          </cell>
          <cell r="E101" t="str">
            <v>ERICA VALERIA DIAS</v>
          </cell>
          <cell r="F101" t="str">
            <v>2 - Outros Profissionais da Saúde</v>
          </cell>
          <cell r="G101" t="str">
            <v>322205</v>
          </cell>
          <cell r="H101">
            <v>44409</v>
          </cell>
          <cell r="I101" t="str">
            <v>13004997451</v>
          </cell>
          <cell r="J101">
            <v>151.19</v>
          </cell>
          <cell r="L101">
            <v>129.38999999999999</v>
          </cell>
          <cell r="M101">
            <v>26.3</v>
          </cell>
          <cell r="O101">
            <v>1.93</v>
          </cell>
        </row>
        <row r="102">
          <cell r="C102" t="str">
            <v>UPA CURADO</v>
          </cell>
          <cell r="E102" t="str">
            <v>ERICK HENRIQUE CAETANO DE SOUZA</v>
          </cell>
          <cell r="F102" t="str">
            <v>2 - Outros Profissionais da Saúde</v>
          </cell>
          <cell r="G102" t="str">
            <v>410105</v>
          </cell>
          <cell r="H102">
            <v>44409</v>
          </cell>
          <cell r="I102" t="str">
            <v>13071400453</v>
          </cell>
          <cell r="J102">
            <v>256.42</v>
          </cell>
          <cell r="L102">
            <v>129.38999999999999</v>
          </cell>
          <cell r="M102">
            <v>2.09</v>
          </cell>
          <cell r="O102">
            <v>9.99</v>
          </cell>
          <cell r="R102">
            <v>240</v>
          </cell>
          <cell r="S102">
            <v>71.59</v>
          </cell>
        </row>
        <row r="103">
          <cell r="C103" t="str">
            <v>UPA CURADO</v>
          </cell>
          <cell r="E103" t="str">
            <v>FABIO RODRIGUES DE SOUZA LEAL</v>
          </cell>
          <cell r="F103" t="str">
            <v>3 - Administrativo</v>
          </cell>
          <cell r="G103" t="str">
            <v>517415</v>
          </cell>
          <cell r="H103">
            <v>44409</v>
          </cell>
          <cell r="I103" t="str">
            <v>12926025450</v>
          </cell>
          <cell r="J103">
            <v>185.23</v>
          </cell>
          <cell r="L103">
            <v>129.38999999999999</v>
          </cell>
          <cell r="M103">
            <v>23.86</v>
          </cell>
          <cell r="O103">
            <v>1.93</v>
          </cell>
          <cell r="R103">
            <v>240</v>
          </cell>
          <cell r="S103">
            <v>78.91</v>
          </cell>
        </row>
        <row r="104">
          <cell r="C104" t="str">
            <v>UPA CURADO</v>
          </cell>
          <cell r="E104" t="str">
            <v>FABRICIA BRUNA NUNES PEREIRA SILVA</v>
          </cell>
          <cell r="F104" t="str">
            <v>2 - Outros Profissionais da Saúde</v>
          </cell>
          <cell r="G104" t="str">
            <v>223505</v>
          </cell>
          <cell r="H104">
            <v>44409</v>
          </cell>
          <cell r="I104" t="str">
            <v>16105780924</v>
          </cell>
          <cell r="J104">
            <v>295.68</v>
          </cell>
          <cell r="L104">
            <v>129.38999999999999</v>
          </cell>
          <cell r="M104">
            <v>3.75</v>
          </cell>
          <cell r="O104">
            <v>1.59</v>
          </cell>
        </row>
        <row r="105">
          <cell r="C105" t="str">
            <v>UPA CURADO</v>
          </cell>
          <cell r="E105" t="str">
            <v>FERNANDO ANTONIO ALVES DE OLIVEIRA</v>
          </cell>
          <cell r="F105" t="str">
            <v>1 - Médico</v>
          </cell>
          <cell r="G105" t="str">
            <v>131210</v>
          </cell>
          <cell r="H105">
            <v>44409</v>
          </cell>
          <cell r="I105" t="str">
            <v>10256051949</v>
          </cell>
          <cell r="J105">
            <v>1704.81</v>
          </cell>
          <cell r="L105">
            <v>129.38999999999999</v>
          </cell>
          <cell r="M105">
            <v>2.75</v>
          </cell>
          <cell r="O105">
            <v>6.15</v>
          </cell>
          <cell r="P105">
            <v>1.23</v>
          </cell>
          <cell r="R105">
            <v>120</v>
          </cell>
          <cell r="S105">
            <v>71.59</v>
          </cell>
        </row>
        <row r="106">
          <cell r="C106" t="str">
            <v>UPA CURADO</v>
          </cell>
          <cell r="E106" t="str">
            <v>FERNANDO ANTONIO DE SOUZA CARVALHO</v>
          </cell>
          <cell r="F106" t="str">
            <v>1 - Médico</v>
          </cell>
          <cell r="G106" t="str">
            <v>225270</v>
          </cell>
          <cell r="H106">
            <v>44409</v>
          </cell>
          <cell r="I106" t="str">
            <v>12249958655</v>
          </cell>
          <cell r="J106">
            <v>1133.28</v>
          </cell>
          <cell r="L106">
            <v>129.38999999999999</v>
          </cell>
          <cell r="M106">
            <v>2.75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FERNANDO LUIS GOMES DE MIRANDA</v>
          </cell>
          <cell r="F107" t="str">
            <v>3 - Administrativo</v>
          </cell>
          <cell r="G107" t="str">
            <v>514320</v>
          </cell>
          <cell r="H107">
            <v>44409</v>
          </cell>
          <cell r="I107" t="str">
            <v>20199445979</v>
          </cell>
          <cell r="J107">
            <v>164.79</v>
          </cell>
          <cell r="L107">
            <v>129.38999999999999</v>
          </cell>
          <cell r="M107">
            <v>23.86</v>
          </cell>
          <cell r="O107">
            <v>1.93</v>
          </cell>
        </row>
        <row r="108">
          <cell r="C108" t="str">
            <v>UPA CURADO</v>
          </cell>
          <cell r="E108" t="str">
            <v>FLAVIA MARIA DE SOUZA COSTA MUNIZ</v>
          </cell>
          <cell r="F108" t="str">
            <v>2 - Outros Profissionais da Saúde</v>
          </cell>
          <cell r="G108" t="str">
            <v>223505</v>
          </cell>
          <cell r="H108">
            <v>44409</v>
          </cell>
          <cell r="I108" t="str">
            <v>12937040456</v>
          </cell>
          <cell r="J108">
            <v>247.7</v>
          </cell>
          <cell r="L108">
            <v>129.38999999999999</v>
          </cell>
          <cell r="M108">
            <v>2.39</v>
          </cell>
          <cell r="O108">
            <v>1.59</v>
          </cell>
        </row>
        <row r="109">
          <cell r="C109" t="str">
            <v>UPA CURADO</v>
          </cell>
          <cell r="E109" t="str">
            <v>FLAVIO AUGUSTO DE OLIVEIRA SANTIAGO</v>
          </cell>
          <cell r="F109" t="str">
            <v>1 - Médico</v>
          </cell>
          <cell r="G109" t="str">
            <v>225125</v>
          </cell>
          <cell r="H109">
            <v>44409</v>
          </cell>
          <cell r="I109" t="str">
            <v>19014049520</v>
          </cell>
          <cell r="J109">
            <v>1877.48</v>
          </cell>
          <cell r="L109">
            <v>129.38999999999999</v>
          </cell>
          <cell r="M109">
            <v>2.75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GABRIEL FERNANDO GONCALVES PEREIRA</v>
          </cell>
          <cell r="F110" t="str">
            <v>2 - Outros Profissionais da Saúde</v>
          </cell>
          <cell r="G110" t="str">
            <v>322205</v>
          </cell>
          <cell r="H110">
            <v>44409</v>
          </cell>
          <cell r="I110" t="str">
            <v>20310379002</v>
          </cell>
          <cell r="J110">
            <v>167.92</v>
          </cell>
          <cell r="L110">
            <v>129.38999999999999</v>
          </cell>
          <cell r="M110">
            <v>26.3</v>
          </cell>
          <cell r="O110">
            <v>1.93</v>
          </cell>
        </row>
        <row r="111">
          <cell r="C111" t="str">
            <v>UPA CURADO</v>
          </cell>
          <cell r="E111" t="str">
            <v>GEORGE GASPAR DE ARAUJO</v>
          </cell>
          <cell r="F111" t="str">
            <v>2 - Outros Profissionais da Saúde</v>
          </cell>
          <cell r="G111" t="str">
            <v>324115</v>
          </cell>
          <cell r="H111">
            <v>44409</v>
          </cell>
          <cell r="I111" t="str">
            <v>10103954233</v>
          </cell>
          <cell r="J111">
            <v>298.56</v>
          </cell>
          <cell r="L111">
            <v>129.38999999999999</v>
          </cell>
          <cell r="M111">
            <v>2.09</v>
          </cell>
          <cell r="O111">
            <v>9.99</v>
          </cell>
        </row>
        <row r="112">
          <cell r="C112" t="str">
            <v>UPA CURADO</v>
          </cell>
          <cell r="E112" t="str">
            <v>GERCICLEIDE OLIVEIRA RIBEIRO</v>
          </cell>
          <cell r="F112" t="str">
            <v>2 - Outros Profissionais da Saúde</v>
          </cell>
          <cell r="G112" t="str">
            <v>322205</v>
          </cell>
          <cell r="H112">
            <v>44409</v>
          </cell>
          <cell r="I112" t="str">
            <v>20791995083</v>
          </cell>
          <cell r="J112">
            <v>152.08000000000001</v>
          </cell>
          <cell r="L112">
            <v>129.38999999999999</v>
          </cell>
          <cell r="M112">
            <v>26.3</v>
          </cell>
          <cell r="O112">
            <v>1.93</v>
          </cell>
          <cell r="R112">
            <v>120</v>
          </cell>
          <cell r="S112">
            <v>78.91</v>
          </cell>
        </row>
        <row r="113">
          <cell r="C113" t="str">
            <v>UPA CURADO</v>
          </cell>
          <cell r="E113" t="str">
            <v>GERMANA FONSECA FIGUEIREDO</v>
          </cell>
          <cell r="F113" t="str">
            <v>1 - Médico</v>
          </cell>
          <cell r="G113" t="str">
            <v>225125</v>
          </cell>
          <cell r="H113">
            <v>44409</v>
          </cell>
          <cell r="I113" t="str">
            <v>14300891822</v>
          </cell>
          <cell r="J113">
            <v>411.52</v>
          </cell>
          <cell r="L113">
            <v>129.38999999999999</v>
          </cell>
          <cell r="M113">
            <v>2.75</v>
          </cell>
          <cell r="O113">
            <v>6.15</v>
          </cell>
          <cell r="P113">
            <v>1.23</v>
          </cell>
        </row>
        <row r="114">
          <cell r="C114" t="str">
            <v>UPA CURADO</v>
          </cell>
          <cell r="E114" t="str">
            <v>GERSON MARTINS DE SANTANA</v>
          </cell>
          <cell r="F114" t="str">
            <v>3 - Administrativo</v>
          </cell>
          <cell r="G114" t="str">
            <v>782320</v>
          </cell>
          <cell r="H114">
            <v>44409</v>
          </cell>
          <cell r="I114" t="str">
            <v>12234241520</v>
          </cell>
          <cell r="J114">
            <v>334.8</v>
          </cell>
          <cell r="L114">
            <v>129.38999999999999</v>
          </cell>
          <cell r="M114">
            <v>41.7</v>
          </cell>
          <cell r="O114">
            <v>1.93</v>
          </cell>
          <cell r="R114">
            <v>240</v>
          </cell>
          <cell r="S114">
            <v>78.91</v>
          </cell>
        </row>
        <row r="115">
          <cell r="C115" t="str">
            <v>UPA CURADO</v>
          </cell>
          <cell r="E115" t="str">
            <v>GIL MENDONCA BRASILEIRO</v>
          </cell>
          <cell r="F115" t="str">
            <v>3 - Administrativo</v>
          </cell>
          <cell r="G115" t="str">
            <v>410105</v>
          </cell>
          <cell r="H115">
            <v>44409</v>
          </cell>
          <cell r="I115" t="str">
            <v>18007043050</v>
          </cell>
          <cell r="J115">
            <v>785.95</v>
          </cell>
          <cell r="O115">
            <v>1.93</v>
          </cell>
        </row>
        <row r="116">
          <cell r="C116" t="str">
            <v>UPA CURADO</v>
          </cell>
          <cell r="E116" t="str">
            <v>GILVANIA MARTINS DE ARRUDA E SILVA</v>
          </cell>
          <cell r="F116" t="str">
            <v>2 - Outros Profissionais da Saúde</v>
          </cell>
          <cell r="G116" t="str">
            <v>322205</v>
          </cell>
          <cell r="H116">
            <v>44409</v>
          </cell>
          <cell r="I116" t="str">
            <v>12802478453</v>
          </cell>
          <cell r="J116">
            <v>138.68</v>
          </cell>
          <cell r="O116">
            <v>1.93</v>
          </cell>
        </row>
        <row r="117">
          <cell r="C117" t="str">
            <v>UPA CURADO</v>
          </cell>
          <cell r="E117" t="str">
            <v>GLORY EITHNE SARINHO GOMES</v>
          </cell>
          <cell r="F117" t="str">
            <v>1 - Médico</v>
          </cell>
          <cell r="G117" t="str">
            <v>225124</v>
          </cell>
          <cell r="H117">
            <v>44409</v>
          </cell>
          <cell r="I117" t="str">
            <v>21033001904</v>
          </cell>
          <cell r="J117">
            <v>327.74</v>
          </cell>
          <cell r="O117">
            <v>6.15</v>
          </cell>
          <cell r="P117">
            <v>1.23</v>
          </cell>
        </row>
        <row r="118">
          <cell r="C118" t="str">
            <v>UPA CURADO</v>
          </cell>
          <cell r="E118" t="str">
            <v>HAIANNA ROSA DE LIMA</v>
          </cell>
          <cell r="F118" t="str">
            <v>1 - Médico</v>
          </cell>
          <cell r="G118" t="str">
            <v>225124</v>
          </cell>
          <cell r="H118">
            <v>44409</v>
          </cell>
          <cell r="I118" t="str">
            <v>14978089375</v>
          </cell>
          <cell r="J118">
            <v>671.66</v>
          </cell>
          <cell r="L118">
            <v>129.38999999999999</v>
          </cell>
          <cell r="M118">
            <v>2.75</v>
          </cell>
          <cell r="O118">
            <v>6.15</v>
          </cell>
          <cell r="P118">
            <v>1.23</v>
          </cell>
        </row>
        <row r="119">
          <cell r="C119" t="str">
            <v>UPA CURADO</v>
          </cell>
          <cell r="E119" t="str">
            <v>HELIO BATISTA DE SOUZA JUNIOR</v>
          </cell>
          <cell r="F119" t="str">
            <v>1 - Médico</v>
          </cell>
          <cell r="G119" t="str">
            <v>225125</v>
          </cell>
          <cell r="H119">
            <v>44409</v>
          </cell>
          <cell r="I119" t="str">
            <v>13699354058</v>
          </cell>
          <cell r="J119">
            <v>580.04</v>
          </cell>
          <cell r="L119">
            <v>129.38999999999999</v>
          </cell>
          <cell r="M119">
            <v>2.75</v>
          </cell>
          <cell r="O119">
            <v>6.15</v>
          </cell>
          <cell r="P119">
            <v>1.23</v>
          </cell>
        </row>
        <row r="120">
          <cell r="C120" t="str">
            <v>UPA CURADO</v>
          </cell>
          <cell r="E120" t="str">
            <v>HILANA DE OLIVEIRA SA LEITAO</v>
          </cell>
          <cell r="F120" t="str">
            <v>1 - Médico</v>
          </cell>
          <cell r="G120" t="str">
            <v>225125</v>
          </cell>
          <cell r="H120">
            <v>44409</v>
          </cell>
          <cell r="I120" t="str">
            <v>17000843428</v>
          </cell>
          <cell r="J120">
            <v>641.13</v>
          </cell>
          <cell r="L120">
            <v>129.38999999999999</v>
          </cell>
          <cell r="M120">
            <v>2.75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IGOR GUILHERME SILVA DO NASCIMENTO</v>
          </cell>
          <cell r="F121" t="str">
            <v>3 - Administrativo</v>
          </cell>
          <cell r="G121" t="str">
            <v>411005</v>
          </cell>
          <cell r="H121">
            <v>44409</v>
          </cell>
          <cell r="I121" t="str">
            <v>14716554003</v>
          </cell>
          <cell r="J121">
            <v>41.33</v>
          </cell>
          <cell r="O121">
            <v>1.93</v>
          </cell>
        </row>
        <row r="122">
          <cell r="C122" t="str">
            <v>UPA CURADO</v>
          </cell>
          <cell r="E122" t="str">
            <v>INALDA RAFAELLA MONTEIRO DE SOUZA</v>
          </cell>
          <cell r="F122" t="str">
            <v>3 - Administrativo</v>
          </cell>
          <cell r="G122" t="str">
            <v>411005</v>
          </cell>
          <cell r="H122">
            <v>44409</v>
          </cell>
          <cell r="I122" t="str">
            <v>16329811580</v>
          </cell>
          <cell r="J122">
            <v>136.84</v>
          </cell>
          <cell r="L122">
            <v>129.38999999999999</v>
          </cell>
          <cell r="M122">
            <v>23.86</v>
          </cell>
          <cell r="O122">
            <v>1.93</v>
          </cell>
        </row>
        <row r="123">
          <cell r="C123" t="str">
            <v>UPA CURADO</v>
          </cell>
          <cell r="E123" t="str">
            <v>IRANEIDE AMARAL DA SILVA</v>
          </cell>
          <cell r="F123" t="str">
            <v>2 - Outros Profissionais da Saúde</v>
          </cell>
          <cell r="G123" t="str">
            <v>223505</v>
          </cell>
          <cell r="H123">
            <v>44409</v>
          </cell>
          <cell r="I123" t="str">
            <v>19018519106</v>
          </cell>
          <cell r="J123">
            <v>364.59</v>
          </cell>
          <cell r="L123">
            <v>129.38999999999999</v>
          </cell>
          <cell r="M123">
            <v>3.75</v>
          </cell>
          <cell r="O123">
            <v>1.59</v>
          </cell>
          <cell r="R123">
            <v>165</v>
          </cell>
          <cell r="S123">
            <v>31</v>
          </cell>
        </row>
        <row r="124">
          <cell r="C124" t="str">
            <v>UPA CURADO</v>
          </cell>
          <cell r="E124" t="str">
            <v>IRANEIDE BARROS DA COSTA</v>
          </cell>
          <cell r="F124" t="str">
            <v>3 - Administrativo</v>
          </cell>
          <cell r="G124" t="str">
            <v>514320</v>
          </cell>
          <cell r="H124">
            <v>44409</v>
          </cell>
          <cell r="I124" t="str">
            <v>20310595988</v>
          </cell>
          <cell r="J124">
            <v>142.75</v>
          </cell>
          <cell r="L124">
            <v>129.38999999999999</v>
          </cell>
          <cell r="M124">
            <v>23.86</v>
          </cell>
          <cell r="O124">
            <v>1.93</v>
          </cell>
          <cell r="R124">
            <v>247.5</v>
          </cell>
          <cell r="S124">
            <v>71.59</v>
          </cell>
        </row>
        <row r="125">
          <cell r="C125" t="str">
            <v>UPA CURADO</v>
          </cell>
          <cell r="E125" t="str">
            <v>IRENILDA MARIA DE LIRA MELO</v>
          </cell>
          <cell r="F125" t="str">
            <v>2 - Outros Profissionais da Saúde</v>
          </cell>
          <cell r="G125" t="str">
            <v>521130</v>
          </cell>
          <cell r="H125">
            <v>44409</v>
          </cell>
          <cell r="I125" t="str">
            <v>13033806456</v>
          </cell>
          <cell r="J125">
            <v>153.91</v>
          </cell>
          <cell r="L125">
            <v>129.38999999999999</v>
          </cell>
          <cell r="M125">
            <v>24.86</v>
          </cell>
          <cell r="O125">
            <v>1.93</v>
          </cell>
        </row>
        <row r="126">
          <cell r="C126" t="str">
            <v>UPA CURADO</v>
          </cell>
          <cell r="E126" t="str">
            <v>IRIJAN DE ARAUJO ALVES</v>
          </cell>
          <cell r="F126" t="str">
            <v>2 - Outros Profissionais da Saúde</v>
          </cell>
          <cell r="G126" t="str">
            <v>324115</v>
          </cell>
          <cell r="H126">
            <v>44409</v>
          </cell>
          <cell r="I126" t="str">
            <v>20310613013</v>
          </cell>
          <cell r="J126">
            <v>262.11</v>
          </cell>
          <cell r="L126">
            <v>129.38999999999999</v>
          </cell>
          <cell r="M126">
            <v>2.09</v>
          </cell>
          <cell r="O126">
            <v>9.99</v>
          </cell>
          <cell r="R126">
            <v>120</v>
          </cell>
          <cell r="S126">
            <v>71.59</v>
          </cell>
        </row>
        <row r="127">
          <cell r="C127" t="str">
            <v>UPA CURADO</v>
          </cell>
          <cell r="E127" t="str">
            <v>ISAAC ANASTACIO DO NASCIMENTO</v>
          </cell>
          <cell r="F127" t="str">
            <v>3 - Administrativo</v>
          </cell>
          <cell r="G127" t="str">
            <v>517415</v>
          </cell>
          <cell r="H127">
            <v>44409</v>
          </cell>
          <cell r="I127" t="str">
            <v>12311641451</v>
          </cell>
          <cell r="J127">
            <v>267.98</v>
          </cell>
          <cell r="O127">
            <v>1.93</v>
          </cell>
          <cell r="R127">
            <v>240</v>
          </cell>
          <cell r="S127">
            <v>74.59</v>
          </cell>
        </row>
        <row r="128">
          <cell r="C128" t="str">
            <v>UPA CURADO</v>
          </cell>
          <cell r="E128" t="str">
            <v>ISADORA CLEMENTE DE OLIVEIRA SANTOS</v>
          </cell>
          <cell r="F128" t="str">
            <v>1 - Médico</v>
          </cell>
          <cell r="G128" t="str">
            <v>225124</v>
          </cell>
          <cell r="H128">
            <v>44409</v>
          </cell>
          <cell r="I128" t="str">
            <v>14557690080</v>
          </cell>
          <cell r="J128">
            <v>362.58</v>
          </cell>
          <cell r="L128">
            <v>129.38999999999999</v>
          </cell>
          <cell r="M128">
            <v>2.75</v>
          </cell>
          <cell r="O128">
            <v>6.15</v>
          </cell>
          <cell r="P128">
            <v>1.23</v>
          </cell>
          <cell r="R128">
            <v>88.5</v>
          </cell>
          <cell r="S128">
            <v>88.5</v>
          </cell>
        </row>
        <row r="129">
          <cell r="C129" t="str">
            <v>UPA CURADO</v>
          </cell>
          <cell r="E129" t="str">
            <v>IVSON CLERISTON DA SILVA DIONISIO</v>
          </cell>
          <cell r="F129" t="str">
            <v>1 - Médico</v>
          </cell>
          <cell r="G129" t="str">
            <v>225125</v>
          </cell>
          <cell r="H129">
            <v>44409</v>
          </cell>
          <cell r="I129" t="str">
            <v>20477132574</v>
          </cell>
          <cell r="J129">
            <v>671.66</v>
          </cell>
          <cell r="L129">
            <v>129.38999999999999</v>
          </cell>
          <cell r="M129">
            <v>2.75</v>
          </cell>
          <cell r="O129">
            <v>6.15</v>
          </cell>
          <cell r="P129">
            <v>1.23</v>
          </cell>
        </row>
        <row r="130">
          <cell r="C130" t="str">
            <v>UPA CURADO</v>
          </cell>
          <cell r="E130" t="str">
            <v>IZABEL CRISTINA DE MENDONCA CAMPOS FREITAS FALCAO</v>
          </cell>
          <cell r="F130" t="str">
            <v>4 - Assistência Odontológica</v>
          </cell>
          <cell r="G130" t="str">
            <v>223208</v>
          </cell>
          <cell r="H130">
            <v>44409</v>
          </cell>
          <cell r="I130" t="str">
            <v>17070946463</v>
          </cell>
          <cell r="J130">
            <v>303.60000000000002</v>
          </cell>
          <cell r="L130">
            <v>129.38999999999999</v>
          </cell>
          <cell r="M130">
            <v>3.1</v>
          </cell>
          <cell r="O130">
            <v>6.15</v>
          </cell>
          <cell r="P130">
            <v>1.23</v>
          </cell>
        </row>
        <row r="131">
          <cell r="C131" t="str">
            <v>UPA CURADO</v>
          </cell>
          <cell r="E131" t="str">
            <v>JACIANA SOARES DA SILVA AQUINO</v>
          </cell>
          <cell r="F131" t="str">
            <v>2 - Outros Profissionais da Saúde</v>
          </cell>
          <cell r="G131" t="str">
            <v>322205</v>
          </cell>
          <cell r="H131">
            <v>44409</v>
          </cell>
          <cell r="I131" t="str">
            <v>13837009458</v>
          </cell>
          <cell r="J131">
            <v>166.68</v>
          </cell>
          <cell r="O131">
            <v>1.93</v>
          </cell>
          <cell r="U131">
            <v>66.12</v>
          </cell>
          <cell r="X131" t="str">
            <v>AUX.  CRECHE FÉRIAS</v>
          </cell>
        </row>
        <row r="132">
          <cell r="C132" t="str">
            <v>UPA CURADO</v>
          </cell>
          <cell r="E132" t="str">
            <v>JACKISON LUIZ PINTO LEAO</v>
          </cell>
          <cell r="F132" t="str">
            <v>3 - Administrativo</v>
          </cell>
          <cell r="G132" t="str">
            <v>782320</v>
          </cell>
          <cell r="H132">
            <v>44409</v>
          </cell>
          <cell r="I132" t="str">
            <v>12429694265</v>
          </cell>
          <cell r="J132">
            <v>0</v>
          </cell>
          <cell r="O132">
            <v>1.93</v>
          </cell>
        </row>
        <row r="133">
          <cell r="C133" t="str">
            <v>UPA CURADO</v>
          </cell>
          <cell r="E133" t="str">
            <v>JAILTON PETRA DE OLIVEIRA</v>
          </cell>
          <cell r="F133" t="str">
            <v>3 - Administrativo</v>
          </cell>
          <cell r="G133" t="str">
            <v>312105</v>
          </cell>
          <cell r="H133">
            <v>44409</v>
          </cell>
          <cell r="I133" t="str">
            <v>20002178014</v>
          </cell>
          <cell r="J133">
            <v>181.12</v>
          </cell>
          <cell r="L133">
            <v>129.38999999999999</v>
          </cell>
          <cell r="M133">
            <v>50.63</v>
          </cell>
          <cell r="O133">
            <v>1.93</v>
          </cell>
        </row>
        <row r="134">
          <cell r="C134" t="str">
            <v>UPA CURADO</v>
          </cell>
          <cell r="E134" t="str">
            <v>JAKELINE FERNANDES CAMAROTTI</v>
          </cell>
          <cell r="F134" t="str">
            <v>2 - Outros Profissionais da Saúde</v>
          </cell>
          <cell r="G134" t="str">
            <v>322205</v>
          </cell>
          <cell r="H134">
            <v>44409</v>
          </cell>
          <cell r="I134" t="str">
            <v>12865862455</v>
          </cell>
          <cell r="J134">
            <v>134.52000000000001</v>
          </cell>
          <cell r="L134">
            <v>129.38999999999999</v>
          </cell>
          <cell r="M134">
            <v>26.3</v>
          </cell>
          <cell r="O134">
            <v>1.93</v>
          </cell>
        </row>
        <row r="135">
          <cell r="C135" t="str">
            <v>UPA CURADO</v>
          </cell>
          <cell r="E135" t="str">
            <v>JAMMESSON CABRAL DE ALBUQUERQUE</v>
          </cell>
          <cell r="F135" t="str">
            <v>3 - Administrativo</v>
          </cell>
          <cell r="G135" t="str">
            <v>313220</v>
          </cell>
          <cell r="H135">
            <v>44409</v>
          </cell>
          <cell r="I135" t="str">
            <v>12867610739</v>
          </cell>
          <cell r="J135">
            <v>249.59</v>
          </cell>
          <cell r="L135">
            <v>129.38999999999999</v>
          </cell>
          <cell r="M135">
            <v>24.86</v>
          </cell>
          <cell r="O135">
            <v>1.93</v>
          </cell>
        </row>
        <row r="136">
          <cell r="C136" t="str">
            <v>UPA CURADO</v>
          </cell>
          <cell r="E136" t="str">
            <v>JEANE CARLA DA SILVA</v>
          </cell>
          <cell r="F136" t="str">
            <v>2 - Outros Profissionais da Saúde</v>
          </cell>
          <cell r="G136" t="str">
            <v>322205</v>
          </cell>
          <cell r="H136">
            <v>44409</v>
          </cell>
          <cell r="I136" t="str">
            <v>13217039458</v>
          </cell>
          <cell r="J136">
            <v>263.24</v>
          </cell>
          <cell r="L136">
            <v>129.38999999999999</v>
          </cell>
          <cell r="M136">
            <v>26.3</v>
          </cell>
          <cell r="O136">
            <v>1.93</v>
          </cell>
        </row>
        <row r="137">
          <cell r="C137" t="str">
            <v>UPA CURADO</v>
          </cell>
          <cell r="E137" t="str">
            <v>JEANE REGINA DE SOUZA SILVA</v>
          </cell>
          <cell r="F137" t="str">
            <v>3 - Administrativo</v>
          </cell>
          <cell r="G137" t="str">
            <v>514320</v>
          </cell>
          <cell r="H137">
            <v>44409</v>
          </cell>
          <cell r="I137" t="str">
            <v>16250697943</v>
          </cell>
          <cell r="J137">
            <v>142.75</v>
          </cell>
          <cell r="L137">
            <v>129.38999999999999</v>
          </cell>
          <cell r="M137">
            <v>23.86</v>
          </cell>
          <cell r="O137">
            <v>1.93</v>
          </cell>
          <cell r="R137">
            <v>165</v>
          </cell>
          <cell r="S137">
            <v>74.59</v>
          </cell>
        </row>
        <row r="138">
          <cell r="C138" t="str">
            <v>UPA CURADO</v>
          </cell>
          <cell r="E138" t="str">
            <v>JESSICA COSTA DO NASCIMENTO</v>
          </cell>
          <cell r="F138" t="str">
            <v>2 - Outros Profissionais da Saúde</v>
          </cell>
          <cell r="G138" t="str">
            <v>322205</v>
          </cell>
          <cell r="H138">
            <v>44409</v>
          </cell>
          <cell r="I138" t="str">
            <v>12993095007</v>
          </cell>
          <cell r="J138">
            <v>133.41999999999999</v>
          </cell>
          <cell r="L138">
            <v>129.38999999999999</v>
          </cell>
          <cell r="M138">
            <v>26.3</v>
          </cell>
          <cell r="O138">
            <v>1.93</v>
          </cell>
          <cell r="S138">
            <v>71.59</v>
          </cell>
        </row>
        <row r="139">
          <cell r="C139" t="str">
            <v>UPA CURADO</v>
          </cell>
          <cell r="E139" t="str">
            <v>JOABE LUIZ DE SANTANA</v>
          </cell>
          <cell r="F139" t="str">
            <v>3 - Administrativo</v>
          </cell>
          <cell r="G139" t="str">
            <v>782320</v>
          </cell>
          <cell r="H139">
            <v>44409</v>
          </cell>
          <cell r="I139" t="str">
            <v>20983768247</v>
          </cell>
          <cell r="J139">
            <v>239.5</v>
          </cell>
          <cell r="L139">
            <v>129.38999999999999</v>
          </cell>
          <cell r="M139">
            <v>41.7</v>
          </cell>
          <cell r="O139">
            <v>1.93</v>
          </cell>
          <cell r="R139">
            <v>120</v>
          </cell>
        </row>
        <row r="140">
          <cell r="C140" t="str">
            <v>UPA CURADO</v>
          </cell>
          <cell r="E140" t="str">
            <v>JOANA D ARC VILA NOVA JATOBA</v>
          </cell>
          <cell r="F140" t="str">
            <v>2 - Outros Profissionais da Saúde</v>
          </cell>
          <cell r="G140" t="str">
            <v>223505</v>
          </cell>
          <cell r="H140">
            <v>44409</v>
          </cell>
          <cell r="I140" t="str">
            <v>12306149021</v>
          </cell>
          <cell r="J140">
            <v>496.23</v>
          </cell>
          <cell r="L140">
            <v>129.38999999999999</v>
          </cell>
          <cell r="M140">
            <v>3.75</v>
          </cell>
          <cell r="O140">
            <v>1.59</v>
          </cell>
        </row>
        <row r="141">
          <cell r="C141" t="str">
            <v>UPA CURADO</v>
          </cell>
          <cell r="E141" t="str">
            <v>JOAO HENRIQUE CAVALCANTI RANGEL</v>
          </cell>
          <cell r="F141" t="str">
            <v>4 - Assistência Odontológica</v>
          </cell>
          <cell r="G141" t="str">
            <v>223208</v>
          </cell>
          <cell r="H141">
            <v>44409</v>
          </cell>
          <cell r="I141" t="str">
            <v>18087005657</v>
          </cell>
          <cell r="J141">
            <v>316</v>
          </cell>
          <cell r="L141">
            <v>129.38999999999999</v>
          </cell>
          <cell r="M141">
            <v>3.1</v>
          </cell>
          <cell r="O141">
            <v>6.15</v>
          </cell>
          <cell r="P141">
            <v>1.23</v>
          </cell>
        </row>
        <row r="142">
          <cell r="C142" t="str">
            <v>UPA CURADO</v>
          </cell>
          <cell r="E142" t="str">
            <v>JOAO LUCAS RODRIGUES SANTOS</v>
          </cell>
          <cell r="F142" t="str">
            <v>3 - Administrativo</v>
          </cell>
          <cell r="G142" t="str">
            <v>414105</v>
          </cell>
          <cell r="H142">
            <v>44409</v>
          </cell>
          <cell r="I142" t="str">
            <v>13156926395</v>
          </cell>
          <cell r="J142">
            <v>141.59</v>
          </cell>
          <cell r="L142">
            <v>129.38999999999999</v>
          </cell>
          <cell r="M142">
            <v>24.86</v>
          </cell>
          <cell r="O142">
            <v>1.93</v>
          </cell>
        </row>
        <row r="143">
          <cell r="C143" t="str">
            <v>UPA CURADO</v>
          </cell>
          <cell r="E143" t="str">
            <v>JOAO LUIZ FREITAS ARAUJO</v>
          </cell>
          <cell r="F143" t="str">
            <v>3 - Administrativo</v>
          </cell>
          <cell r="G143" t="str">
            <v>411005</v>
          </cell>
          <cell r="H143">
            <v>44409</v>
          </cell>
          <cell r="I143" t="str">
            <v>21039621173</v>
          </cell>
          <cell r="J143">
            <v>41.33</v>
          </cell>
          <cell r="O143">
            <v>1.93</v>
          </cell>
        </row>
        <row r="144">
          <cell r="C144" t="str">
            <v>UPA CURADO</v>
          </cell>
          <cell r="E144" t="str">
            <v>JOAO VEIGA LEITAO DE ALBUQUERQUE FILHO</v>
          </cell>
          <cell r="F144" t="str">
            <v>1 - Médico</v>
          </cell>
          <cell r="G144" t="str">
            <v>131210</v>
          </cell>
          <cell r="H144">
            <v>44409</v>
          </cell>
          <cell r="I144" t="str">
            <v>12343784843</v>
          </cell>
          <cell r="J144">
            <v>759.69</v>
          </cell>
          <cell r="L144">
            <v>129.38999999999999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JOSE ANGELO QUIRINO DA SILVA</v>
          </cell>
          <cell r="F145" t="str">
            <v>3 - Administrativo</v>
          </cell>
          <cell r="G145" t="str">
            <v>517415</v>
          </cell>
          <cell r="H145">
            <v>44409</v>
          </cell>
          <cell r="I145" t="str">
            <v>12374116613</v>
          </cell>
          <cell r="J145">
            <v>204.68</v>
          </cell>
          <cell r="L145">
            <v>129.38999999999999</v>
          </cell>
          <cell r="M145">
            <v>23.86</v>
          </cell>
          <cell r="O145">
            <v>1.93</v>
          </cell>
          <cell r="R145">
            <v>165</v>
          </cell>
          <cell r="S145">
            <v>74.59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 t="str">
            <v>410105</v>
          </cell>
          <cell r="H146">
            <v>44409</v>
          </cell>
          <cell r="I146" t="str">
            <v>13025224451</v>
          </cell>
          <cell r="J146">
            <v>216.35</v>
          </cell>
          <cell r="L146">
            <v>129.38999999999999</v>
          </cell>
          <cell r="M146">
            <v>23.86</v>
          </cell>
          <cell r="O146">
            <v>1.93</v>
          </cell>
          <cell r="R146">
            <v>330</v>
          </cell>
          <cell r="S146">
            <v>31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 t="str">
            <v>410105</v>
          </cell>
          <cell r="H147">
            <v>44409</v>
          </cell>
          <cell r="I147" t="str">
            <v>10707166338</v>
          </cell>
          <cell r="J147">
            <v>377.31</v>
          </cell>
          <cell r="L147">
            <v>129.38999999999999</v>
          </cell>
          <cell r="M147">
            <v>50.63</v>
          </cell>
          <cell r="O147">
            <v>1.93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 t="str">
            <v>521130</v>
          </cell>
          <cell r="H148">
            <v>44409</v>
          </cell>
          <cell r="I148" t="str">
            <v>12166548123</v>
          </cell>
          <cell r="J148">
            <v>153.91</v>
          </cell>
          <cell r="L148">
            <v>129.38999999999999</v>
          </cell>
          <cell r="M148">
            <v>24.86</v>
          </cell>
          <cell r="O148">
            <v>1.93</v>
          </cell>
        </row>
        <row r="149">
          <cell r="C149" t="str">
            <v>UPA CURADO</v>
          </cell>
          <cell r="E149" t="str">
            <v>JOSE REIS CALIXTO</v>
          </cell>
          <cell r="F149" t="str">
            <v>3 - Administrativo</v>
          </cell>
          <cell r="G149" t="str">
            <v>517415</v>
          </cell>
          <cell r="H149">
            <v>44409</v>
          </cell>
          <cell r="I149" t="str">
            <v>12117608754</v>
          </cell>
          <cell r="J149">
            <v>201.67</v>
          </cell>
          <cell r="L149">
            <v>129.38999999999999</v>
          </cell>
          <cell r="M149">
            <v>23.86</v>
          </cell>
          <cell r="O149">
            <v>1.93</v>
          </cell>
          <cell r="R149">
            <v>283.2</v>
          </cell>
          <cell r="S149">
            <v>71.59</v>
          </cell>
        </row>
        <row r="150">
          <cell r="C150" t="str">
            <v>UPA CURADO</v>
          </cell>
          <cell r="E150" t="str">
            <v>JOSE VALDIR ALVES DOS SANTOS</v>
          </cell>
          <cell r="F150" t="str">
            <v>3 - Administrativo</v>
          </cell>
          <cell r="G150" t="str">
            <v>312105</v>
          </cell>
          <cell r="H150">
            <v>44409</v>
          </cell>
          <cell r="I150" t="str">
            <v>12398398120</v>
          </cell>
          <cell r="J150">
            <v>181.12</v>
          </cell>
          <cell r="L150">
            <v>129.38999999999999</v>
          </cell>
          <cell r="M150">
            <v>50.63</v>
          </cell>
          <cell r="O150">
            <v>1.93</v>
          </cell>
          <cell r="R150">
            <v>165</v>
          </cell>
          <cell r="S150">
            <v>71.59</v>
          </cell>
        </row>
        <row r="151">
          <cell r="C151" t="str">
            <v>UPA CURADO</v>
          </cell>
          <cell r="E151" t="str">
            <v>JOSEFA DO NASCIMENTO SILVA GOMES</v>
          </cell>
          <cell r="F151" t="str">
            <v>2 - Outros Profissionais da Saúde</v>
          </cell>
          <cell r="G151" t="str">
            <v>322205</v>
          </cell>
          <cell r="H151">
            <v>44409</v>
          </cell>
          <cell r="I151" t="str">
            <v>20911304686</v>
          </cell>
          <cell r="J151">
            <v>149.5</v>
          </cell>
          <cell r="O151">
            <v>1.93</v>
          </cell>
          <cell r="R151">
            <v>389.4</v>
          </cell>
          <cell r="S151">
            <v>101.26</v>
          </cell>
        </row>
        <row r="152">
          <cell r="C152" t="str">
            <v>UPA CURADO</v>
          </cell>
          <cell r="E152" t="str">
            <v>JOSEFA JOSE DE LIMA</v>
          </cell>
          <cell r="F152" t="str">
            <v>2 - Outros Profissionais da Saúde</v>
          </cell>
          <cell r="G152" t="str">
            <v>223505</v>
          </cell>
          <cell r="H152">
            <v>44409</v>
          </cell>
          <cell r="I152" t="str">
            <v>12657084453</v>
          </cell>
          <cell r="J152">
            <v>327.68</v>
          </cell>
          <cell r="L152">
            <v>129.38999999999999</v>
          </cell>
          <cell r="M152">
            <v>3.75</v>
          </cell>
          <cell r="O152">
            <v>1.59</v>
          </cell>
          <cell r="R152">
            <v>240</v>
          </cell>
          <cell r="S152">
            <v>74.59</v>
          </cell>
        </row>
        <row r="153">
          <cell r="C153" t="str">
            <v>UPA CURADO</v>
          </cell>
          <cell r="E153" t="str">
            <v>JOSINALDO CORREIA DE AMORIM</v>
          </cell>
          <cell r="F153" t="str">
            <v>3 - Administrativo</v>
          </cell>
          <cell r="G153" t="str">
            <v>517415</v>
          </cell>
          <cell r="H153">
            <v>44409</v>
          </cell>
          <cell r="I153" t="str">
            <v>12227857139</v>
          </cell>
          <cell r="J153">
            <v>18.18</v>
          </cell>
          <cell r="O153">
            <v>1.93</v>
          </cell>
        </row>
        <row r="154">
          <cell r="C154" t="str">
            <v>UPA CURADO</v>
          </cell>
          <cell r="E154" t="str">
            <v>JOSINEIDE BENEDITA DA SILVA ARRUDA</v>
          </cell>
          <cell r="F154" t="str">
            <v>3 - Administrativo</v>
          </cell>
          <cell r="G154" t="str">
            <v>514320</v>
          </cell>
          <cell r="H154">
            <v>44409</v>
          </cell>
          <cell r="I154" t="str">
            <v>11668134750</v>
          </cell>
          <cell r="J154">
            <v>136.84</v>
          </cell>
          <cell r="L154">
            <v>129.38999999999999</v>
          </cell>
          <cell r="M154">
            <v>23.86</v>
          </cell>
          <cell r="O154">
            <v>1.93</v>
          </cell>
          <cell r="R154">
            <v>283.2</v>
          </cell>
          <cell r="S154">
            <v>101.26</v>
          </cell>
        </row>
        <row r="155">
          <cell r="C155" t="str">
            <v>UPA CURADO</v>
          </cell>
          <cell r="E155" t="str">
            <v>JUACI MARQUES DA SILVA</v>
          </cell>
          <cell r="F155" t="str">
            <v>2 - Outros Profissionais da Saúde</v>
          </cell>
          <cell r="G155" t="str">
            <v>322205</v>
          </cell>
          <cell r="H155">
            <v>44409</v>
          </cell>
          <cell r="I155" t="str">
            <v>12466056951</v>
          </cell>
          <cell r="J155">
            <v>133.41999999999999</v>
          </cell>
          <cell r="L155">
            <v>129.38999999999999</v>
          </cell>
          <cell r="M155">
            <v>26.3</v>
          </cell>
          <cell r="O155">
            <v>1.93</v>
          </cell>
        </row>
        <row r="156">
          <cell r="C156" t="str">
            <v>UPA CURADO</v>
          </cell>
          <cell r="E156" t="str">
            <v>JULIA NOGUEIRA GUEDES MONTEIRO</v>
          </cell>
          <cell r="F156" t="str">
            <v>1 - Médico</v>
          </cell>
          <cell r="G156" t="str">
            <v>225124</v>
          </cell>
          <cell r="H156">
            <v>44409</v>
          </cell>
          <cell r="I156" t="str">
            <v>26897860199</v>
          </cell>
          <cell r="J156">
            <v>603.37</v>
          </cell>
          <cell r="L156">
            <v>129.38999999999999</v>
          </cell>
          <cell r="M156">
            <v>2.75</v>
          </cell>
          <cell r="O156">
            <v>6.15</v>
          </cell>
          <cell r="P156">
            <v>1.23</v>
          </cell>
        </row>
        <row r="157">
          <cell r="C157" t="str">
            <v>UPA CURADO</v>
          </cell>
          <cell r="E157" t="str">
            <v>JULIANA ALVES DE ANDRADE PINTO</v>
          </cell>
          <cell r="F157" t="str">
            <v>2 - Outros Profissionais da Saúde</v>
          </cell>
          <cell r="G157" t="str">
            <v>223505</v>
          </cell>
          <cell r="H157">
            <v>44409</v>
          </cell>
          <cell r="I157" t="str">
            <v>13938460457</v>
          </cell>
          <cell r="J157">
            <v>319.87</v>
          </cell>
          <cell r="L157">
            <v>129.38999999999999</v>
          </cell>
          <cell r="M157">
            <v>3.62</v>
          </cell>
          <cell r="O157">
            <v>1.59</v>
          </cell>
        </row>
        <row r="158">
          <cell r="C158" t="str">
            <v>UPA CURADO</v>
          </cell>
          <cell r="E158" t="str">
            <v>JULIANA DE ANDRADE CRUZ</v>
          </cell>
          <cell r="F158" t="str">
            <v>3 - Administrativo</v>
          </cell>
          <cell r="G158" t="str">
            <v>252305</v>
          </cell>
          <cell r="H158">
            <v>44409</v>
          </cell>
          <cell r="I158" t="str">
            <v>13134885459</v>
          </cell>
          <cell r="J158">
            <v>249.55</v>
          </cell>
          <cell r="L158">
            <v>129.38999999999999</v>
          </cell>
          <cell r="M158">
            <v>27.84</v>
          </cell>
          <cell r="O158">
            <v>1.93</v>
          </cell>
          <cell r="R158">
            <v>195</v>
          </cell>
          <cell r="S158">
            <v>71.59</v>
          </cell>
        </row>
        <row r="159">
          <cell r="C159" t="str">
            <v>UPA CURADO</v>
          </cell>
          <cell r="E159" t="str">
            <v>JULIANA FILGUEIRA GRANJEIRO DE SOUZA</v>
          </cell>
          <cell r="F159" t="str">
            <v>2 - Outros Profissionais da Saúde</v>
          </cell>
          <cell r="G159" t="str">
            <v>251605</v>
          </cell>
          <cell r="H159">
            <v>44409</v>
          </cell>
          <cell r="I159" t="str">
            <v>14872098907</v>
          </cell>
          <cell r="J159">
            <v>281.23</v>
          </cell>
          <cell r="L159">
            <v>129.38999999999999</v>
          </cell>
          <cell r="M159">
            <v>43.51</v>
          </cell>
          <cell r="O159">
            <v>1.93</v>
          </cell>
          <cell r="R159">
            <v>120</v>
          </cell>
          <cell r="S159">
            <v>78.91</v>
          </cell>
        </row>
        <row r="160">
          <cell r="C160" t="str">
            <v>UPA CURADO</v>
          </cell>
          <cell r="E160" t="str">
            <v>JULIANA GOMES PEDROSA</v>
          </cell>
          <cell r="F160" t="str">
            <v>2 - Outros Profissionais da Saúde</v>
          </cell>
          <cell r="G160" t="str">
            <v>223505</v>
          </cell>
          <cell r="H160">
            <v>44409</v>
          </cell>
          <cell r="I160" t="str">
            <v>13394151455</v>
          </cell>
          <cell r="J160">
            <v>332.77</v>
          </cell>
          <cell r="L160">
            <v>129.38999999999999</v>
          </cell>
          <cell r="M160">
            <v>3.75</v>
          </cell>
          <cell r="O160">
            <v>1.59</v>
          </cell>
        </row>
        <row r="161">
          <cell r="C161" t="str">
            <v>UPA CURADO</v>
          </cell>
          <cell r="E161" t="str">
            <v>JULIANNA DE CARVALHO PEREIRA</v>
          </cell>
          <cell r="F161" t="str">
            <v>1 - Médico</v>
          </cell>
          <cell r="G161" t="str">
            <v>225124</v>
          </cell>
          <cell r="H161">
            <v>44409</v>
          </cell>
          <cell r="I161" t="str">
            <v>13127403088</v>
          </cell>
          <cell r="J161">
            <v>747.58</v>
          </cell>
          <cell r="L161">
            <v>129.38999999999999</v>
          </cell>
          <cell r="M161">
            <v>2.75</v>
          </cell>
          <cell r="O161">
            <v>6.15</v>
          </cell>
          <cell r="P161">
            <v>1.23</v>
          </cell>
        </row>
        <row r="162">
          <cell r="C162" t="str">
            <v>UPA CURADO</v>
          </cell>
          <cell r="E162" t="str">
            <v>JULIETA MARIA CORREIA JACOB</v>
          </cell>
          <cell r="F162" t="str">
            <v>1 - Médico</v>
          </cell>
          <cell r="G162" t="str">
            <v>225125</v>
          </cell>
          <cell r="H162">
            <v>44409</v>
          </cell>
          <cell r="I162" t="str">
            <v>10024234297</v>
          </cell>
          <cell r="J162">
            <v>0</v>
          </cell>
          <cell r="O162">
            <v>6.15</v>
          </cell>
          <cell r="P162">
            <v>1.23</v>
          </cell>
        </row>
        <row r="163">
          <cell r="C163" t="str">
            <v>UPA CURADO</v>
          </cell>
          <cell r="E163" t="str">
            <v>JUPIRACI FERREIRA DA SILVA ARAUJO</v>
          </cell>
          <cell r="F163" t="str">
            <v>3 - Administrativo</v>
          </cell>
          <cell r="G163" t="str">
            <v>411005</v>
          </cell>
          <cell r="H163">
            <v>44409</v>
          </cell>
          <cell r="I163" t="str">
            <v>22000490475</v>
          </cell>
          <cell r="J163">
            <v>237.56</v>
          </cell>
          <cell r="O163">
            <v>1.93</v>
          </cell>
        </row>
        <row r="164">
          <cell r="C164" t="str">
            <v>UPA CURADO</v>
          </cell>
          <cell r="E164" t="str">
            <v>KATHARINA DE MARIA FERREIRA DE HOLANDA</v>
          </cell>
          <cell r="F164" t="str">
            <v>2 - Outros Profissionais da Saúde</v>
          </cell>
          <cell r="G164" t="str">
            <v>251605</v>
          </cell>
          <cell r="H164">
            <v>44409</v>
          </cell>
          <cell r="I164" t="str">
            <v>14872166740</v>
          </cell>
          <cell r="J164">
            <v>271.56</v>
          </cell>
          <cell r="L164">
            <v>129.38999999999999</v>
          </cell>
          <cell r="M164">
            <v>43.51</v>
          </cell>
          <cell r="O164">
            <v>1.93</v>
          </cell>
        </row>
        <row r="165">
          <cell r="C165" t="str">
            <v>UPA CURADO</v>
          </cell>
          <cell r="E165" t="str">
            <v>KATIA SILVA LINS</v>
          </cell>
          <cell r="F165" t="str">
            <v>3 - Administrativo</v>
          </cell>
          <cell r="G165" t="str">
            <v>413105</v>
          </cell>
          <cell r="H165">
            <v>44409</v>
          </cell>
          <cell r="I165" t="str">
            <v>13164664450</v>
          </cell>
          <cell r="J165">
            <v>221.9</v>
          </cell>
          <cell r="L165">
            <v>129.38999999999999</v>
          </cell>
          <cell r="M165">
            <v>25.15</v>
          </cell>
          <cell r="O165">
            <v>1.93</v>
          </cell>
        </row>
        <row r="166">
          <cell r="C166" t="str">
            <v>UPA CURADO</v>
          </cell>
          <cell r="E166" t="str">
            <v>KELY CRISTINA DE MIRANDA SILVA</v>
          </cell>
          <cell r="F166" t="str">
            <v>3 - Administrativo</v>
          </cell>
          <cell r="G166" t="str">
            <v>422105</v>
          </cell>
          <cell r="H166">
            <v>44409</v>
          </cell>
          <cell r="I166" t="str">
            <v>12419202343</v>
          </cell>
          <cell r="J166">
            <v>186.44</v>
          </cell>
          <cell r="L166">
            <v>129.38999999999999</v>
          </cell>
          <cell r="M166">
            <v>24.86</v>
          </cell>
          <cell r="O166">
            <v>1.93</v>
          </cell>
        </row>
        <row r="167">
          <cell r="C167" t="str">
            <v>UPA CURADO</v>
          </cell>
          <cell r="E167" t="str">
            <v>KENIA AGOSTINHO DE LIMA</v>
          </cell>
          <cell r="F167" t="str">
            <v>2 - Outros Profissionais da Saúde</v>
          </cell>
          <cell r="G167" t="str">
            <v>322205</v>
          </cell>
          <cell r="H167">
            <v>44409</v>
          </cell>
          <cell r="I167" t="str">
            <v>20604061603</v>
          </cell>
          <cell r="J167">
            <v>163.52000000000001</v>
          </cell>
          <cell r="L167">
            <v>129.38999999999999</v>
          </cell>
          <cell r="M167">
            <v>26.3</v>
          </cell>
          <cell r="O167">
            <v>1.93</v>
          </cell>
        </row>
        <row r="168">
          <cell r="C168" t="str">
            <v>UPA CURADO</v>
          </cell>
          <cell r="E168" t="str">
            <v>KETHILLYN MARIANNY FIGUEREDO DOS SANTOS</v>
          </cell>
          <cell r="F168" t="str">
            <v>3 - Administrativo</v>
          </cell>
          <cell r="G168" t="str">
            <v>411005</v>
          </cell>
          <cell r="H168">
            <v>44409</v>
          </cell>
          <cell r="I168" t="str">
            <v>16508949099</v>
          </cell>
          <cell r="J168">
            <v>41.33</v>
          </cell>
          <cell r="O168">
            <v>1.93</v>
          </cell>
        </row>
        <row r="169">
          <cell r="C169" t="str">
            <v>UPA CURADO</v>
          </cell>
          <cell r="E169" t="str">
            <v>KILMA MARIA DE VASCONCELOS ROCHA</v>
          </cell>
          <cell r="F169" t="str">
            <v>2 - Outros Profissionais da Saúde</v>
          </cell>
          <cell r="G169" t="str">
            <v>223505</v>
          </cell>
          <cell r="H169">
            <v>44409</v>
          </cell>
          <cell r="I169" t="str">
            <v>12532362571</v>
          </cell>
          <cell r="J169">
            <v>263.17</v>
          </cell>
          <cell r="L169">
            <v>129.38999999999999</v>
          </cell>
          <cell r="M169">
            <v>3.31</v>
          </cell>
          <cell r="O169">
            <v>1.59</v>
          </cell>
          <cell r="R169">
            <v>389.4</v>
          </cell>
          <cell r="S169">
            <v>75.44</v>
          </cell>
        </row>
        <row r="170">
          <cell r="C170" t="str">
            <v>UPA CURADO</v>
          </cell>
          <cell r="E170" t="str">
            <v>LAIS DOS SANTOS XIMENES</v>
          </cell>
          <cell r="F170" t="str">
            <v>1 - Médico</v>
          </cell>
          <cell r="G170" t="str">
            <v>225125</v>
          </cell>
          <cell r="H170">
            <v>44409</v>
          </cell>
          <cell r="I170" t="str">
            <v>13069410234</v>
          </cell>
          <cell r="J170">
            <v>321.06</v>
          </cell>
          <cell r="L170">
            <v>129.38999999999999</v>
          </cell>
          <cell r="M170">
            <v>2.75</v>
          </cell>
          <cell r="O170">
            <v>6.15</v>
          </cell>
          <cell r="P170">
            <v>1.23</v>
          </cell>
          <cell r="R170">
            <v>120</v>
          </cell>
          <cell r="S170">
            <v>74.59</v>
          </cell>
        </row>
        <row r="171">
          <cell r="C171" t="str">
            <v>UPA CURADO</v>
          </cell>
          <cell r="E171" t="str">
            <v>LAIS VILELA DOS SANTOS</v>
          </cell>
          <cell r="F171" t="str">
            <v>1 - Médico</v>
          </cell>
          <cell r="G171" t="str">
            <v>225124</v>
          </cell>
          <cell r="H171">
            <v>44409</v>
          </cell>
          <cell r="I171" t="str">
            <v>21032999820</v>
          </cell>
          <cell r="J171">
            <v>719.11</v>
          </cell>
          <cell r="L171">
            <v>129.38999999999999</v>
          </cell>
          <cell r="M171">
            <v>2.75</v>
          </cell>
          <cell r="O171">
            <v>6.15</v>
          </cell>
          <cell r="P171">
            <v>1.23</v>
          </cell>
          <cell r="R171">
            <v>120</v>
          </cell>
          <cell r="S171">
            <v>78.91</v>
          </cell>
        </row>
        <row r="172">
          <cell r="C172" t="str">
            <v>UPA CURADO</v>
          </cell>
          <cell r="E172" t="str">
            <v>LEDISNY FLORINDA BENTO DE PONTES</v>
          </cell>
          <cell r="F172" t="str">
            <v>2 - Outros Profissionais da Saúde</v>
          </cell>
          <cell r="G172" t="str">
            <v>322205</v>
          </cell>
          <cell r="H172">
            <v>44409</v>
          </cell>
          <cell r="I172" t="str">
            <v>13150394456</v>
          </cell>
          <cell r="J172">
            <v>155.35</v>
          </cell>
          <cell r="L172">
            <v>129.38999999999999</v>
          </cell>
          <cell r="M172">
            <v>26.3</v>
          </cell>
          <cell r="O172">
            <v>1.93</v>
          </cell>
        </row>
        <row r="173">
          <cell r="C173" t="str">
            <v>UPA CURADO</v>
          </cell>
          <cell r="E173" t="str">
            <v>LETICIA DOS SANTOS PORTO GONCALVES</v>
          </cell>
          <cell r="F173" t="str">
            <v>1 - Médico</v>
          </cell>
          <cell r="G173" t="str">
            <v>225125</v>
          </cell>
          <cell r="H173">
            <v>44409</v>
          </cell>
          <cell r="I173" t="str">
            <v>20642169122</v>
          </cell>
          <cell r="J173">
            <v>332.04</v>
          </cell>
          <cell r="L173">
            <v>129.38999999999999</v>
          </cell>
          <cell r="M173">
            <v>2.75</v>
          </cell>
          <cell r="O173">
            <v>6.15</v>
          </cell>
          <cell r="P173">
            <v>1.23</v>
          </cell>
          <cell r="R173">
            <v>165</v>
          </cell>
          <cell r="S173">
            <v>31</v>
          </cell>
        </row>
        <row r="174">
          <cell r="C174" t="str">
            <v>UPA CURADO</v>
          </cell>
          <cell r="E174" t="str">
            <v>LINEIDE CARLA VERCOSA</v>
          </cell>
          <cell r="F174" t="str">
            <v>2 - Outros Profissionais da Saúde</v>
          </cell>
          <cell r="G174" t="str">
            <v>322205</v>
          </cell>
          <cell r="H174">
            <v>44409</v>
          </cell>
          <cell r="I174" t="str">
            <v>16417506038</v>
          </cell>
          <cell r="J174">
            <v>135.21</v>
          </cell>
          <cell r="L174">
            <v>129.38999999999999</v>
          </cell>
          <cell r="M174">
            <v>26.3</v>
          </cell>
          <cell r="O174">
            <v>1.93</v>
          </cell>
        </row>
        <row r="175">
          <cell r="C175" t="str">
            <v>UPA CURADO</v>
          </cell>
          <cell r="E175" t="str">
            <v>LUCIA DE FATIMA DA SILVA GUIMARAES</v>
          </cell>
          <cell r="F175" t="str">
            <v>2 - Outros Profissionais da Saúde</v>
          </cell>
          <cell r="G175" t="str">
            <v>322205</v>
          </cell>
          <cell r="H175">
            <v>44409</v>
          </cell>
          <cell r="I175" t="str">
            <v>17014763782</v>
          </cell>
          <cell r="J175">
            <v>210.8</v>
          </cell>
          <cell r="L175">
            <v>129.38999999999999</v>
          </cell>
          <cell r="M175">
            <v>26.3</v>
          </cell>
          <cell r="O175">
            <v>1.93</v>
          </cell>
          <cell r="S175">
            <v>69.209999999999994</v>
          </cell>
        </row>
        <row r="176">
          <cell r="C176" t="str">
            <v>UPA CURADO</v>
          </cell>
          <cell r="E176" t="str">
            <v>LUCIANA DA FONSECA LIMA BRASILEIRO</v>
          </cell>
          <cell r="F176" t="str">
            <v>3 - Administrativo</v>
          </cell>
          <cell r="G176" t="str">
            <v>241035</v>
          </cell>
          <cell r="H176">
            <v>44409</v>
          </cell>
          <cell r="I176" t="str">
            <v>13577353456</v>
          </cell>
          <cell r="J176">
            <v>401.65</v>
          </cell>
          <cell r="O176">
            <v>1.93</v>
          </cell>
        </row>
        <row r="177">
          <cell r="C177" t="str">
            <v>UPA CURADO</v>
          </cell>
          <cell r="E177" t="str">
            <v>LUCIANA MARIA DA SILVA SANTOS</v>
          </cell>
          <cell r="F177" t="str">
            <v>2 - Outros Profissionais da Saúde</v>
          </cell>
          <cell r="G177" t="str">
            <v>322205</v>
          </cell>
          <cell r="H177">
            <v>44409</v>
          </cell>
          <cell r="I177" t="str">
            <v>12393784634</v>
          </cell>
          <cell r="J177">
            <v>201.18</v>
          </cell>
          <cell r="O177">
            <v>1.93</v>
          </cell>
        </row>
        <row r="178">
          <cell r="C178" t="str">
            <v>UPA CURADO</v>
          </cell>
          <cell r="E178" t="str">
            <v>LUCIANA TEREZA DE SANTANA</v>
          </cell>
          <cell r="F178" t="str">
            <v>2 - Outros Profissionais da Saúde</v>
          </cell>
          <cell r="G178" t="str">
            <v>223505</v>
          </cell>
          <cell r="H178">
            <v>44409</v>
          </cell>
          <cell r="I178" t="str">
            <v>12945709459</v>
          </cell>
          <cell r="J178">
            <v>364.77</v>
          </cell>
          <cell r="L178">
            <v>129.38999999999999</v>
          </cell>
          <cell r="M178">
            <v>3.75</v>
          </cell>
          <cell r="O178">
            <v>1.59</v>
          </cell>
          <cell r="R178">
            <v>240</v>
          </cell>
          <cell r="S178">
            <v>78.91</v>
          </cell>
        </row>
        <row r="179">
          <cell r="C179" t="str">
            <v>UPA CURADO</v>
          </cell>
          <cell r="E179" t="str">
            <v>LUCIANO DORNELAS CAMARA FILHO</v>
          </cell>
          <cell r="F179" t="str">
            <v>4 - Assistência Odontológica</v>
          </cell>
          <cell r="G179" t="str">
            <v>223208</v>
          </cell>
          <cell r="H179">
            <v>44409</v>
          </cell>
          <cell r="I179" t="str">
            <v>10082709197</v>
          </cell>
          <cell r="J179">
            <v>316</v>
          </cell>
          <cell r="L179">
            <v>129.38999999999999</v>
          </cell>
          <cell r="M179">
            <v>3.1</v>
          </cell>
          <cell r="O179">
            <v>6.15</v>
          </cell>
          <cell r="P179">
            <v>1.23</v>
          </cell>
        </row>
        <row r="180">
          <cell r="C180" t="str">
            <v>UPA CURADO</v>
          </cell>
          <cell r="E180" t="str">
            <v>LUCICLEIDE CORREIA DA COSTA LIMA</v>
          </cell>
          <cell r="F180" t="str">
            <v>3 - Administrativo</v>
          </cell>
          <cell r="G180" t="str">
            <v>422105</v>
          </cell>
          <cell r="H180">
            <v>44409</v>
          </cell>
          <cell r="I180" t="str">
            <v>13120049459</v>
          </cell>
          <cell r="J180">
            <v>182.68</v>
          </cell>
          <cell r="O180">
            <v>1.93</v>
          </cell>
          <cell r="R180">
            <v>224</v>
          </cell>
          <cell r="S180">
            <v>78.91</v>
          </cell>
        </row>
        <row r="181">
          <cell r="C181" t="str">
            <v>UPA CURADO</v>
          </cell>
          <cell r="E181" t="str">
            <v>LUCINEA CARDOZO RAMOS</v>
          </cell>
          <cell r="F181" t="str">
            <v>2 - Outros Profissionais da Saúde</v>
          </cell>
          <cell r="G181" t="str">
            <v>322205</v>
          </cell>
          <cell r="H181">
            <v>44409</v>
          </cell>
          <cell r="I181" t="str">
            <v>16418605366</v>
          </cell>
          <cell r="J181">
            <v>145.03</v>
          </cell>
          <cell r="L181">
            <v>129.38999999999999</v>
          </cell>
          <cell r="M181">
            <v>26.3</v>
          </cell>
          <cell r="O181">
            <v>1.93</v>
          </cell>
        </row>
        <row r="182">
          <cell r="C182" t="str">
            <v>UPA CURADO</v>
          </cell>
          <cell r="E182" t="str">
            <v>LUIZ DE FRANÇA MAIA E SILVA FILHO</v>
          </cell>
          <cell r="F182" t="str">
            <v>1 - Médico</v>
          </cell>
          <cell r="G182" t="str">
            <v>225124</v>
          </cell>
          <cell r="H182">
            <v>44409</v>
          </cell>
          <cell r="I182" t="str">
            <v>14534993133</v>
          </cell>
          <cell r="J182">
            <v>362.58</v>
          </cell>
          <cell r="L182">
            <v>129.38999999999999</v>
          </cell>
          <cell r="M182">
            <v>2.75</v>
          </cell>
          <cell r="O182">
            <v>6.15</v>
          </cell>
          <cell r="P182">
            <v>1.23</v>
          </cell>
          <cell r="R182">
            <v>120</v>
          </cell>
          <cell r="S182">
            <v>78.91</v>
          </cell>
        </row>
        <row r="183">
          <cell r="C183" t="str">
            <v>UPA CURADO</v>
          </cell>
          <cell r="E183" t="str">
            <v>LUIZ FERREIRA DA SILVA</v>
          </cell>
          <cell r="F183" t="str">
            <v>3 - Administrativo</v>
          </cell>
          <cell r="G183" t="str">
            <v>514320</v>
          </cell>
          <cell r="H183">
            <v>44409</v>
          </cell>
          <cell r="I183" t="str">
            <v>12397121494</v>
          </cell>
          <cell r="J183">
            <v>157</v>
          </cell>
          <cell r="L183">
            <v>129.38999999999999</v>
          </cell>
          <cell r="M183">
            <v>23.86</v>
          </cell>
          <cell r="O183">
            <v>1.93</v>
          </cell>
        </row>
        <row r="184">
          <cell r="C184" t="str">
            <v>UPA CURADO</v>
          </cell>
          <cell r="E184" t="str">
            <v>MAIRA ESPINDOLA SILVA DE MELO</v>
          </cell>
          <cell r="F184" t="str">
            <v>1 - Médico</v>
          </cell>
          <cell r="G184" t="str">
            <v>225124</v>
          </cell>
          <cell r="H184">
            <v>44409</v>
          </cell>
          <cell r="I184" t="str">
            <v>19034784048</v>
          </cell>
          <cell r="J184">
            <v>706.06</v>
          </cell>
          <cell r="L184">
            <v>129.38999999999999</v>
          </cell>
          <cell r="M184">
            <v>2.75</v>
          </cell>
          <cell r="O184">
            <v>6.15</v>
          </cell>
          <cell r="P184">
            <v>1.23</v>
          </cell>
        </row>
        <row r="185">
          <cell r="C185" t="str">
            <v>UPA CURADO</v>
          </cell>
          <cell r="E185" t="str">
            <v>MANOEL DOMINGOS DA SILVA</v>
          </cell>
          <cell r="F185" t="str">
            <v>2 - Outros Profissionais da Saúde</v>
          </cell>
          <cell r="G185" t="str">
            <v>322205</v>
          </cell>
          <cell r="H185">
            <v>44409</v>
          </cell>
          <cell r="I185" t="str">
            <v>12311552564</v>
          </cell>
          <cell r="J185">
            <v>140.47</v>
          </cell>
          <cell r="L185">
            <v>129.38999999999999</v>
          </cell>
          <cell r="M185">
            <v>26.3</v>
          </cell>
          <cell r="O185">
            <v>1.93</v>
          </cell>
        </row>
        <row r="186">
          <cell r="C186" t="str">
            <v>UPA CURADO</v>
          </cell>
          <cell r="E186" t="str">
            <v>MANUELA DE ANDRADE CAVALCANTI PEREIRA</v>
          </cell>
          <cell r="F186" t="str">
            <v>1 - Médico</v>
          </cell>
          <cell r="G186" t="str">
            <v>225125</v>
          </cell>
          <cell r="H186">
            <v>44409</v>
          </cell>
          <cell r="I186" t="str">
            <v>26824473578</v>
          </cell>
          <cell r="J186">
            <v>819.25</v>
          </cell>
          <cell r="L186">
            <v>129.38999999999999</v>
          </cell>
          <cell r="M186">
            <v>2.75</v>
          </cell>
          <cell r="O186">
            <v>6.15</v>
          </cell>
          <cell r="P186">
            <v>1.23</v>
          </cell>
        </row>
        <row r="187">
          <cell r="C187" t="str">
            <v>UPA CURADO</v>
          </cell>
          <cell r="E187" t="str">
            <v>MANUELLA BARBOSA CUNHA</v>
          </cell>
          <cell r="F187" t="str">
            <v>4 - Assistência Odontológica</v>
          </cell>
          <cell r="G187" t="str">
            <v>223208</v>
          </cell>
          <cell r="H187">
            <v>44409</v>
          </cell>
          <cell r="I187" t="str">
            <v>13676237381</v>
          </cell>
          <cell r="J187">
            <v>303.60000000000002</v>
          </cell>
          <cell r="L187">
            <v>129.38999999999999</v>
          </cell>
          <cell r="M187">
            <v>3.1</v>
          </cell>
          <cell r="O187">
            <v>6.15</v>
          </cell>
          <cell r="P187">
            <v>1.23</v>
          </cell>
          <cell r="R187">
            <v>120</v>
          </cell>
          <cell r="S187">
            <v>74.59</v>
          </cell>
        </row>
        <row r="188">
          <cell r="C188" t="str">
            <v>UPA CURADO</v>
          </cell>
          <cell r="E188" t="str">
            <v>MARAIZA CONCEICAO OLIVEIRA</v>
          </cell>
          <cell r="F188" t="str">
            <v>2 - Outros Profissionais da Saúde</v>
          </cell>
          <cell r="G188" t="str">
            <v>322205</v>
          </cell>
          <cell r="H188">
            <v>44409</v>
          </cell>
          <cell r="I188" t="str">
            <v>16397821626</v>
          </cell>
          <cell r="J188">
            <v>192.07</v>
          </cell>
          <cell r="L188">
            <v>129.38999999999999</v>
          </cell>
          <cell r="M188">
            <v>26.3</v>
          </cell>
          <cell r="O188">
            <v>1.93</v>
          </cell>
          <cell r="R188">
            <v>224</v>
          </cell>
          <cell r="S188">
            <v>78.91</v>
          </cell>
          <cell r="U188">
            <v>69.430000000000007</v>
          </cell>
          <cell r="X188" t="str">
            <v xml:space="preserve">AUX. CRECHE I </v>
          </cell>
        </row>
        <row r="189">
          <cell r="C189" t="str">
            <v>UPA CURADO</v>
          </cell>
          <cell r="E189" t="str">
            <v>MARCELA REZENDE PEREIRA LIMA</v>
          </cell>
          <cell r="F189" t="str">
            <v>1 - Médico</v>
          </cell>
          <cell r="G189" t="str">
            <v>225124</v>
          </cell>
          <cell r="H189">
            <v>44409</v>
          </cell>
          <cell r="I189" t="str">
            <v>13528233663</v>
          </cell>
          <cell r="J189">
            <v>929.94</v>
          </cell>
          <cell r="O189">
            <v>6.15</v>
          </cell>
          <cell r="P189">
            <v>1.23</v>
          </cell>
        </row>
        <row r="190">
          <cell r="C190" t="str">
            <v>UPA CURADO</v>
          </cell>
          <cell r="E190" t="str">
            <v>MARCIA ALESSANDRA DA ROCHA PEREIRA</v>
          </cell>
          <cell r="F190" t="str">
            <v>2 - Outros Profissionais da Saúde</v>
          </cell>
          <cell r="G190" t="str">
            <v>322605</v>
          </cell>
          <cell r="H190">
            <v>44409</v>
          </cell>
          <cell r="I190" t="str">
            <v>13665967456</v>
          </cell>
          <cell r="J190">
            <v>7.86</v>
          </cell>
          <cell r="K190">
            <v>17.68</v>
          </cell>
          <cell r="L190">
            <v>129.38999999999999</v>
          </cell>
          <cell r="M190">
            <v>4.33</v>
          </cell>
          <cell r="R190">
            <v>120</v>
          </cell>
          <cell r="S190">
            <v>71.59</v>
          </cell>
        </row>
        <row r="191">
          <cell r="C191" t="str">
            <v>UPA CURADO</v>
          </cell>
          <cell r="E191" t="str">
            <v>MARCIA MARIA DE B SUGIMOTO NASCIMENTO</v>
          </cell>
          <cell r="F191" t="str">
            <v>3 - Administrativo</v>
          </cell>
          <cell r="G191" t="str">
            <v>410105</v>
          </cell>
          <cell r="H191">
            <v>44409</v>
          </cell>
          <cell r="I191" t="str">
            <v>12531927788</v>
          </cell>
          <cell r="J191">
            <v>711.91</v>
          </cell>
          <cell r="L191">
            <v>129.38999999999999</v>
          </cell>
          <cell r="M191">
            <v>34.770000000000003</v>
          </cell>
          <cell r="O191">
            <v>1.93</v>
          </cell>
        </row>
        <row r="192">
          <cell r="C192" t="str">
            <v>UPA CURADO</v>
          </cell>
          <cell r="E192" t="str">
            <v>MARCO ANTONIO GOMES DA SILVA</v>
          </cell>
          <cell r="F192" t="str">
            <v>3 - Administrativo</v>
          </cell>
          <cell r="G192" t="str">
            <v>782320</v>
          </cell>
          <cell r="H192">
            <v>44409</v>
          </cell>
          <cell r="I192" t="str">
            <v>10650974694</v>
          </cell>
          <cell r="J192">
            <v>267.72000000000003</v>
          </cell>
          <cell r="L192">
            <v>129.38999999999999</v>
          </cell>
          <cell r="M192">
            <v>41.7</v>
          </cell>
          <cell r="O192">
            <v>1.93</v>
          </cell>
        </row>
        <row r="193">
          <cell r="C193" t="str">
            <v>UPA CURADO</v>
          </cell>
          <cell r="E193" t="str">
            <v>MARCOS RAMOS DO MONTE</v>
          </cell>
          <cell r="F193" t="str">
            <v>3 - Administrativo</v>
          </cell>
          <cell r="G193" t="str">
            <v>410105</v>
          </cell>
          <cell r="H193">
            <v>44409</v>
          </cell>
          <cell r="I193" t="str">
            <v>12327250724</v>
          </cell>
          <cell r="J193">
            <v>237.5</v>
          </cell>
          <cell r="L193">
            <v>129.38999999999999</v>
          </cell>
          <cell r="M193">
            <v>23.86</v>
          </cell>
          <cell r="O193">
            <v>1.93</v>
          </cell>
        </row>
        <row r="194">
          <cell r="C194" t="str">
            <v>UPA CURADO</v>
          </cell>
          <cell r="E194" t="str">
            <v>MARCOS RODRIGUES DA SILVA</v>
          </cell>
          <cell r="F194" t="str">
            <v>3 - Administrativo</v>
          </cell>
          <cell r="G194" t="str">
            <v>517415</v>
          </cell>
          <cell r="H194">
            <v>44409</v>
          </cell>
          <cell r="I194" t="str">
            <v>16384809614</v>
          </cell>
          <cell r="J194">
            <v>176.35</v>
          </cell>
          <cell r="L194">
            <v>129.38999999999999</v>
          </cell>
          <cell r="M194">
            <v>23.86</v>
          </cell>
          <cell r="O194">
            <v>1.93</v>
          </cell>
        </row>
        <row r="195">
          <cell r="C195" t="str">
            <v>UPA CURADO</v>
          </cell>
          <cell r="E195" t="str">
            <v>MARIA CAROLINA MACEDO CAVALCANTE</v>
          </cell>
          <cell r="F195" t="str">
            <v>2 - Outros Profissionais da Saúde</v>
          </cell>
          <cell r="G195" t="str">
            <v>223505</v>
          </cell>
          <cell r="H195">
            <v>44409</v>
          </cell>
          <cell r="I195" t="str">
            <v>13303705452</v>
          </cell>
          <cell r="J195">
            <v>429.74</v>
          </cell>
          <cell r="L195">
            <v>129.38999999999999</v>
          </cell>
          <cell r="M195">
            <v>3.75</v>
          </cell>
          <cell r="O195">
            <v>1.59</v>
          </cell>
          <cell r="R195">
            <v>120</v>
          </cell>
          <cell r="S195">
            <v>78.91</v>
          </cell>
        </row>
        <row r="196">
          <cell r="C196" t="str">
            <v>UPA CURADO</v>
          </cell>
          <cell r="E196" t="str">
            <v>MARIA DO CARMO DE LIMA</v>
          </cell>
          <cell r="F196" t="str">
            <v>2 - Outros Profissionais da Saúde</v>
          </cell>
          <cell r="G196" t="str">
            <v>322205</v>
          </cell>
          <cell r="H196">
            <v>44409</v>
          </cell>
          <cell r="I196" t="str">
            <v>12362235302</v>
          </cell>
          <cell r="J196">
            <v>175.41</v>
          </cell>
          <cell r="L196">
            <v>129.38999999999999</v>
          </cell>
          <cell r="M196">
            <v>26.3</v>
          </cell>
          <cell r="O196">
            <v>1.93</v>
          </cell>
        </row>
        <row r="197">
          <cell r="C197" t="str">
            <v>UPA CURADO</v>
          </cell>
          <cell r="E197" t="str">
            <v>MARIA DO SOCORRO DA SILVA AUGOSTINHO</v>
          </cell>
          <cell r="F197" t="str">
            <v>2 - Outros Profissionais da Saúde</v>
          </cell>
          <cell r="G197" t="str">
            <v>324115</v>
          </cell>
          <cell r="H197">
            <v>44409</v>
          </cell>
          <cell r="I197" t="str">
            <v>13148482459</v>
          </cell>
          <cell r="J197">
            <v>355.88</v>
          </cell>
          <cell r="O197">
            <v>9.99</v>
          </cell>
        </row>
        <row r="198">
          <cell r="C198" t="str">
            <v>UPA CURADO</v>
          </cell>
          <cell r="E198" t="str">
            <v>MARIA EDNEIDE VIEIRA DA SILVA</v>
          </cell>
          <cell r="F198" t="str">
            <v>2 - Outros Profissionais da Saúde</v>
          </cell>
          <cell r="G198" t="str">
            <v>322205</v>
          </cell>
          <cell r="H198">
            <v>44409</v>
          </cell>
          <cell r="I198" t="str">
            <v>13893658458</v>
          </cell>
          <cell r="J198">
            <v>209.3</v>
          </cell>
          <cell r="L198">
            <v>129.38999999999999</v>
          </cell>
          <cell r="M198">
            <v>26.3</v>
          </cell>
          <cell r="O198">
            <v>1.93</v>
          </cell>
        </row>
        <row r="199">
          <cell r="C199" t="str">
            <v>UPA CURADO</v>
          </cell>
          <cell r="E199" t="str">
            <v>MARIA JOSE CORREIA DA SILVA</v>
          </cell>
          <cell r="F199" t="str">
            <v>3 - Administrativo</v>
          </cell>
          <cell r="G199" t="str">
            <v>513430</v>
          </cell>
          <cell r="H199">
            <v>44409</v>
          </cell>
          <cell r="I199" t="str">
            <v>12396740174</v>
          </cell>
          <cell r="J199">
            <v>136.84</v>
          </cell>
          <cell r="L199">
            <v>129.38999999999999</v>
          </cell>
          <cell r="M199">
            <v>23.86</v>
          </cell>
          <cell r="O199">
            <v>1.93</v>
          </cell>
          <cell r="R199">
            <v>308</v>
          </cell>
          <cell r="S199">
            <v>125.09</v>
          </cell>
        </row>
        <row r="200">
          <cell r="C200" t="str">
            <v>UPA CURADO</v>
          </cell>
          <cell r="E200" t="str">
            <v>MARIA JOSE CUNHA DA SILVA</v>
          </cell>
          <cell r="F200" t="str">
            <v>3 - Administrativo</v>
          </cell>
          <cell r="G200" t="str">
            <v>513430</v>
          </cell>
          <cell r="H200">
            <v>44409</v>
          </cell>
          <cell r="I200" t="str">
            <v>12781245455</v>
          </cell>
          <cell r="J200">
            <v>136.84</v>
          </cell>
          <cell r="L200">
            <v>129.38999999999999</v>
          </cell>
          <cell r="M200">
            <v>23.86</v>
          </cell>
          <cell r="O200">
            <v>1.93</v>
          </cell>
          <cell r="R200">
            <v>165</v>
          </cell>
          <cell r="S200">
            <v>71.59</v>
          </cell>
        </row>
        <row r="201">
          <cell r="C201" t="str">
            <v>UPA CURADO</v>
          </cell>
          <cell r="E201" t="str">
            <v>MARIA LUCIENE DA SILVA</v>
          </cell>
          <cell r="F201" t="str">
            <v>2 - Outros Profissionais da Saúde</v>
          </cell>
          <cell r="G201" t="str">
            <v>322205</v>
          </cell>
          <cell r="H201">
            <v>44409</v>
          </cell>
          <cell r="I201" t="str">
            <v>12291086709</v>
          </cell>
          <cell r="J201">
            <v>157.34</v>
          </cell>
          <cell r="L201">
            <v>129.38999999999999</v>
          </cell>
          <cell r="M201">
            <v>26.3</v>
          </cell>
          <cell r="O201">
            <v>1.93</v>
          </cell>
          <cell r="R201">
            <v>240</v>
          </cell>
          <cell r="S201">
            <v>71.59</v>
          </cell>
        </row>
        <row r="202">
          <cell r="C202" t="str">
            <v>UPA CURADO</v>
          </cell>
          <cell r="E202" t="str">
            <v>MARIA LUIZA MOURA CINTRA</v>
          </cell>
          <cell r="F202" t="str">
            <v>1 - Médico</v>
          </cell>
          <cell r="G202" t="str">
            <v>225125</v>
          </cell>
          <cell r="H202">
            <v>44409</v>
          </cell>
          <cell r="I202" t="str">
            <v>23691491754</v>
          </cell>
          <cell r="J202">
            <v>500.56</v>
          </cell>
          <cell r="L202">
            <v>129.38999999999999</v>
          </cell>
          <cell r="M202">
            <v>2.75</v>
          </cell>
          <cell r="O202">
            <v>6.15</v>
          </cell>
          <cell r="P202">
            <v>1.23</v>
          </cell>
        </row>
        <row r="203">
          <cell r="C203" t="str">
            <v>UPA CURADO</v>
          </cell>
          <cell r="E203" t="str">
            <v>MARIA NATALIA MONTEIRO DA SILVA</v>
          </cell>
          <cell r="F203" t="str">
            <v>2 - Outros Profissionais da Saúde</v>
          </cell>
          <cell r="G203" t="str">
            <v>322205</v>
          </cell>
          <cell r="H203">
            <v>44409</v>
          </cell>
          <cell r="I203" t="str">
            <v>16410449217</v>
          </cell>
          <cell r="J203">
            <v>133.41999999999999</v>
          </cell>
          <cell r="L203">
            <v>129.38999999999999</v>
          </cell>
          <cell r="M203">
            <v>26.3</v>
          </cell>
          <cell r="O203">
            <v>1.93</v>
          </cell>
          <cell r="R203">
            <v>283.2</v>
          </cell>
          <cell r="S203">
            <v>78.91</v>
          </cell>
        </row>
        <row r="204">
          <cell r="C204" t="str">
            <v>UPA CURADO</v>
          </cell>
          <cell r="E204" t="str">
            <v>MARIA NATHALIA DE SOUZA MELO</v>
          </cell>
          <cell r="F204" t="str">
            <v>2 - Outros Profissionais da Saúde</v>
          </cell>
          <cell r="G204" t="str">
            <v>223505</v>
          </cell>
          <cell r="H204">
            <v>44409</v>
          </cell>
          <cell r="I204" t="str">
            <v>12867408832</v>
          </cell>
          <cell r="J204">
            <v>317.69</v>
          </cell>
          <cell r="L204">
            <v>129.38999999999999</v>
          </cell>
          <cell r="M204">
            <v>3.75</v>
          </cell>
          <cell r="O204">
            <v>1.93</v>
          </cell>
          <cell r="U204">
            <v>103.28</v>
          </cell>
          <cell r="X204" t="str">
            <v xml:space="preserve">AUX. CRECHE I </v>
          </cell>
        </row>
        <row r="205">
          <cell r="C205" t="str">
            <v>UPA CURADO</v>
          </cell>
          <cell r="E205" t="str">
            <v>MARIA SOCORRO LIRA LEMOS</v>
          </cell>
          <cell r="F205" t="str">
            <v>1 - Médico</v>
          </cell>
          <cell r="G205" t="str">
            <v>225125</v>
          </cell>
          <cell r="H205">
            <v>44409</v>
          </cell>
          <cell r="I205" t="str">
            <v>12389838008</v>
          </cell>
          <cell r="J205">
            <v>343.02</v>
          </cell>
          <cell r="L205">
            <v>129.38999999999999</v>
          </cell>
          <cell r="M205">
            <v>2.75</v>
          </cell>
          <cell r="O205">
            <v>6.15</v>
          </cell>
          <cell r="P205">
            <v>1.23</v>
          </cell>
          <cell r="R205">
            <v>120</v>
          </cell>
          <cell r="S205">
            <v>78.91</v>
          </cell>
        </row>
        <row r="206">
          <cell r="C206" t="str">
            <v>UPA CURADO</v>
          </cell>
          <cell r="E206" t="str">
            <v>MARIANA BEZERRA FERREIRA</v>
          </cell>
          <cell r="F206" t="str">
            <v>1 - Médico</v>
          </cell>
          <cell r="G206" t="str">
            <v>225125</v>
          </cell>
          <cell r="H206">
            <v>44409</v>
          </cell>
          <cell r="I206" t="str">
            <v>14028657454</v>
          </cell>
          <cell r="J206">
            <v>630.14</v>
          </cell>
          <cell r="L206">
            <v>129.38999999999999</v>
          </cell>
          <cell r="M206">
            <v>2.75</v>
          </cell>
          <cell r="O206">
            <v>6.15</v>
          </cell>
          <cell r="P206">
            <v>1.23</v>
          </cell>
          <cell r="R206">
            <v>195</v>
          </cell>
          <cell r="S206">
            <v>71.59</v>
          </cell>
        </row>
        <row r="207">
          <cell r="C207" t="str">
            <v>UPA CURADO</v>
          </cell>
          <cell r="E207" t="str">
            <v>MARIZA SILVA FREITAS</v>
          </cell>
          <cell r="F207" t="str">
            <v>2 - Outros Profissionais da Saúde</v>
          </cell>
          <cell r="G207" t="str">
            <v>322205</v>
          </cell>
          <cell r="H207">
            <v>44409</v>
          </cell>
          <cell r="I207" t="str">
            <v>12291023464</v>
          </cell>
          <cell r="J207">
            <v>153.77000000000001</v>
          </cell>
          <cell r="L207">
            <v>129.38999999999999</v>
          </cell>
          <cell r="M207">
            <v>26.3</v>
          </cell>
          <cell r="O207">
            <v>1.93</v>
          </cell>
          <cell r="R207">
            <v>210</v>
          </cell>
          <cell r="S207">
            <v>71.59</v>
          </cell>
        </row>
        <row r="208">
          <cell r="C208" t="str">
            <v>UPA CURADO</v>
          </cell>
          <cell r="E208" t="str">
            <v>MARTA CANDIDO DO MONTE</v>
          </cell>
          <cell r="F208" t="str">
            <v>2 - Outros Profissionais da Saúde</v>
          </cell>
          <cell r="G208" t="str">
            <v>322205</v>
          </cell>
          <cell r="H208">
            <v>44409</v>
          </cell>
          <cell r="I208" t="str">
            <v>16386187904</v>
          </cell>
          <cell r="J208">
            <v>226.48</v>
          </cell>
          <cell r="L208">
            <v>129.38999999999999</v>
          </cell>
          <cell r="M208">
            <v>26.3</v>
          </cell>
          <cell r="O208">
            <v>1.93</v>
          </cell>
        </row>
        <row r="209">
          <cell r="C209" t="str">
            <v>UPA CURADO</v>
          </cell>
          <cell r="E209" t="str">
            <v>MARTA NAIR FERREIRA SOUTO</v>
          </cell>
          <cell r="F209" t="str">
            <v>2 - Outros Profissionais da Saúde</v>
          </cell>
          <cell r="G209" t="str">
            <v>322205</v>
          </cell>
          <cell r="H209">
            <v>44409</v>
          </cell>
          <cell r="I209" t="str">
            <v>12932607458</v>
          </cell>
          <cell r="J209">
            <v>157.34</v>
          </cell>
          <cell r="L209">
            <v>129.38999999999999</v>
          </cell>
          <cell r="M209">
            <v>26.3</v>
          </cell>
          <cell r="O209">
            <v>1.93</v>
          </cell>
        </row>
        <row r="210">
          <cell r="C210" t="str">
            <v>UPA CURADO</v>
          </cell>
          <cell r="E210" t="str">
            <v>MAURISIA CONCEICAO DE OLIVEIRA SANTANA</v>
          </cell>
          <cell r="F210" t="str">
            <v>2 - Outros Profissionais da Saúde</v>
          </cell>
          <cell r="G210" t="str">
            <v>322205</v>
          </cell>
          <cell r="H210">
            <v>44409</v>
          </cell>
          <cell r="I210" t="str">
            <v>26897682266</v>
          </cell>
          <cell r="J210">
            <v>344.25</v>
          </cell>
          <cell r="K210">
            <v>6800.09</v>
          </cell>
          <cell r="L210">
            <v>129.38999999999999</v>
          </cell>
          <cell r="M210">
            <v>8.77</v>
          </cell>
          <cell r="O210">
            <v>1.93</v>
          </cell>
          <cell r="R210">
            <v>120</v>
          </cell>
          <cell r="S210">
            <v>78.91</v>
          </cell>
        </row>
        <row r="211">
          <cell r="C211" t="str">
            <v>UPA CURADO</v>
          </cell>
          <cell r="E211" t="str">
            <v>MIRELA LARIZA XAVIER DOS SANTOS</v>
          </cell>
          <cell r="F211" t="str">
            <v>2 - Outros Profissionais da Saúde</v>
          </cell>
          <cell r="G211" t="str">
            <v>223505</v>
          </cell>
          <cell r="H211">
            <v>44409</v>
          </cell>
          <cell r="I211" t="str">
            <v>13815545454</v>
          </cell>
          <cell r="J211">
            <v>367.38</v>
          </cell>
          <cell r="L211">
            <v>129.38999999999999</v>
          </cell>
          <cell r="M211">
            <v>3.75</v>
          </cell>
          <cell r="O211">
            <v>1.59</v>
          </cell>
          <cell r="U211">
            <v>103.28</v>
          </cell>
          <cell r="X211" t="str">
            <v xml:space="preserve">AUX. CRECHE I </v>
          </cell>
        </row>
        <row r="212">
          <cell r="C212" t="str">
            <v>UPA CURADO</v>
          </cell>
          <cell r="E212" t="str">
            <v>MIRELLYS KETULY SANTOS FARIAS</v>
          </cell>
          <cell r="F212" t="str">
            <v>2 - Outros Profissionais da Saúde</v>
          </cell>
          <cell r="G212" t="str">
            <v>223505</v>
          </cell>
          <cell r="H212">
            <v>44409</v>
          </cell>
          <cell r="I212" t="str">
            <v>14006022456</v>
          </cell>
          <cell r="J212">
            <v>333.85</v>
          </cell>
          <cell r="L212">
            <v>129.38999999999999</v>
          </cell>
          <cell r="M212">
            <v>3.75</v>
          </cell>
          <cell r="O212">
            <v>1.59</v>
          </cell>
          <cell r="U212">
            <v>103.28</v>
          </cell>
          <cell r="X212" t="str">
            <v xml:space="preserve">AUX. CRECHE I </v>
          </cell>
        </row>
        <row r="213">
          <cell r="C213" t="str">
            <v>UPA CURADO</v>
          </cell>
          <cell r="E213" t="str">
            <v>NADIVANY CAVALCANTI WANDERLEY RIBEIRO</v>
          </cell>
          <cell r="F213" t="str">
            <v>3 - Administrativo</v>
          </cell>
          <cell r="G213" t="str">
            <v>411005</v>
          </cell>
          <cell r="H213">
            <v>44409</v>
          </cell>
          <cell r="I213" t="str">
            <v>16383232992</v>
          </cell>
          <cell r="J213">
            <v>246.17</v>
          </cell>
          <cell r="L213">
            <v>129.38999999999999</v>
          </cell>
          <cell r="M213">
            <v>34.770000000000003</v>
          </cell>
          <cell r="O213">
            <v>1.93</v>
          </cell>
          <cell r="U213">
            <v>81.430000000000007</v>
          </cell>
          <cell r="X213" t="str">
            <v>AUX. CRECHE I + AUX. CRECHE M/ANT (RETROATIVO)</v>
          </cell>
        </row>
        <row r="214">
          <cell r="C214" t="str">
            <v>UPA CURADO</v>
          </cell>
          <cell r="E214" t="str">
            <v>NARA LINS DE MELO</v>
          </cell>
          <cell r="F214" t="str">
            <v>1 - Médico</v>
          </cell>
          <cell r="G214" t="str">
            <v>225124</v>
          </cell>
          <cell r="H214">
            <v>44409</v>
          </cell>
          <cell r="I214" t="str">
            <v>15628855980</v>
          </cell>
          <cell r="J214">
            <v>877.86</v>
          </cell>
          <cell r="L214">
            <v>129.38999999999999</v>
          </cell>
          <cell r="M214">
            <v>2.75</v>
          </cell>
          <cell r="O214">
            <v>6.15</v>
          </cell>
          <cell r="P214">
            <v>1.23</v>
          </cell>
        </row>
        <row r="215">
          <cell r="C215" t="str">
            <v>UPA CURADO</v>
          </cell>
          <cell r="E215" t="str">
            <v>NATALIA SARMENTO SEABRA</v>
          </cell>
          <cell r="F215" t="str">
            <v>1 - Médico</v>
          </cell>
          <cell r="G215" t="str">
            <v>225124</v>
          </cell>
          <cell r="H215">
            <v>44409</v>
          </cell>
          <cell r="I215" t="str">
            <v>14376674539</v>
          </cell>
          <cell r="J215">
            <v>368.51</v>
          </cell>
          <cell r="L215">
            <v>129.38999999999999</v>
          </cell>
          <cell r="M215">
            <v>2.75</v>
          </cell>
          <cell r="O215">
            <v>6.15</v>
          </cell>
          <cell r="P215">
            <v>1.23</v>
          </cell>
          <cell r="R215">
            <v>120</v>
          </cell>
          <cell r="S215">
            <v>78.91</v>
          </cell>
        </row>
        <row r="216">
          <cell r="C216" t="str">
            <v>UPA CURADO</v>
          </cell>
          <cell r="E216" t="str">
            <v>NATHALIA BRIGIDA RAMOS LIMA MEDEIROS</v>
          </cell>
          <cell r="F216" t="str">
            <v>2 - Outros Profissionais da Saúde</v>
          </cell>
          <cell r="G216" t="str">
            <v>131210</v>
          </cell>
          <cell r="H216">
            <v>44409</v>
          </cell>
          <cell r="I216" t="str">
            <v>14030918456</v>
          </cell>
          <cell r="J216">
            <v>510.67</v>
          </cell>
          <cell r="L216">
            <v>129.38999999999999</v>
          </cell>
          <cell r="M216">
            <v>3.31</v>
          </cell>
          <cell r="O216">
            <v>1.59</v>
          </cell>
          <cell r="R216">
            <v>240</v>
          </cell>
          <cell r="S216">
            <v>78.91</v>
          </cell>
        </row>
        <row r="217">
          <cell r="C217" t="str">
            <v>UPA CURADO</v>
          </cell>
          <cell r="E217" t="str">
            <v>NATHALIA TORRES BRAZ</v>
          </cell>
          <cell r="F217" t="str">
            <v>1 - Médico</v>
          </cell>
          <cell r="G217" t="str">
            <v>225125</v>
          </cell>
          <cell r="H217">
            <v>44409</v>
          </cell>
          <cell r="I217" t="str">
            <v>20904784376</v>
          </cell>
          <cell r="J217">
            <v>362.58</v>
          </cell>
          <cell r="L217">
            <v>129.38999999999999</v>
          </cell>
          <cell r="M217">
            <v>2.75</v>
          </cell>
          <cell r="O217">
            <v>6.15</v>
          </cell>
          <cell r="P217">
            <v>1.23</v>
          </cell>
        </row>
        <row r="218">
          <cell r="C218" t="str">
            <v>UPA CURADO</v>
          </cell>
          <cell r="E218" t="str">
            <v>NIDIA FERNANDES DE OLIVEIRA</v>
          </cell>
          <cell r="F218" t="str">
            <v>2 - Outros Profissionais da Saúde</v>
          </cell>
          <cell r="G218" t="str">
            <v>322205</v>
          </cell>
          <cell r="H218">
            <v>44409</v>
          </cell>
          <cell r="I218" t="str">
            <v>23706527878</v>
          </cell>
          <cell r="J218">
            <v>208.62</v>
          </cell>
          <cell r="O218">
            <v>1.93</v>
          </cell>
          <cell r="R218">
            <v>283.2</v>
          </cell>
          <cell r="S218">
            <v>78.91</v>
          </cell>
        </row>
        <row r="219">
          <cell r="C219" t="str">
            <v>UPA CURADO</v>
          </cell>
          <cell r="E219" t="str">
            <v>OTACILIO DE ALCANTARA VENANCIO JUNIOR</v>
          </cell>
          <cell r="F219" t="str">
            <v>4 - Assistência Odontológica</v>
          </cell>
          <cell r="G219" t="str">
            <v>223208</v>
          </cell>
          <cell r="H219">
            <v>44409</v>
          </cell>
          <cell r="I219" t="str">
            <v>17048246470</v>
          </cell>
          <cell r="J219">
            <v>303.60000000000002</v>
          </cell>
          <cell r="L219">
            <v>129.38999999999999</v>
          </cell>
          <cell r="M219">
            <v>3.1</v>
          </cell>
          <cell r="O219">
            <v>6.15</v>
          </cell>
          <cell r="P219">
            <v>1.23</v>
          </cell>
        </row>
        <row r="220">
          <cell r="C220" t="str">
            <v>UPA CURADO</v>
          </cell>
          <cell r="E220" t="str">
            <v>PATRICIA BARBOSA DE CARVALHO SILVA</v>
          </cell>
          <cell r="F220" t="str">
            <v>2 - Outros Profissionais da Saúde</v>
          </cell>
          <cell r="G220" t="str">
            <v>322205</v>
          </cell>
          <cell r="H220">
            <v>44409</v>
          </cell>
          <cell r="I220" t="str">
            <v>12789268454</v>
          </cell>
          <cell r="J220">
            <v>157.13</v>
          </cell>
          <cell r="L220">
            <v>127.52</v>
          </cell>
          <cell r="M220">
            <v>26.3</v>
          </cell>
          <cell r="O220">
            <v>1.93</v>
          </cell>
        </row>
        <row r="221">
          <cell r="C221" t="str">
            <v>UPA CURADO</v>
          </cell>
          <cell r="E221" t="str">
            <v>PATRICIA CAMPELLO PEIXOTO GINANE</v>
          </cell>
          <cell r="F221" t="str">
            <v>1 - Médico</v>
          </cell>
          <cell r="G221" t="str">
            <v>225124</v>
          </cell>
          <cell r="H221">
            <v>44409</v>
          </cell>
          <cell r="I221" t="str">
            <v>12437273559</v>
          </cell>
          <cell r="J221">
            <v>652.11</v>
          </cell>
          <cell r="L221">
            <v>125.5</v>
          </cell>
          <cell r="M221">
            <v>2.75</v>
          </cell>
          <cell r="O221">
            <v>6.15</v>
          </cell>
          <cell r="P221">
            <v>1.23</v>
          </cell>
          <cell r="R221">
            <v>165</v>
          </cell>
          <cell r="S221">
            <v>104.32</v>
          </cell>
        </row>
        <row r="222">
          <cell r="C222" t="str">
            <v>UPA CURADO</v>
          </cell>
          <cell r="E222" t="str">
            <v>PATRICIA NALANDA MARTINS DOS SANTOS</v>
          </cell>
          <cell r="F222" t="str">
            <v>3 - Administrativo</v>
          </cell>
          <cell r="G222" t="str">
            <v>411005</v>
          </cell>
          <cell r="H222">
            <v>44409</v>
          </cell>
          <cell r="I222" t="str">
            <v>16661746913</v>
          </cell>
          <cell r="J222">
            <v>41.33</v>
          </cell>
          <cell r="O222">
            <v>1.93</v>
          </cell>
        </row>
        <row r="223">
          <cell r="C223" t="str">
            <v>UPA CURADO</v>
          </cell>
          <cell r="E223" t="str">
            <v>PAULA BARROS BORGES DE OLIVEIRA</v>
          </cell>
          <cell r="F223" t="str">
            <v>1 - Médico</v>
          </cell>
          <cell r="G223" t="str">
            <v>225124</v>
          </cell>
          <cell r="H223">
            <v>44409</v>
          </cell>
          <cell r="I223" t="str">
            <v>15220705451</v>
          </cell>
          <cell r="J223">
            <v>362.58</v>
          </cell>
          <cell r="L223">
            <v>125.5</v>
          </cell>
          <cell r="M223">
            <v>2.75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PAULO FERNANDO DE L E SILVA BRASILEIRO</v>
          </cell>
          <cell r="F224" t="str">
            <v>3 - Administrativo</v>
          </cell>
          <cell r="G224" t="str">
            <v>142520</v>
          </cell>
          <cell r="H224">
            <v>44409</v>
          </cell>
          <cell r="I224" t="str">
            <v>12947097450</v>
          </cell>
          <cell r="J224">
            <v>490.31</v>
          </cell>
          <cell r="L224">
            <v>125.5</v>
          </cell>
          <cell r="M224">
            <v>27.28</v>
          </cell>
          <cell r="O224">
            <v>1.93</v>
          </cell>
        </row>
        <row r="225">
          <cell r="C225" t="str">
            <v>UPA CURADO</v>
          </cell>
          <cell r="E225" t="str">
            <v>PAULO MARCELO CHAVES DE LIMA</v>
          </cell>
          <cell r="F225" t="str">
            <v>1 - Médico</v>
          </cell>
          <cell r="G225" t="str">
            <v>225270</v>
          </cell>
          <cell r="H225">
            <v>44409</v>
          </cell>
          <cell r="I225" t="str">
            <v>10816553944</v>
          </cell>
          <cell r="J225">
            <v>1170.3</v>
          </cell>
          <cell r="L225">
            <v>125.5</v>
          </cell>
          <cell r="M225">
            <v>2.75</v>
          </cell>
          <cell r="O225">
            <v>6.15</v>
          </cell>
          <cell r="P225">
            <v>1.23</v>
          </cell>
        </row>
        <row r="226">
          <cell r="C226" t="str">
            <v>UPA CURADO</v>
          </cell>
          <cell r="E226" t="str">
            <v>PAULO SERGIO DOS ANJOS SOUZA</v>
          </cell>
          <cell r="F226" t="str">
            <v>3 - Administrativo</v>
          </cell>
          <cell r="G226" t="str">
            <v>514320</v>
          </cell>
          <cell r="H226">
            <v>44409</v>
          </cell>
          <cell r="I226" t="str">
            <v>12245559209</v>
          </cell>
          <cell r="J226">
            <v>136.84</v>
          </cell>
          <cell r="L226">
            <v>125.5</v>
          </cell>
          <cell r="M226">
            <v>23.86</v>
          </cell>
          <cell r="O226">
            <v>1.93</v>
          </cell>
        </row>
        <row r="227">
          <cell r="C227" t="str">
            <v>UPA CURADO</v>
          </cell>
          <cell r="E227" t="str">
            <v>PERSUS RODRIGO BETTENMULLER DE ARAUJO MANSO</v>
          </cell>
          <cell r="F227" t="str">
            <v>1 - Médico</v>
          </cell>
          <cell r="G227" t="str">
            <v>225125</v>
          </cell>
          <cell r="H227">
            <v>44409</v>
          </cell>
          <cell r="I227" t="str">
            <v>20759377485</v>
          </cell>
          <cell r="J227">
            <v>379.49</v>
          </cell>
          <cell r="L227">
            <v>125.5</v>
          </cell>
          <cell r="M227">
            <v>2.75</v>
          </cell>
          <cell r="O227">
            <v>6.15</v>
          </cell>
          <cell r="P227">
            <v>1.23</v>
          </cell>
        </row>
        <row r="228">
          <cell r="C228" t="str">
            <v>UPA CURADO</v>
          </cell>
          <cell r="E228" t="str">
            <v>RAFAEL CABRAL DE OLIVEIRA VIANA</v>
          </cell>
          <cell r="F228" t="str">
            <v>1 - Médico</v>
          </cell>
          <cell r="G228" t="str">
            <v>225124</v>
          </cell>
          <cell r="H228">
            <v>44409</v>
          </cell>
          <cell r="I228" t="str">
            <v>26800948533</v>
          </cell>
          <cell r="J228">
            <v>321.06</v>
          </cell>
          <cell r="L228">
            <v>125.5</v>
          </cell>
          <cell r="M228">
            <v>2.75</v>
          </cell>
          <cell r="O228">
            <v>6.15</v>
          </cell>
          <cell r="P228">
            <v>1.23</v>
          </cell>
          <cell r="R228">
            <v>240</v>
          </cell>
          <cell r="S228">
            <v>78.91</v>
          </cell>
        </row>
        <row r="229">
          <cell r="C229" t="str">
            <v>UPA CURADO</v>
          </cell>
          <cell r="E229" t="str">
            <v>RAFAEL KIM FERREIRA COELHO</v>
          </cell>
          <cell r="F229" t="str">
            <v>1 - Médico</v>
          </cell>
          <cell r="G229" t="str">
            <v>225125</v>
          </cell>
          <cell r="H229">
            <v>44409</v>
          </cell>
          <cell r="I229" t="str">
            <v>14875682790</v>
          </cell>
          <cell r="J229">
            <v>630.14</v>
          </cell>
          <cell r="L229">
            <v>125.5</v>
          </cell>
          <cell r="M229">
            <v>2.75</v>
          </cell>
          <cell r="O229">
            <v>6.15</v>
          </cell>
          <cell r="P229">
            <v>1.23</v>
          </cell>
        </row>
        <row r="230">
          <cell r="C230" t="str">
            <v>UPA CURADO</v>
          </cell>
          <cell r="E230" t="str">
            <v>RAMIRO SEVERINO DE OLIVEIRA</v>
          </cell>
          <cell r="F230" t="str">
            <v>2 - Outros Profissionais da Saúde</v>
          </cell>
          <cell r="G230" t="str">
            <v>322205</v>
          </cell>
          <cell r="H230">
            <v>44409</v>
          </cell>
          <cell r="I230" t="str">
            <v>19037197119</v>
          </cell>
          <cell r="J230">
            <v>190.35</v>
          </cell>
          <cell r="O230">
            <v>1.93</v>
          </cell>
          <cell r="R230">
            <v>165</v>
          </cell>
          <cell r="S230">
            <v>31</v>
          </cell>
        </row>
        <row r="231">
          <cell r="C231" t="str">
            <v>UPA CURADO</v>
          </cell>
          <cell r="E231" t="str">
            <v>RAUL RAMOS DE MELO</v>
          </cell>
          <cell r="F231" t="str">
            <v>2 - Outros Profissionais da Saúde</v>
          </cell>
          <cell r="G231" t="str">
            <v>223505</v>
          </cell>
          <cell r="H231">
            <v>44409</v>
          </cell>
          <cell r="I231" t="str">
            <v>20904216874</v>
          </cell>
          <cell r="J231">
            <v>224.48</v>
          </cell>
          <cell r="L231">
            <v>125.5</v>
          </cell>
          <cell r="M231">
            <v>2.39</v>
          </cell>
          <cell r="O231">
            <v>1.59</v>
          </cell>
        </row>
        <row r="232">
          <cell r="C232" t="str">
            <v>UPA CURADO</v>
          </cell>
          <cell r="E232" t="str">
            <v>REJANE DO ESPIRITO SANTO SOUZA FERREIRA</v>
          </cell>
          <cell r="F232" t="str">
            <v>2 - Outros Profissionais da Saúde</v>
          </cell>
          <cell r="G232" t="str">
            <v>322205</v>
          </cell>
          <cell r="H232">
            <v>44409</v>
          </cell>
          <cell r="I232" t="str">
            <v>16126000472</v>
          </cell>
          <cell r="J232">
            <v>172.87</v>
          </cell>
          <cell r="L232">
            <v>125.5</v>
          </cell>
          <cell r="M232">
            <v>26.3</v>
          </cell>
          <cell r="O232">
            <v>1.93</v>
          </cell>
        </row>
        <row r="233">
          <cell r="C233" t="str">
            <v>UPA CURADO</v>
          </cell>
          <cell r="E233" t="str">
            <v>RENATA VALERIA DA SILVA LIMA</v>
          </cell>
          <cell r="F233" t="str">
            <v>1 - Médico</v>
          </cell>
          <cell r="G233" t="str">
            <v>225125</v>
          </cell>
          <cell r="H233">
            <v>44409</v>
          </cell>
          <cell r="I233" t="str">
            <v>19045175757</v>
          </cell>
          <cell r="J233">
            <v>359.02</v>
          </cell>
          <cell r="L233">
            <v>125.5</v>
          </cell>
          <cell r="M233">
            <v>2.75</v>
          </cell>
          <cell r="O233">
            <v>6.15</v>
          </cell>
          <cell r="P233">
            <v>1.23</v>
          </cell>
        </row>
        <row r="234">
          <cell r="C234" t="str">
            <v>UPA CURADO</v>
          </cell>
          <cell r="E234" t="str">
            <v>RITA DE CASSIA DA SILVA</v>
          </cell>
          <cell r="F234" t="str">
            <v>2 - Outros Profissionais da Saúde</v>
          </cell>
          <cell r="G234" t="str">
            <v>223505</v>
          </cell>
          <cell r="H234">
            <v>44409</v>
          </cell>
          <cell r="I234" t="str">
            <v>20905066876</v>
          </cell>
          <cell r="J234">
            <v>220.99</v>
          </cell>
          <cell r="L234">
            <v>125.5</v>
          </cell>
          <cell r="M234">
            <v>2.39</v>
          </cell>
          <cell r="O234">
            <v>1.59</v>
          </cell>
          <cell r="R234">
            <v>120</v>
          </cell>
          <cell r="S234">
            <v>71.59</v>
          </cell>
        </row>
        <row r="235">
          <cell r="C235" t="str">
            <v>UPA CURADO</v>
          </cell>
          <cell r="E235" t="str">
            <v>ROBERTA SOARES DE LIMA E SILVA</v>
          </cell>
          <cell r="F235" t="str">
            <v>2 - Outros Profissionais da Saúde</v>
          </cell>
          <cell r="G235" t="str">
            <v>322205</v>
          </cell>
          <cell r="H235">
            <v>44409</v>
          </cell>
          <cell r="I235" t="str">
            <v>21000984615</v>
          </cell>
          <cell r="J235">
            <v>197.55</v>
          </cell>
          <cell r="L235">
            <v>125.5</v>
          </cell>
          <cell r="M235">
            <v>26.3</v>
          </cell>
          <cell r="O235">
            <v>1.93</v>
          </cell>
        </row>
        <row r="236">
          <cell r="C236" t="str">
            <v>UPA CURADO</v>
          </cell>
          <cell r="E236" t="str">
            <v>ROBERTO CONEGUNDES DOS SANTOS</v>
          </cell>
          <cell r="F236" t="str">
            <v>3 - Administrativo</v>
          </cell>
          <cell r="G236" t="str">
            <v>782320</v>
          </cell>
          <cell r="H236">
            <v>44409</v>
          </cell>
          <cell r="I236" t="str">
            <v>10631823791</v>
          </cell>
          <cell r="J236">
            <v>220.47</v>
          </cell>
          <cell r="L236">
            <v>125.5</v>
          </cell>
          <cell r="M236">
            <v>41.43</v>
          </cell>
          <cell r="O236">
            <v>1.93</v>
          </cell>
        </row>
        <row r="237">
          <cell r="C237" t="str">
            <v>UPA CURADO</v>
          </cell>
          <cell r="E237" t="str">
            <v>ROSANA DE CARVALHO G CALIXTO DA SILVA</v>
          </cell>
          <cell r="F237" t="str">
            <v>3 - Administrativo</v>
          </cell>
          <cell r="G237" t="str">
            <v>223710</v>
          </cell>
          <cell r="H237">
            <v>44409</v>
          </cell>
          <cell r="I237" t="str">
            <v>12249936171</v>
          </cell>
          <cell r="J237">
            <v>236.52</v>
          </cell>
          <cell r="O237">
            <v>1.93</v>
          </cell>
        </row>
        <row r="238">
          <cell r="C238" t="str">
            <v>UPA CURADO</v>
          </cell>
          <cell r="E238" t="str">
            <v>ROSELI LUZIA DE SOUZA NASCIMENTO</v>
          </cell>
          <cell r="F238" t="str">
            <v>4 - Assistência Odontológica</v>
          </cell>
          <cell r="G238" t="str">
            <v>223208</v>
          </cell>
          <cell r="H238">
            <v>44409</v>
          </cell>
          <cell r="I238" t="str">
            <v>17051905129</v>
          </cell>
          <cell r="J238">
            <v>303.60000000000002</v>
          </cell>
          <cell r="L238">
            <v>125.5</v>
          </cell>
          <cell r="M238">
            <v>3.1</v>
          </cell>
          <cell r="O238">
            <v>6.15</v>
          </cell>
          <cell r="P238">
            <v>1.23</v>
          </cell>
        </row>
        <row r="239">
          <cell r="C239" t="str">
            <v>UPA CURADO</v>
          </cell>
          <cell r="E239" t="str">
            <v>ROSILDA FERREIRA DA SILVA</v>
          </cell>
          <cell r="F239" t="str">
            <v>3 - Administrativo</v>
          </cell>
          <cell r="G239" t="str">
            <v>514320</v>
          </cell>
          <cell r="H239">
            <v>44409</v>
          </cell>
          <cell r="I239" t="str">
            <v>16664410142</v>
          </cell>
          <cell r="J239">
            <v>142.75</v>
          </cell>
          <cell r="L239">
            <v>125.5</v>
          </cell>
          <cell r="M239">
            <v>23.86</v>
          </cell>
          <cell r="O239">
            <v>1.93</v>
          </cell>
          <cell r="R239">
            <v>120</v>
          </cell>
          <cell r="S239">
            <v>95.79</v>
          </cell>
        </row>
        <row r="240">
          <cell r="C240" t="str">
            <v>UPA CURADO</v>
          </cell>
          <cell r="E240" t="str">
            <v>ROSILENE DE SOUSA LIMA CARVALHO</v>
          </cell>
          <cell r="F240" t="str">
            <v>2 - Outros Profissionais da Saúde</v>
          </cell>
          <cell r="G240" t="str">
            <v>251605</v>
          </cell>
          <cell r="H240">
            <v>44409</v>
          </cell>
          <cell r="I240" t="str">
            <v>16533324897</v>
          </cell>
          <cell r="J240">
            <v>281.23</v>
          </cell>
          <cell r="O240">
            <v>1.93</v>
          </cell>
          <cell r="U240">
            <v>81.430000000000007</v>
          </cell>
          <cell r="X240" t="str">
            <v>AUX. CRECHE I + AUX. CRECHE M/ANT (RETROATIVO)</v>
          </cell>
        </row>
        <row r="241">
          <cell r="C241" t="str">
            <v>UPA CURADO</v>
          </cell>
          <cell r="E241" t="str">
            <v>RUBIA ALVES DE FREITAS VIEIRA</v>
          </cell>
          <cell r="F241" t="str">
            <v>3 - Administrativo</v>
          </cell>
          <cell r="G241" t="str">
            <v>514320</v>
          </cell>
          <cell r="H241">
            <v>44409</v>
          </cell>
          <cell r="I241" t="str">
            <v>20904368151</v>
          </cell>
          <cell r="J241">
            <v>170.47</v>
          </cell>
          <cell r="L241">
            <v>125.5</v>
          </cell>
          <cell r="M241">
            <v>23.86</v>
          </cell>
          <cell r="O241">
            <v>1.93</v>
          </cell>
        </row>
        <row r="242">
          <cell r="C242" t="str">
            <v>UPA CURADO</v>
          </cell>
          <cell r="E242" t="str">
            <v>RUBIA KARINY DA SILVA</v>
          </cell>
          <cell r="F242" t="str">
            <v>2 - Outros Profissionais da Saúde</v>
          </cell>
          <cell r="G242" t="str">
            <v>223505</v>
          </cell>
          <cell r="H242">
            <v>44409</v>
          </cell>
          <cell r="I242" t="str">
            <v>19054409854</v>
          </cell>
          <cell r="J242">
            <v>244.83</v>
          </cell>
          <cell r="L242">
            <v>125.5</v>
          </cell>
          <cell r="M242">
            <v>2.86</v>
          </cell>
          <cell r="O242">
            <v>1.59</v>
          </cell>
          <cell r="R242">
            <v>120</v>
          </cell>
          <cell r="S242">
            <v>95.79</v>
          </cell>
          <cell r="U242">
            <v>103.28</v>
          </cell>
          <cell r="X242" t="str">
            <v xml:space="preserve">AUX. CRECHE I </v>
          </cell>
        </row>
        <row r="243">
          <cell r="C243" t="str">
            <v>UPA CURADO</v>
          </cell>
          <cell r="E243" t="str">
            <v>RUDNEY ALVES DA SILVA</v>
          </cell>
          <cell r="F243" t="str">
            <v>2 - Outros Profissionais da Saúde</v>
          </cell>
          <cell r="G243" t="str">
            <v>322205</v>
          </cell>
          <cell r="H243">
            <v>44409</v>
          </cell>
          <cell r="I243" t="str">
            <v>20681656446</v>
          </cell>
          <cell r="J243">
            <v>151.22</v>
          </cell>
          <cell r="L243">
            <v>125.5</v>
          </cell>
          <cell r="M243">
            <v>26.3</v>
          </cell>
          <cell r="O243">
            <v>1.93</v>
          </cell>
          <cell r="R243">
            <v>330</v>
          </cell>
          <cell r="S243">
            <v>78.91</v>
          </cell>
        </row>
        <row r="244">
          <cell r="C244" t="str">
            <v>UPA CURADO</v>
          </cell>
          <cell r="E244" t="str">
            <v>SAMUEL ANTONIO DA COSTA</v>
          </cell>
          <cell r="F244" t="str">
            <v>2 - Outros Profissionais da Saúde</v>
          </cell>
          <cell r="G244" t="str">
            <v>322205</v>
          </cell>
          <cell r="H244">
            <v>44409</v>
          </cell>
          <cell r="I244" t="str">
            <v>20996364301</v>
          </cell>
          <cell r="J244">
            <v>152.08000000000001</v>
          </cell>
          <cell r="L244">
            <v>125.5</v>
          </cell>
          <cell r="M244">
            <v>26.3</v>
          </cell>
          <cell r="O244">
            <v>1.93</v>
          </cell>
        </row>
        <row r="245">
          <cell r="C245" t="str">
            <v>UPA CURADO</v>
          </cell>
          <cell r="E245" t="str">
            <v>SARA BEATRIZ ALVES DE SANTANA</v>
          </cell>
          <cell r="F245" t="str">
            <v>1 - Médico</v>
          </cell>
          <cell r="G245" t="str">
            <v>225125</v>
          </cell>
          <cell r="H245">
            <v>44409</v>
          </cell>
          <cell r="I245" t="str">
            <v>26779562554</v>
          </cell>
          <cell r="J245">
            <v>362.58</v>
          </cell>
          <cell r="L245">
            <v>125.5</v>
          </cell>
          <cell r="M245">
            <v>2.75</v>
          </cell>
          <cell r="O245">
            <v>6.15</v>
          </cell>
          <cell r="P245">
            <v>1.23</v>
          </cell>
        </row>
        <row r="246">
          <cell r="C246" t="str">
            <v>UPA CURADO</v>
          </cell>
          <cell r="E246" t="str">
            <v>SARAH ALBUQUERQUE DE ESCOBAR</v>
          </cell>
          <cell r="F246" t="str">
            <v>2 - Outros Profissionais da Saúde</v>
          </cell>
          <cell r="G246" t="str">
            <v>131120</v>
          </cell>
          <cell r="H246">
            <v>44409</v>
          </cell>
          <cell r="I246" t="str">
            <v>10078513658</v>
          </cell>
          <cell r="J246">
            <v>446.75</v>
          </cell>
          <cell r="L246">
            <v>125.5</v>
          </cell>
          <cell r="M246">
            <v>43.51</v>
          </cell>
          <cell r="O246">
            <v>1.93</v>
          </cell>
        </row>
        <row r="247">
          <cell r="C247" t="str">
            <v>UPA CURADO</v>
          </cell>
          <cell r="E247" t="str">
            <v>SERGIO COSTA TAVARES DA SILVA</v>
          </cell>
          <cell r="F247" t="str">
            <v>1 - Médico</v>
          </cell>
          <cell r="G247" t="str">
            <v>225270</v>
          </cell>
          <cell r="H247">
            <v>44409</v>
          </cell>
          <cell r="I247" t="str">
            <v>17041708908</v>
          </cell>
          <cell r="J247">
            <v>514.66</v>
          </cell>
          <cell r="L247">
            <v>125.5</v>
          </cell>
          <cell r="M247">
            <v>2.75</v>
          </cell>
          <cell r="O247">
            <v>6.15</v>
          </cell>
          <cell r="P247">
            <v>1.23</v>
          </cell>
          <cell r="R247">
            <v>218.38</v>
          </cell>
          <cell r="S247">
            <v>71.59</v>
          </cell>
        </row>
        <row r="248">
          <cell r="C248" t="str">
            <v>UPA CURADO</v>
          </cell>
          <cell r="E248" t="str">
            <v>SERGIO MARTINS DE OLIVEIRA</v>
          </cell>
          <cell r="F248" t="str">
            <v>3 - Administrativo</v>
          </cell>
          <cell r="G248" t="str">
            <v>517415</v>
          </cell>
          <cell r="H248">
            <v>44409</v>
          </cell>
          <cell r="I248" t="str">
            <v>12821755459</v>
          </cell>
          <cell r="J248">
            <v>180.31</v>
          </cell>
          <cell r="L248">
            <v>125.5</v>
          </cell>
          <cell r="M248">
            <v>23.86</v>
          </cell>
          <cell r="O248">
            <v>1.93</v>
          </cell>
        </row>
        <row r="249">
          <cell r="C249" t="str">
            <v>UPA CURADO</v>
          </cell>
          <cell r="E249" t="str">
            <v>SEVERINA PAULINA DOS SANTOS</v>
          </cell>
          <cell r="F249" t="str">
            <v>2 - Outros Profissionais da Saúde</v>
          </cell>
          <cell r="G249" t="str">
            <v>322205</v>
          </cell>
          <cell r="H249">
            <v>44409</v>
          </cell>
          <cell r="I249" t="str">
            <v>13004182857</v>
          </cell>
          <cell r="J249">
            <v>133.41999999999999</v>
          </cell>
          <cell r="L249">
            <v>125.5</v>
          </cell>
          <cell r="M249">
            <v>13.15</v>
          </cell>
          <cell r="O249">
            <v>1.93</v>
          </cell>
          <cell r="R249">
            <v>218.38</v>
          </cell>
          <cell r="S249">
            <v>71.59</v>
          </cell>
        </row>
        <row r="250">
          <cell r="C250" t="str">
            <v>UPA CURADO</v>
          </cell>
          <cell r="E250" t="str">
            <v>SILVIO GERMANO DE OLIVEIRA</v>
          </cell>
          <cell r="F250" t="str">
            <v>2 - Outros Profissionais da Saúde</v>
          </cell>
          <cell r="G250" t="str">
            <v>322605</v>
          </cell>
          <cell r="H250">
            <v>44409</v>
          </cell>
          <cell r="I250" t="str">
            <v>16543820269</v>
          </cell>
          <cell r="J250">
            <v>147.75</v>
          </cell>
          <cell r="L250">
            <v>125.5</v>
          </cell>
          <cell r="M250">
            <v>24.86</v>
          </cell>
          <cell r="O250">
            <v>1.93</v>
          </cell>
        </row>
        <row r="251">
          <cell r="C251" t="str">
            <v>UPA CURADO</v>
          </cell>
          <cell r="E251" t="str">
            <v>SIRLEIDE DE SOUZA MACHADO</v>
          </cell>
          <cell r="F251" t="str">
            <v>3 - Administrativo</v>
          </cell>
          <cell r="G251" t="str">
            <v>411005</v>
          </cell>
          <cell r="H251">
            <v>44409</v>
          </cell>
          <cell r="I251" t="str">
            <v>12703950456</v>
          </cell>
          <cell r="J251">
            <v>235.75</v>
          </cell>
          <cell r="L251">
            <v>125.5</v>
          </cell>
          <cell r="M251">
            <v>24.86</v>
          </cell>
          <cell r="O251">
            <v>1.93</v>
          </cell>
        </row>
        <row r="252">
          <cell r="C252" t="str">
            <v>UPA CURADO</v>
          </cell>
          <cell r="E252" t="str">
            <v>SOUTERLAND TADEU GRANDO</v>
          </cell>
          <cell r="F252" t="str">
            <v>3 - Administrativo</v>
          </cell>
          <cell r="G252" t="str">
            <v>252105</v>
          </cell>
          <cell r="H252">
            <v>44409</v>
          </cell>
          <cell r="I252" t="str">
            <v>10098631249</v>
          </cell>
          <cell r="J252">
            <v>1242.79</v>
          </cell>
          <cell r="L252">
            <v>125.5</v>
          </cell>
          <cell r="M252">
            <v>58.58</v>
          </cell>
          <cell r="O252">
            <v>1.93</v>
          </cell>
        </row>
        <row r="253">
          <cell r="C253" t="str">
            <v>UPA CURADO</v>
          </cell>
          <cell r="E253" t="str">
            <v>SUELY RAMPCHE GUEDES</v>
          </cell>
          <cell r="F253" t="str">
            <v>1 - Médico</v>
          </cell>
          <cell r="G253" t="str">
            <v>225124</v>
          </cell>
          <cell r="H253">
            <v>44409</v>
          </cell>
          <cell r="I253" t="str">
            <v>17058758229</v>
          </cell>
          <cell r="J253">
            <v>652.11</v>
          </cell>
          <cell r="L253">
            <v>125.5</v>
          </cell>
          <cell r="M253">
            <v>2.75</v>
          </cell>
          <cell r="O253">
            <v>6.15</v>
          </cell>
          <cell r="P253">
            <v>1.23</v>
          </cell>
        </row>
        <row r="254">
          <cell r="C254" t="str">
            <v>UPA CURADO</v>
          </cell>
          <cell r="E254" t="str">
            <v>SUENE MARIA DA SILVA</v>
          </cell>
          <cell r="F254" t="str">
            <v>4 - Assistência Odontológica</v>
          </cell>
          <cell r="G254" t="str">
            <v>322415</v>
          </cell>
          <cell r="H254">
            <v>44409</v>
          </cell>
          <cell r="I254" t="str">
            <v>20722926264</v>
          </cell>
          <cell r="J254">
            <v>150.75</v>
          </cell>
          <cell r="L254">
            <v>125.5</v>
          </cell>
          <cell r="M254">
            <v>23.86</v>
          </cell>
          <cell r="O254">
            <v>1.93</v>
          </cell>
        </row>
        <row r="255">
          <cell r="C255" t="str">
            <v>UPA CURADO</v>
          </cell>
          <cell r="E255" t="str">
            <v>SYLVIA CHACON TAVARES</v>
          </cell>
          <cell r="F255" t="str">
            <v>1 - Médico</v>
          </cell>
          <cell r="G255" t="str">
            <v>225124</v>
          </cell>
          <cell r="H255">
            <v>44409</v>
          </cell>
          <cell r="I255" t="str">
            <v>20173723734</v>
          </cell>
          <cell r="J255">
            <v>400.54</v>
          </cell>
          <cell r="L255">
            <v>125.5</v>
          </cell>
          <cell r="M255">
            <v>2.75</v>
          </cell>
          <cell r="O255">
            <v>6.15</v>
          </cell>
          <cell r="P255">
            <v>1.23</v>
          </cell>
        </row>
        <row r="256">
          <cell r="C256" t="str">
            <v>UPA CURADO</v>
          </cell>
          <cell r="E256" t="str">
            <v>TARCIANA PAULA SILVA</v>
          </cell>
          <cell r="F256" t="str">
            <v>3 - Administrativo</v>
          </cell>
          <cell r="G256" t="str">
            <v>422105</v>
          </cell>
          <cell r="H256">
            <v>44409</v>
          </cell>
          <cell r="I256" t="str">
            <v>16600388642</v>
          </cell>
          <cell r="J256">
            <v>176.52</v>
          </cell>
          <cell r="L256">
            <v>125.5</v>
          </cell>
          <cell r="M256">
            <v>24.86</v>
          </cell>
          <cell r="O256">
            <v>1.93</v>
          </cell>
          <cell r="U256">
            <v>81.430000000000007</v>
          </cell>
          <cell r="X256" t="str">
            <v>AUX. CRECHE I + AUX. CRECHE M/ANT (RETROATIVO)</v>
          </cell>
        </row>
        <row r="257">
          <cell r="C257" t="str">
            <v>UPA CURADO</v>
          </cell>
          <cell r="E257" t="str">
            <v>THALYTA GISELLY DA SILVA GONCALVES</v>
          </cell>
          <cell r="F257" t="str">
            <v>3 - Administrativo</v>
          </cell>
          <cell r="G257" t="str">
            <v>142205</v>
          </cell>
          <cell r="H257">
            <v>44409</v>
          </cell>
          <cell r="I257" t="str">
            <v>13677444453</v>
          </cell>
          <cell r="J257">
            <v>443.14</v>
          </cell>
          <cell r="L257">
            <v>125.5</v>
          </cell>
          <cell r="O257">
            <v>1.93</v>
          </cell>
          <cell r="R257">
            <v>218.38</v>
          </cell>
          <cell r="S257">
            <v>39.450000000000003</v>
          </cell>
          <cell r="U257">
            <v>81.430000000000007</v>
          </cell>
          <cell r="X257" t="str">
            <v>AUX. CRECHE I + AUX. CRECHE M/ANT (RETROATIVO)</v>
          </cell>
        </row>
        <row r="258">
          <cell r="C258" t="str">
            <v>UPA CURADO</v>
          </cell>
          <cell r="E258" t="str">
            <v>THIAGO SALDANHA DOS SANTOS</v>
          </cell>
          <cell r="F258" t="str">
            <v>2 - Outros Profissionais da Saúde</v>
          </cell>
          <cell r="G258" t="str">
            <v>223505</v>
          </cell>
          <cell r="H258">
            <v>44409</v>
          </cell>
          <cell r="I258" t="str">
            <v>13717211454</v>
          </cell>
          <cell r="J258">
            <v>205.3</v>
          </cell>
          <cell r="L258">
            <v>125.5</v>
          </cell>
          <cell r="M258">
            <v>2.39</v>
          </cell>
          <cell r="O258">
            <v>1.59</v>
          </cell>
        </row>
        <row r="259">
          <cell r="C259" t="str">
            <v>UPA CURADO</v>
          </cell>
          <cell r="E259" t="str">
            <v>VALDEMIR CARNEIRO DE ANDRADE</v>
          </cell>
          <cell r="F259" t="str">
            <v>3 - Administrativo</v>
          </cell>
          <cell r="G259" t="str">
            <v>517415</v>
          </cell>
          <cell r="H259">
            <v>44409</v>
          </cell>
          <cell r="I259" t="str">
            <v>18087454311</v>
          </cell>
          <cell r="J259">
            <v>170.44</v>
          </cell>
          <cell r="L259">
            <v>125.5</v>
          </cell>
          <cell r="M259">
            <v>23.86</v>
          </cell>
          <cell r="O259">
            <v>1.93</v>
          </cell>
        </row>
        <row r="260">
          <cell r="C260" t="str">
            <v>UPA CURADO</v>
          </cell>
          <cell r="E260" t="str">
            <v>VALDIR DO NASCIMENTO</v>
          </cell>
          <cell r="F260" t="str">
            <v>3 - Administrativo</v>
          </cell>
          <cell r="G260" t="str">
            <v>422105</v>
          </cell>
          <cell r="H260">
            <v>44409</v>
          </cell>
          <cell r="I260" t="str">
            <v>12664542453</v>
          </cell>
          <cell r="J260">
            <v>170.36</v>
          </cell>
          <cell r="L260">
            <v>125.5</v>
          </cell>
          <cell r="M260">
            <v>24.86</v>
          </cell>
          <cell r="O260">
            <v>1.93</v>
          </cell>
        </row>
        <row r="261">
          <cell r="C261" t="str">
            <v>UPA CURADO</v>
          </cell>
          <cell r="E261" t="str">
            <v>VALTER MALHEIROS DE SOUSA</v>
          </cell>
          <cell r="F261" t="str">
            <v>3 - Administrativo</v>
          </cell>
          <cell r="G261" t="str">
            <v>517415</v>
          </cell>
          <cell r="H261">
            <v>44409</v>
          </cell>
          <cell r="I261" t="str">
            <v>12496226685</v>
          </cell>
          <cell r="J261">
            <v>258.97000000000003</v>
          </cell>
          <cell r="L261">
            <v>125.5</v>
          </cell>
          <cell r="M261">
            <v>41.7</v>
          </cell>
          <cell r="O261">
            <v>1.93</v>
          </cell>
        </row>
        <row r="262">
          <cell r="C262" t="str">
            <v>UPA CURADO</v>
          </cell>
          <cell r="E262" t="str">
            <v>VANESSA SANTOS DA SILVA</v>
          </cell>
          <cell r="F262" t="str">
            <v>3 - Administrativo</v>
          </cell>
          <cell r="G262" t="str">
            <v>261110</v>
          </cell>
          <cell r="H262">
            <v>44409</v>
          </cell>
          <cell r="I262" t="str">
            <v>13978406453</v>
          </cell>
          <cell r="J262">
            <v>284.88</v>
          </cell>
          <cell r="O262">
            <v>1.93</v>
          </cell>
          <cell r="R262">
            <v>240</v>
          </cell>
          <cell r="S262">
            <v>71.59</v>
          </cell>
        </row>
        <row r="263">
          <cell r="C263" t="str">
            <v>UPA CURADO</v>
          </cell>
          <cell r="E263" t="str">
            <v>VERONICA LIMA DOS SANTOS</v>
          </cell>
          <cell r="F263" t="str">
            <v>2 - Outros Profissionais da Saúde</v>
          </cell>
          <cell r="G263" t="str">
            <v>322205</v>
          </cell>
          <cell r="H263">
            <v>44409</v>
          </cell>
          <cell r="I263" t="str">
            <v>12458708449</v>
          </cell>
          <cell r="J263">
            <v>144.94</v>
          </cell>
          <cell r="L263">
            <v>125.5</v>
          </cell>
          <cell r="M263">
            <v>26.3</v>
          </cell>
          <cell r="O263">
            <v>1.93</v>
          </cell>
        </row>
        <row r="264">
          <cell r="C264" t="str">
            <v>UPA CURADO</v>
          </cell>
          <cell r="E264" t="str">
            <v>VICTOR FRANCISCO DA SILVA SOUZA</v>
          </cell>
          <cell r="F264" t="str">
            <v>1 - Médico</v>
          </cell>
          <cell r="G264" t="str">
            <v>225125</v>
          </cell>
          <cell r="H264">
            <v>44409</v>
          </cell>
          <cell r="I264" t="str">
            <v>19060955520</v>
          </cell>
          <cell r="J264">
            <v>362.58</v>
          </cell>
          <cell r="L264">
            <v>125.5</v>
          </cell>
          <cell r="M264">
            <v>2.75</v>
          </cell>
          <cell r="O264">
            <v>6.15</v>
          </cell>
          <cell r="P264">
            <v>1.23</v>
          </cell>
          <cell r="R264">
            <v>240</v>
          </cell>
          <cell r="S264">
            <v>74.59</v>
          </cell>
        </row>
        <row r="265">
          <cell r="C265" t="str">
            <v>UPA CURADO</v>
          </cell>
          <cell r="E265" t="str">
            <v>VITORIA LIMA BELTRAO VIEIRA DE MELOR</v>
          </cell>
          <cell r="F265" t="str">
            <v>1 - Médico</v>
          </cell>
          <cell r="G265" t="str">
            <v>225125</v>
          </cell>
          <cell r="H265">
            <v>44409</v>
          </cell>
          <cell r="I265" t="str">
            <v>26889575944</v>
          </cell>
          <cell r="J265">
            <v>359.02</v>
          </cell>
          <cell r="L265">
            <v>125.5</v>
          </cell>
          <cell r="M265">
            <v>2.75</v>
          </cell>
          <cell r="O265">
            <v>6.15</v>
          </cell>
          <cell r="P265">
            <v>1.23</v>
          </cell>
        </row>
        <row r="266">
          <cell r="C266" t="str">
            <v>UPA CURADO</v>
          </cell>
          <cell r="E266" t="str">
            <v>VIVYANE DA SILVA GONÇALVES</v>
          </cell>
          <cell r="F266" t="str">
            <v>2 - Outros Profissionais da Saúde</v>
          </cell>
          <cell r="G266" t="str">
            <v>322205</v>
          </cell>
          <cell r="H266">
            <v>44409</v>
          </cell>
          <cell r="I266" t="str">
            <v>14835581624</v>
          </cell>
          <cell r="J266">
            <v>134.32</v>
          </cell>
          <cell r="L266">
            <v>125.5</v>
          </cell>
          <cell r="M266">
            <v>26.3</v>
          </cell>
          <cell r="O266">
            <v>1.93</v>
          </cell>
        </row>
        <row r="267">
          <cell r="C267" t="str">
            <v>UPA CURADO</v>
          </cell>
          <cell r="E267" t="str">
            <v>WANDRESON RICARDO RAMOS DA SILVA</v>
          </cell>
          <cell r="F267" t="str">
            <v>2 - Outros Profissionais da Saúde</v>
          </cell>
          <cell r="G267" t="str">
            <v>322205</v>
          </cell>
          <cell r="H267">
            <v>44409</v>
          </cell>
          <cell r="I267" t="str">
            <v>18221558767</v>
          </cell>
          <cell r="J267">
            <v>148.51</v>
          </cell>
          <cell r="L267">
            <v>125.5</v>
          </cell>
          <cell r="M267">
            <v>26.3</v>
          </cell>
          <cell r="O267">
            <v>1.93</v>
          </cell>
          <cell r="R267">
            <v>218.38</v>
          </cell>
          <cell r="S267">
            <v>71.59</v>
          </cell>
        </row>
        <row r="268">
          <cell r="C268" t="str">
            <v>UPA CURADO</v>
          </cell>
          <cell r="E268" t="str">
            <v>WANDSON RODRIGUES LEITE</v>
          </cell>
          <cell r="F268" t="str">
            <v>2 - Outros Profissionais da Saúde</v>
          </cell>
          <cell r="G268" t="str">
            <v>322205</v>
          </cell>
          <cell r="H268">
            <v>44409</v>
          </cell>
          <cell r="I268" t="str">
            <v>13282756452</v>
          </cell>
          <cell r="J268">
            <v>152.08000000000001</v>
          </cell>
          <cell r="L268">
            <v>125.5</v>
          </cell>
          <cell r="M268">
            <v>26.3</v>
          </cell>
          <cell r="O268">
            <v>1.93</v>
          </cell>
        </row>
        <row r="269">
          <cell r="C269" t="str">
            <v>UPA CURADO</v>
          </cell>
          <cell r="E269" t="str">
            <v>WELLIANY BISPO DE SANTANA</v>
          </cell>
          <cell r="F269" t="str">
            <v>1 - Médico</v>
          </cell>
          <cell r="G269" t="str">
            <v>225125</v>
          </cell>
          <cell r="H269">
            <v>44409</v>
          </cell>
          <cell r="I269" t="str">
            <v>16561832028</v>
          </cell>
          <cell r="J269">
            <v>366.38</v>
          </cell>
          <cell r="L269">
            <v>125.5</v>
          </cell>
          <cell r="M269">
            <v>2.75</v>
          </cell>
          <cell r="O269">
            <v>6.15</v>
          </cell>
          <cell r="P269">
            <v>1.23</v>
          </cell>
        </row>
        <row r="270">
          <cell r="C270" t="str">
            <v>UPA CURADO</v>
          </cell>
          <cell r="E270" t="str">
            <v>WILLYSAK NOVAES DE OLIVEIRA FILHO</v>
          </cell>
          <cell r="F270" t="str">
            <v>1 - Médico</v>
          </cell>
          <cell r="G270" t="str">
            <v>225125</v>
          </cell>
          <cell r="H270">
            <v>44409</v>
          </cell>
          <cell r="I270" t="str">
            <v>13855202000</v>
          </cell>
          <cell r="J270">
            <v>368.51</v>
          </cell>
          <cell r="L270">
            <v>125.5</v>
          </cell>
          <cell r="M270">
            <v>2.75</v>
          </cell>
          <cell r="O270">
            <v>6.15</v>
          </cell>
          <cell r="P270">
            <v>1.23</v>
          </cell>
        </row>
        <row r="271">
          <cell r="C271" t="str">
            <v>UPA CURADO</v>
          </cell>
          <cell r="E271" t="str">
            <v>YASMIN FERREIRA MACHADO</v>
          </cell>
          <cell r="F271" t="str">
            <v>1 - Médico</v>
          </cell>
          <cell r="G271" t="str">
            <v>225125</v>
          </cell>
          <cell r="H271">
            <v>44409</v>
          </cell>
          <cell r="I271" t="str">
            <v>26779561930</v>
          </cell>
          <cell r="J271">
            <v>630.14</v>
          </cell>
          <cell r="L271">
            <v>125.5</v>
          </cell>
          <cell r="M271">
            <v>2.75</v>
          </cell>
          <cell r="O271">
            <v>6.15</v>
          </cell>
          <cell r="P271">
            <v>1.23</v>
          </cell>
          <cell r="R271">
            <v>218.42000000000002</v>
          </cell>
          <cell r="S271">
            <v>78.91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44409</v>
      </c>
      <c r="H3" s="15" t="str">
        <f>'[1]TCE - ANEXO III - Preencher'!I12</f>
        <v>19044068426</v>
      </c>
      <c r="I3" s="15">
        <f>'[1]TCE - ANEXO III - Preencher'!J12</f>
        <v>306.07</v>
      </c>
      <c r="J3" s="15">
        <f>'[1]TCE - ANEXO III - Preencher'!K12</f>
        <v>0</v>
      </c>
      <c r="K3" s="16">
        <f>'[1]TCE - ANEXO III - Preencher'!L12</f>
        <v>129.38999999999999</v>
      </c>
      <c r="L3" s="16">
        <f>'[1]TCE - ANEXO III - Preencher'!M12</f>
        <v>3.53</v>
      </c>
      <c r="M3" s="16">
        <f>K3-L3</f>
        <v>125.85999999999999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19044068859.52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44409</v>
      </c>
      <c r="H4" s="15" t="str">
        <f>'[1]TCE - ANEXO III - Preencher'!I13</f>
        <v>12366161788</v>
      </c>
      <c r="I4" s="15">
        <f>'[1]TCE - ANEXO III - Preencher'!J13</f>
        <v>227.72</v>
      </c>
      <c r="J4" s="15">
        <f>'[1]TCE - ANEXO III - Preencher'!K13</f>
        <v>0</v>
      </c>
      <c r="K4" s="16">
        <f>'[1]TCE - ANEXO III - Preencher'!L13</f>
        <v>129.38999999999999</v>
      </c>
      <c r="L4" s="16">
        <f>'[1]TCE - ANEXO III - Preencher'!M13</f>
        <v>41.7</v>
      </c>
      <c r="M4" s="16">
        <f t="shared" ref="M4:M67" si="1">K4-L4</f>
        <v>87.689999999999984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12366162105.34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44409</v>
      </c>
      <c r="H5" s="15" t="str">
        <f>'[1]TCE - ANEXO III - Preencher'!I14</f>
        <v>12070631828</v>
      </c>
      <c r="I5" s="15">
        <f>'[1]TCE - ANEXO III - Preencher'!J14</f>
        <v>326.55</v>
      </c>
      <c r="J5" s="15">
        <f>'[1]TCE - ANEXO III - Preencher'!K14</f>
        <v>0</v>
      </c>
      <c r="K5" s="16">
        <f>'[1]TCE - ANEXO III - Preencher'!L14</f>
        <v>129.38999999999999</v>
      </c>
      <c r="L5" s="16">
        <f>'[1]TCE - ANEXO III - Preencher'!M14</f>
        <v>13.49</v>
      </c>
      <c r="M5" s="16">
        <f t="shared" si="1"/>
        <v>115.89999999999999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12070632272.379999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414105</v>
      </c>
      <c r="G6" s="14">
        <f>IF('[1]TCE - ANEXO III - Preencher'!H15="","",'[1]TCE - ANEXO III - Preencher'!H15)</f>
        <v>44409</v>
      </c>
      <c r="H6" s="15" t="str">
        <f>'[1]TCE - ANEXO III - Preencher'!I15</f>
        <v>20003448082</v>
      </c>
      <c r="I6" s="15">
        <f>'[1]TCE - ANEXO III - Preencher'!J15</f>
        <v>151.25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20003448235.18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514320</v>
      </c>
      <c r="G7" s="14">
        <f>IF('[1]TCE - ANEXO III - Preencher'!H16="","",'[1]TCE - ANEXO III - Preencher'!H16)</f>
        <v>44409</v>
      </c>
      <c r="H7" s="15" t="str">
        <f>'[1]TCE - ANEXO III - Preencher'!I16</f>
        <v>20032816019</v>
      </c>
      <c r="I7" s="15">
        <f>'[1]TCE - ANEXO III - Preencher'!J16</f>
        <v>150</v>
      </c>
      <c r="J7" s="15">
        <f>'[1]TCE - ANEXO III - Preencher'!K16</f>
        <v>0</v>
      </c>
      <c r="K7" s="16">
        <f>'[1]TCE - ANEXO III - Preencher'!L16</f>
        <v>129.38999999999999</v>
      </c>
      <c r="L7" s="16">
        <f>'[1]TCE - ANEXO III - Preencher'!M16</f>
        <v>23.86</v>
      </c>
      <c r="M7" s="16">
        <f t="shared" si="1"/>
        <v>105.52999999999999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20032816276.459999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44409</v>
      </c>
      <c r="H8" s="15" t="str">
        <f>'[1]TCE - ANEXO III - Preencher'!I17</f>
        <v>14015214907</v>
      </c>
      <c r="I8" s="15">
        <f>'[1]TCE - ANEXO III - Preencher'!J17</f>
        <v>321.06</v>
      </c>
      <c r="J8" s="15">
        <f>'[1]TCE - ANEXO III - Preencher'!K17</f>
        <v>0</v>
      </c>
      <c r="K8" s="16">
        <f>'[1]TCE - ANEXO III - Preencher'!L17</f>
        <v>129.38999999999999</v>
      </c>
      <c r="L8" s="16">
        <f>'[1]TCE - ANEXO III - Preencher'!M17</f>
        <v>2.75</v>
      </c>
      <c r="M8" s="16">
        <f t="shared" si="1"/>
        <v>126.63999999999999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14015215359.619999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44409</v>
      </c>
      <c r="H9" s="15" t="str">
        <f>'[1]TCE - ANEXO III - Preencher'!I18</f>
        <v>20753024661</v>
      </c>
      <c r="I9" s="15">
        <f>'[1]TCE - ANEXO III - Preencher'!J18</f>
        <v>747.58</v>
      </c>
      <c r="J9" s="15">
        <f>'[1]TCE - ANEXO III - Preencher'!K18</f>
        <v>0</v>
      </c>
      <c r="K9" s="16">
        <f>'[1]TCE - ANEXO III - Preencher'!L18</f>
        <v>129.38999999999999</v>
      </c>
      <c r="L9" s="16">
        <f>'[1]TCE - ANEXO III - Preencher'!M18</f>
        <v>2.75</v>
      </c>
      <c r="M9" s="16">
        <f t="shared" si="1"/>
        <v>126.63999999999999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20753025540.139999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44409</v>
      </c>
      <c r="H10" s="15" t="str">
        <f>'[1]TCE - ANEXO III - Preencher'!I19</f>
        <v>17025410584</v>
      </c>
      <c r="I10" s="15">
        <f>'[1]TCE - ANEXO III - Preencher'!J19</f>
        <v>157.34</v>
      </c>
      <c r="J10" s="15">
        <f>'[1]TCE - ANEXO III - Preencher'!K19</f>
        <v>0</v>
      </c>
      <c r="K10" s="16">
        <f>'[1]TCE - ANEXO III - Preencher'!L19</f>
        <v>129.38999999999999</v>
      </c>
      <c r="L10" s="16">
        <f>'[1]TCE - ANEXO III - Preencher'!M19</f>
        <v>26.3</v>
      </c>
      <c r="M10" s="16">
        <f t="shared" si="1"/>
        <v>103.08999999999999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283.2</v>
      </c>
      <c r="R10" s="16">
        <f>'[1]TCE - ANEXO III - Preencher'!S19</f>
        <v>78.91</v>
      </c>
      <c r="S10" s="17">
        <f t="shared" si="3"/>
        <v>204.29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17025411050.650002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782320</v>
      </c>
      <c r="G11" s="14">
        <f>IF('[1]TCE - ANEXO III - Preencher'!H20="","",'[1]TCE - ANEXO III - Preencher'!H20)</f>
        <v>44409</v>
      </c>
      <c r="H11" s="15" t="str">
        <f>'[1]TCE - ANEXO III - Preencher'!I20</f>
        <v>19027341918</v>
      </c>
      <c r="I11" s="15">
        <f>'[1]TCE - ANEXO III - Preencher'!J20</f>
        <v>227.72</v>
      </c>
      <c r="J11" s="15">
        <f>'[1]TCE - ANEXO III - Preencher'!K20</f>
        <v>0</v>
      </c>
      <c r="K11" s="16">
        <f>'[1]TCE - ANEXO III - Preencher'!L20</f>
        <v>129.38999999999999</v>
      </c>
      <c r="L11" s="16">
        <f>'[1]TCE - ANEXO III - Preencher'!M20</f>
        <v>41.7</v>
      </c>
      <c r="M11" s="16">
        <f t="shared" si="1"/>
        <v>87.689999999999984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19027342235.34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ALANA MOURY FERNANDES LEITE DA SILVA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225125</v>
      </c>
      <c r="G12" s="14">
        <f>IF('[1]TCE - ANEXO III - Preencher'!H21="","",'[1]TCE - ANEXO III - Preencher'!H21)</f>
        <v>44409</v>
      </c>
      <c r="H12" s="15" t="str">
        <f>'[1]TCE - ANEXO III - Preencher'!I21</f>
        <v>20198979651</v>
      </c>
      <c r="I12" s="15">
        <f>'[1]TCE - ANEXO III - Preencher'!J21</f>
        <v>359.02</v>
      </c>
      <c r="J12" s="15">
        <f>'[1]TCE - ANEXO III - Preencher'!K21</f>
        <v>0</v>
      </c>
      <c r="K12" s="16">
        <f>'[1]TCE - ANEXO III - Preencher'!L21</f>
        <v>129.38999999999999</v>
      </c>
      <c r="L12" s="16">
        <f>'[1]TCE - ANEXO III - Preencher'!M21</f>
        <v>2.75</v>
      </c>
      <c r="M12" s="16">
        <f t="shared" si="1"/>
        <v>126.63999999999999</v>
      </c>
      <c r="N12" s="16">
        <f>'[1]TCE - ANEXO III - Preencher'!O21</f>
        <v>6.15</v>
      </c>
      <c r="O12" s="16">
        <f>'[1]TCE - ANEXO III - Preencher'!P21</f>
        <v>1.23</v>
      </c>
      <c r="P12" s="17">
        <f t="shared" si="2"/>
        <v>4.92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20198980141.579998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ALBIRANEIDE DANTAS DE SANTANA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44409</v>
      </c>
      <c r="H13" s="15" t="str">
        <f>'[1]TCE - ANEXO III - Preencher'!I22</f>
        <v>13574397452</v>
      </c>
      <c r="I13" s="15">
        <f>'[1]TCE - ANEXO III - Preencher'!J22</f>
        <v>174.69</v>
      </c>
      <c r="J13" s="15">
        <f>'[1]TCE - ANEXO III - Preencher'!K22</f>
        <v>0</v>
      </c>
      <c r="K13" s="16">
        <f>'[1]TCE - ANEXO III - Preencher'!L22</f>
        <v>129.38999999999999</v>
      </c>
      <c r="L13" s="16">
        <f>'[1]TCE - ANEXO III - Preencher'!M22</f>
        <v>26.3</v>
      </c>
      <c r="M13" s="16">
        <f t="shared" si="1"/>
        <v>103.08999999999999</v>
      </c>
      <c r="N13" s="16">
        <f>'[1]TCE - ANEXO III - Preencher'!O22</f>
        <v>6.15</v>
      </c>
      <c r="O13" s="16">
        <f>'[1]TCE - ANEXO III - Preencher'!P22</f>
        <v>1.23</v>
      </c>
      <c r="P13" s="17">
        <f t="shared" si="2"/>
        <v>4.92</v>
      </c>
      <c r="Q13" s="16">
        <f>'[1]TCE - ANEXO III - Preencher'!R22</f>
        <v>120</v>
      </c>
      <c r="R13" s="16">
        <f>'[1]TCE - ANEXO III - Preencher'!S22</f>
        <v>78.91</v>
      </c>
      <c r="S13" s="17">
        <f t="shared" si="3"/>
        <v>41.09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13574397775.790001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ALDECI FRANCISCO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517415</v>
      </c>
      <c r="G14" s="14">
        <f>IF('[1]TCE - ANEXO III - Preencher'!H23="","",'[1]TCE - ANEXO III - Preencher'!H23)</f>
        <v>44409</v>
      </c>
      <c r="H14" s="15" t="str">
        <f>'[1]TCE - ANEXO III - Preencher'!I23</f>
        <v>13191602452</v>
      </c>
      <c r="I14" s="15">
        <f>'[1]TCE - ANEXO III - Preencher'!J23</f>
        <v>217.28</v>
      </c>
      <c r="J14" s="15">
        <f>'[1]TCE - ANEXO III - Preencher'!K23</f>
        <v>0</v>
      </c>
      <c r="K14" s="16">
        <f>'[1]TCE - ANEXO III - Preencher'!L23</f>
        <v>129.38999999999999</v>
      </c>
      <c r="L14" s="16">
        <f>'[1]TCE - ANEXO III - Preencher'!M23</f>
        <v>23.86</v>
      </c>
      <c r="M14" s="16">
        <f t="shared" si="1"/>
        <v>105.52999999999999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13191602776.740002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ALESSANDRA CHICO DE LIRA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322205</v>
      </c>
      <c r="G15" s="14">
        <f>IF('[1]TCE - ANEXO III - Preencher'!H24="","",'[1]TCE - ANEXO III - Preencher'!H24)</f>
        <v>44409</v>
      </c>
      <c r="H15" s="15" t="str">
        <f>'[1]TCE - ANEXO III - Preencher'!I24</f>
        <v>12455319670</v>
      </c>
      <c r="I15" s="15">
        <f>'[1]TCE - ANEXO III - Preencher'!J24</f>
        <v>5.01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12455319676.940001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DA COSTA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782320</v>
      </c>
      <c r="G16" s="14">
        <f>IF('[1]TCE - ANEXO III - Preencher'!H25="","",'[1]TCE - ANEXO III - Preencher'!H25)</f>
        <v>44409</v>
      </c>
      <c r="H16" s="15" t="str">
        <f>'[1]TCE - ANEXO III - Preencher'!I25</f>
        <v>17058305593</v>
      </c>
      <c r="I16" s="15">
        <f>'[1]TCE - ANEXO III - Preencher'!J25</f>
        <v>47.21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1.93</v>
      </c>
      <c r="O16" s="16">
        <f>'[1]TCE - ANEXO III - Preencher'!P25</f>
        <v>0</v>
      </c>
      <c r="P16" s="17">
        <f t="shared" si="2"/>
        <v>1.93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17058305642.139999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ALEXSANDRO DE LIMA XAVIER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324115</v>
      </c>
      <c r="G17" s="14">
        <f>IF('[1]TCE - ANEXO III - Preencher'!H26="","",'[1]TCE - ANEXO III - Preencher'!H26)</f>
        <v>44409</v>
      </c>
      <c r="H17" s="15" t="str">
        <f>'[1]TCE - ANEXO III - Preencher'!I26</f>
        <v>20032879347</v>
      </c>
      <c r="I17" s="15">
        <f>'[1]TCE - ANEXO III - Preencher'!J26</f>
        <v>272.64</v>
      </c>
      <c r="J17" s="15">
        <f>'[1]TCE - ANEXO III - Preencher'!K26</f>
        <v>0</v>
      </c>
      <c r="K17" s="16">
        <f>'[1]TCE - ANEXO III - Preencher'!L26</f>
        <v>129.38999999999999</v>
      </c>
      <c r="L17" s="16">
        <f>'[1]TCE - ANEXO III - Preencher'!M26</f>
        <v>2.09</v>
      </c>
      <c r="M17" s="16">
        <f t="shared" si="1"/>
        <v>127.29999999999998</v>
      </c>
      <c r="N17" s="16">
        <f>'[1]TCE - ANEXO III - Preencher'!O26</f>
        <v>5.18</v>
      </c>
      <c r="O17" s="16">
        <f>'[1]TCE - ANEXO III - Preencher'!P26</f>
        <v>0</v>
      </c>
      <c r="P17" s="17">
        <f t="shared" si="2"/>
        <v>5.18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20032879752.119999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ALINE SORAIA CANDEIA DA LUZ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225124</v>
      </c>
      <c r="G18" s="14">
        <f>IF('[1]TCE - ANEXO III - Preencher'!H27="","",'[1]TCE - ANEXO III - Preencher'!H27)</f>
        <v>44409</v>
      </c>
      <c r="H18" s="15" t="str">
        <f>'[1]TCE - ANEXO III - Preencher'!I27</f>
        <v>19044989815</v>
      </c>
      <c r="I18" s="15">
        <f>'[1]TCE - ANEXO III - Preencher'!J27</f>
        <v>332.04</v>
      </c>
      <c r="J18" s="15">
        <f>'[1]TCE - ANEXO III - Preencher'!K27</f>
        <v>0</v>
      </c>
      <c r="K18" s="16">
        <f>'[1]TCE - ANEXO III - Preencher'!L27</f>
        <v>129.38999999999999</v>
      </c>
      <c r="L18" s="16">
        <f>'[1]TCE - ANEXO III - Preencher'!M27</f>
        <v>2.75</v>
      </c>
      <c r="M18" s="16">
        <f t="shared" si="1"/>
        <v>126.63999999999999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19044990278.599998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ALLYSON PINA FREIRE DE ARAUJO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411005</v>
      </c>
      <c r="G19" s="14">
        <f>IF('[1]TCE - ANEXO III - Preencher'!H28="","",'[1]TCE - ANEXO III - Preencher'!H28)</f>
        <v>44409</v>
      </c>
      <c r="H19" s="15" t="str">
        <f>'[1]TCE - ANEXO III - Preencher'!I28</f>
        <v>21253929744</v>
      </c>
      <c r="I19" s="15">
        <f>'[1]TCE - ANEXO III - Preencher'!J28</f>
        <v>181.59</v>
      </c>
      <c r="J19" s="15">
        <f>'[1]TCE - ANEXO III - Preencher'!K28</f>
        <v>0</v>
      </c>
      <c r="K19" s="16">
        <f>'[1]TCE - ANEXO III - Preencher'!L28</f>
        <v>129.38999999999999</v>
      </c>
      <c r="L19" s="16">
        <f>'[1]TCE - ANEXO III - Preencher'!M28</f>
        <v>24.86</v>
      </c>
      <c r="M19" s="16">
        <f t="shared" si="1"/>
        <v>104.52999999999999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165</v>
      </c>
      <c r="R19" s="16">
        <f>'[1]TCE - ANEXO III - Preencher'!S28</f>
        <v>74.59</v>
      </c>
      <c r="S19" s="17">
        <f t="shared" si="3"/>
        <v>90.41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21253930122.459999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BATISTA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422105</v>
      </c>
      <c r="G20" s="14">
        <f>IF('[1]TCE - ANEXO III - Preencher'!H29="","",'[1]TCE - ANEXO III - Preencher'!H29)</f>
        <v>44409</v>
      </c>
      <c r="H20" s="15" t="str">
        <f>'[1]TCE - ANEXO III - Preencher'!I29</f>
        <v>15445433300</v>
      </c>
      <c r="I20" s="15">
        <f>'[1]TCE - ANEXO III - Preencher'!J29</f>
        <v>181.2</v>
      </c>
      <c r="J20" s="15">
        <f>'[1]TCE - ANEXO III - Preencher'!K29</f>
        <v>0</v>
      </c>
      <c r="K20" s="16">
        <f>'[1]TCE - ANEXO III - Preencher'!L29</f>
        <v>129.38999999999999</v>
      </c>
      <c r="L20" s="16">
        <f>'[1]TCE - ANEXO III - Preencher'!M29</f>
        <v>24.86</v>
      </c>
      <c r="M20" s="16">
        <f t="shared" si="1"/>
        <v>104.52999999999999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240</v>
      </c>
      <c r="R20" s="16">
        <f>'[1]TCE - ANEXO III - Preencher'!S29</f>
        <v>74.59</v>
      </c>
      <c r="S20" s="17">
        <f t="shared" si="3"/>
        <v>165.41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15445433753.070002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FRANCISCA FARIAS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322605</v>
      </c>
      <c r="G21" s="14">
        <f>IF('[1]TCE - ANEXO III - Preencher'!H30="","",'[1]TCE - ANEXO III - Preencher'!H30)</f>
        <v>44409</v>
      </c>
      <c r="H21" s="15" t="str">
        <f>'[1]TCE - ANEXO III - Preencher'!I30</f>
        <v>20033680552</v>
      </c>
      <c r="I21" s="15">
        <f>'[1]TCE - ANEXO III - Preencher'!J30</f>
        <v>147.75</v>
      </c>
      <c r="J21" s="15">
        <f>'[1]TCE - ANEXO III - Preencher'!K30</f>
        <v>0</v>
      </c>
      <c r="K21" s="16">
        <f>'[1]TCE - ANEXO III - Preencher'!L30</f>
        <v>129.38999999999999</v>
      </c>
      <c r="L21" s="16">
        <f>'[1]TCE - ANEXO III - Preencher'!M30</f>
        <v>24.86</v>
      </c>
      <c r="M21" s="16">
        <f t="shared" si="1"/>
        <v>104.52999999999999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180</v>
      </c>
      <c r="R21" s="16">
        <f>'[1]TCE - ANEXO III - Preencher'!S30</f>
        <v>74.59</v>
      </c>
      <c r="S21" s="17">
        <f t="shared" si="3"/>
        <v>105.41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20033680911.619999</v>
      </c>
    </row>
    <row r="22" spans="1:28" s="4" customFormat="1" x14ac:dyDescent="0.2">
      <c r="A22" s="9">
        <f>IFERROR(VLOOKUP(B22,'[1]DADOS (OCULTAR)'!$P$3:$R$91,3,0),"")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AMANDA ROBERTA SILVA DO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521130</v>
      </c>
      <c r="G22" s="14">
        <f>IF('[1]TCE - ANEXO III - Preencher'!H31="","",'[1]TCE - ANEXO III - Preencher'!H31)</f>
        <v>44409</v>
      </c>
      <c r="H22" s="15" t="str">
        <f>'[1]TCE - ANEXO III - Preencher'!I31</f>
        <v>21222497419</v>
      </c>
      <c r="I22" s="15">
        <f>'[1]TCE - ANEXO III - Preencher'!J31</f>
        <v>141.59</v>
      </c>
      <c r="J22" s="15">
        <f>'[1]TCE - ANEXO III - Preencher'!K31</f>
        <v>0</v>
      </c>
      <c r="K22" s="16">
        <f>'[1]TCE - ANEXO III - Preencher'!L31</f>
        <v>129.38999999999999</v>
      </c>
      <c r="L22" s="16">
        <f>'[1]TCE - ANEXO III - Preencher'!M31</f>
        <v>24.86</v>
      </c>
      <c r="M22" s="16">
        <f t="shared" si="1"/>
        <v>104.52999999999999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330</v>
      </c>
      <c r="R22" s="16">
        <f>'[1]TCE - ANEXO III - Preencher'!S31</f>
        <v>74.59</v>
      </c>
      <c r="S22" s="17">
        <f t="shared" si="3"/>
        <v>255.41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21222497922.459999</v>
      </c>
    </row>
    <row r="23" spans="1:28" s="4" customFormat="1" x14ac:dyDescent="0.2">
      <c r="A23" s="9">
        <f>IFERROR(VLOOKUP(B23,'[1]DADOS (OCULTAR)'!$P$3:$R$91,3,0),"")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CARLA GUEDES DE AMORIM FIGUEIRA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251605</v>
      </c>
      <c r="G23" s="14">
        <f>IF('[1]TCE - ANEXO III - Preencher'!H32="","",'[1]TCE - ANEXO III - Preencher'!H32)</f>
        <v>44409</v>
      </c>
      <c r="H23" s="15" t="str">
        <f>'[1]TCE - ANEXO III - Preencher'!I32</f>
        <v>12996065451</v>
      </c>
      <c r="I23" s="15">
        <f>'[1]TCE - ANEXO III - Preencher'!J32</f>
        <v>271.56</v>
      </c>
      <c r="J23" s="15">
        <f>'[1]TCE - ANEXO III - Preencher'!K32</f>
        <v>0</v>
      </c>
      <c r="K23" s="16">
        <f>'[1]TCE - ANEXO III - Preencher'!L32</f>
        <v>129.38999999999999</v>
      </c>
      <c r="L23" s="16">
        <f>'[1]TCE - ANEXO III - Preencher'!M32</f>
        <v>43.51</v>
      </c>
      <c r="M23" s="16">
        <f t="shared" si="1"/>
        <v>85.88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150.86000000000001</v>
      </c>
      <c r="U23" s="16">
        <f>'[1]TCE - ANEXO III - Preencher'!V32</f>
        <v>0</v>
      </c>
      <c r="V23" s="17">
        <f t="shared" si="4"/>
        <v>150.86000000000001</v>
      </c>
      <c r="W23" s="18" t="str">
        <f>IF('[1]TCE - ANEXO III - Preencher'!X32="","",'[1]TCE - ANEXO III - Preencher'!X32)</f>
        <v>AUX. CRECHE I + AUX. CRECHE M/ANT (RETROATIVO)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12996065961.23</v>
      </c>
    </row>
    <row r="24" spans="1:28" s="4" customFormat="1" x14ac:dyDescent="0.2">
      <c r="A24" s="9">
        <f>IFERROR(VLOOKUP(B24,'[1]DADOS (OCULTAR)'!$P$3:$R$91,3,0),"")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225125</v>
      </c>
      <c r="G24" s="14">
        <f>IF('[1]TCE - ANEXO III - Preencher'!H33="","",'[1]TCE - ANEXO III - Preencher'!H33)</f>
        <v>44409</v>
      </c>
      <c r="H24" s="15" t="str">
        <f>'[1]TCE - ANEXO III - Preencher'!I33</f>
        <v>16104256075</v>
      </c>
      <c r="I24" s="15">
        <f>'[1]TCE - ANEXO III - Preencher'!J33</f>
        <v>896.36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6.15</v>
      </c>
      <c r="O24" s="16">
        <f>'[1]TCE - ANEXO III - Preencher'!P33</f>
        <v>1.23</v>
      </c>
      <c r="P24" s="17">
        <f t="shared" si="2"/>
        <v>4.92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16104256976.280001</v>
      </c>
    </row>
    <row r="25" spans="1:28" s="4" customFormat="1" x14ac:dyDescent="0.2">
      <c r="A25" s="9">
        <f>IFERROR(VLOOKUP(B25,'[1]DADOS (OCULTAR)'!$P$3:$R$91,3,0),"")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44409</v>
      </c>
      <c r="H25" s="15" t="str">
        <f>'[1]TCE - ANEXO III - Preencher'!I34</f>
        <v>16013902470</v>
      </c>
      <c r="I25" s="15">
        <f>'[1]TCE - ANEXO III - Preencher'!J34</f>
        <v>166.96</v>
      </c>
      <c r="J25" s="15">
        <f>'[1]TCE - ANEXO III - Preencher'!K34</f>
        <v>0</v>
      </c>
      <c r="K25" s="16">
        <f>'[1]TCE - ANEXO III - Preencher'!L34</f>
        <v>129.38999999999999</v>
      </c>
      <c r="L25" s="16">
        <f>'[1]TCE - ANEXO III - Preencher'!M34</f>
        <v>26.3</v>
      </c>
      <c r="M25" s="16">
        <f t="shared" si="1"/>
        <v>103.08999999999999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16013902741.98</v>
      </c>
    </row>
    <row r="26" spans="1:28" s="4" customFormat="1" x14ac:dyDescent="0.2">
      <c r="A26" s="9">
        <f>IFERROR(VLOOKUP(B26,'[1]DADOS (OCULTAR)'!$P$3:$R$91,3,0),"")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251605</v>
      </c>
      <c r="G26" s="14">
        <f>IF('[1]TCE - ANEXO III - Preencher'!H35="","",'[1]TCE - ANEXO III - Preencher'!H35)</f>
        <v>44409</v>
      </c>
      <c r="H26" s="15" t="str">
        <f>'[1]TCE - ANEXO III - Preencher'!I35</f>
        <v>20003701403</v>
      </c>
      <c r="I26" s="15">
        <f>'[1]TCE - ANEXO III - Preencher'!J35</f>
        <v>281.23</v>
      </c>
      <c r="J26" s="15">
        <f>'[1]TCE - ANEXO III - Preencher'!K35</f>
        <v>0</v>
      </c>
      <c r="K26" s="16">
        <f>'[1]TCE - ANEXO III - Preencher'!L35</f>
        <v>129.38999999999999</v>
      </c>
      <c r="L26" s="16">
        <f>'[1]TCE - ANEXO III - Preencher'!M35</f>
        <v>43.51</v>
      </c>
      <c r="M26" s="16">
        <f t="shared" si="1"/>
        <v>85.88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180</v>
      </c>
      <c r="R26" s="16">
        <f>'[1]TCE - ANEXO III - Preencher'!S35</f>
        <v>130.53</v>
      </c>
      <c r="S26" s="17">
        <f t="shared" si="3"/>
        <v>49.47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20003701821.510002</v>
      </c>
    </row>
    <row r="27" spans="1:28" s="4" customFormat="1" x14ac:dyDescent="0.2">
      <c r="A27" s="9">
        <f>IFERROR(VLOOKUP(B27,'[1]DADOS (OCULTAR)'!$P$3:$R$91,3,0),"")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44409</v>
      </c>
      <c r="H27" s="15" t="str">
        <f>'[1]TCE - ANEXO III - Preencher'!I36</f>
        <v>16096116745</v>
      </c>
      <c r="I27" s="15">
        <f>'[1]TCE - ANEXO III - Preencher'!J36</f>
        <v>175.41</v>
      </c>
      <c r="J27" s="15">
        <f>'[1]TCE - ANEXO III - Preencher'!K36</f>
        <v>0</v>
      </c>
      <c r="K27" s="16">
        <f>'[1]TCE - ANEXO III - Preencher'!L36</f>
        <v>129.38999999999999</v>
      </c>
      <c r="L27" s="16">
        <f>'[1]TCE - ANEXO III - Preencher'!M36</f>
        <v>26.3</v>
      </c>
      <c r="M27" s="16">
        <f t="shared" si="1"/>
        <v>103.08999999999999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16096117025.43</v>
      </c>
    </row>
    <row r="28" spans="1:28" s="4" customFormat="1" x14ac:dyDescent="0.2">
      <c r="A28" s="9">
        <f>IFERROR(VLOOKUP(B28,'[1]DADOS (OCULTAR)'!$P$3:$R$91,3,0),"")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225270</v>
      </c>
      <c r="G28" s="14">
        <f>IF('[1]TCE - ANEXO III - Preencher'!H37="","",'[1]TCE - ANEXO III - Preencher'!H37)</f>
        <v>44409</v>
      </c>
      <c r="H28" s="15" t="str">
        <f>'[1]TCE - ANEXO III - Preencher'!I37</f>
        <v>19039305725</v>
      </c>
      <c r="I28" s="15">
        <f>'[1]TCE - ANEXO III - Preencher'!J37</f>
        <v>514.66</v>
      </c>
      <c r="J28" s="15">
        <f>'[1]TCE - ANEXO III - Preencher'!K37</f>
        <v>0</v>
      </c>
      <c r="K28" s="16">
        <f>'[1]TCE - ANEXO III - Preencher'!L37</f>
        <v>129.38999999999999</v>
      </c>
      <c r="L28" s="16">
        <f>'[1]TCE - ANEXO III - Preencher'!M37</f>
        <v>2.75</v>
      </c>
      <c r="M28" s="16">
        <f t="shared" si="1"/>
        <v>126.63999999999999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19039306371.219997</v>
      </c>
    </row>
    <row r="29" spans="1:28" s="4" customFormat="1" x14ac:dyDescent="0.2">
      <c r="A29" s="9">
        <f>IFERROR(VLOOKUP(B29,'[1]DADOS (OCULTAR)'!$P$3:$R$91,3,0),"")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223208</v>
      </c>
      <c r="G29" s="14">
        <f>IF('[1]TCE - ANEXO III - Preencher'!H38="","",'[1]TCE - ANEXO III - Preencher'!H38)</f>
        <v>44409</v>
      </c>
      <c r="H29" s="15" t="str">
        <f>'[1]TCE - ANEXO III - Preencher'!I38</f>
        <v>17018869488</v>
      </c>
      <c r="I29" s="15">
        <f>'[1]TCE - ANEXO III - Preencher'!J38</f>
        <v>303.60000000000002</v>
      </c>
      <c r="J29" s="15">
        <f>'[1]TCE - ANEXO III - Preencher'!K38</f>
        <v>0</v>
      </c>
      <c r="K29" s="16">
        <f>'[1]TCE - ANEXO III - Preencher'!L38</f>
        <v>129.38999999999999</v>
      </c>
      <c r="L29" s="16">
        <f>'[1]TCE - ANEXO III - Preencher'!M38</f>
        <v>3.1</v>
      </c>
      <c r="M29" s="16">
        <f t="shared" si="1"/>
        <v>126.28999999999999</v>
      </c>
      <c r="N29" s="16">
        <f>'[1]TCE - ANEXO III - Preencher'!O38</f>
        <v>6.15</v>
      </c>
      <c r="O29" s="16">
        <f>'[1]TCE - ANEXO III - Preencher'!P38</f>
        <v>1.23</v>
      </c>
      <c r="P29" s="17">
        <f t="shared" si="2"/>
        <v>4.92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17018869922.810001</v>
      </c>
    </row>
    <row r="30" spans="1:28" s="4" customFormat="1" x14ac:dyDescent="0.2">
      <c r="A30" s="9">
        <f>IFERROR(VLOOKUP(B30,'[1]DADOS (OCULTAR)'!$P$3:$R$91,3,0),"")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517415</v>
      </c>
      <c r="G30" s="14">
        <f>IF('[1]TCE - ANEXO III - Preencher'!H39="","",'[1]TCE - ANEXO III - Preencher'!H39)</f>
        <v>44409</v>
      </c>
      <c r="H30" s="15" t="str">
        <f>'[1]TCE - ANEXO III - Preencher'!I39</f>
        <v>12404394640</v>
      </c>
      <c r="I30" s="15">
        <f>'[1]TCE - ANEXO III - Preencher'!J39</f>
        <v>181.95</v>
      </c>
      <c r="J30" s="15">
        <f>'[1]TCE - ANEXO III - Preencher'!K39</f>
        <v>0</v>
      </c>
      <c r="K30" s="16">
        <f>'[1]TCE - ANEXO III - Preencher'!L39</f>
        <v>129.38999999999999</v>
      </c>
      <c r="L30" s="16">
        <f>'[1]TCE - ANEXO III - Preencher'!M39</f>
        <v>23.86</v>
      </c>
      <c r="M30" s="16">
        <f t="shared" si="1"/>
        <v>105.52999999999999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120</v>
      </c>
      <c r="R30" s="16">
        <f>'[1]TCE - ANEXO III - Preencher'!S39</f>
        <v>71.59</v>
      </c>
      <c r="S30" s="17">
        <f t="shared" si="3"/>
        <v>48.41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12404394977.820002</v>
      </c>
    </row>
    <row r="31" spans="1:28" s="4" customFormat="1" x14ac:dyDescent="0.2">
      <c r="A31" s="9">
        <f>IFERROR(VLOOKUP(B31,'[1]DADOS (OCULTAR)'!$P$3:$R$91,3,0),"")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313220</v>
      </c>
      <c r="G31" s="14">
        <f>IF('[1]TCE - ANEXO III - Preencher'!H40="","",'[1]TCE - ANEXO III - Preencher'!H40)</f>
        <v>44409</v>
      </c>
      <c r="H31" s="15" t="str">
        <f>'[1]TCE - ANEXO III - Preencher'!I40</f>
        <v>12580009436</v>
      </c>
      <c r="I31" s="15">
        <f>'[1]TCE - ANEXO III - Preencher'!J40</f>
        <v>240.96</v>
      </c>
      <c r="J31" s="15">
        <f>'[1]TCE - ANEXO III - Preencher'!K40</f>
        <v>0</v>
      </c>
      <c r="K31" s="16">
        <f>'[1]TCE - ANEXO III - Preencher'!L40</f>
        <v>129.38999999999999</v>
      </c>
      <c r="L31" s="16">
        <f>'[1]TCE - ANEXO III - Preencher'!M40</f>
        <v>12.43</v>
      </c>
      <c r="M31" s="16">
        <f t="shared" si="1"/>
        <v>116.95999999999998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82.5</v>
      </c>
      <c r="R31" s="16">
        <f>'[1]TCE - ANEXO III - Preencher'!S40</f>
        <v>37.29</v>
      </c>
      <c r="S31" s="17">
        <f t="shared" si="3"/>
        <v>45.21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12580009841.059998</v>
      </c>
    </row>
    <row r="32" spans="1:28" s="4" customFormat="1" x14ac:dyDescent="0.2">
      <c r="A32" s="9">
        <f>IFERROR(VLOOKUP(B32,'[1]DADOS (OCULTAR)'!$P$3:$R$91,3,0),"")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225125</v>
      </c>
      <c r="G32" s="14">
        <f>IF('[1]TCE - ANEXO III - Preencher'!H41="","",'[1]TCE - ANEXO III - Preencher'!H41)</f>
        <v>44409</v>
      </c>
      <c r="H32" s="15" t="str">
        <f>'[1]TCE - ANEXO III - Preencher'!I41</f>
        <v>21222292604</v>
      </c>
      <c r="I32" s="15">
        <f>'[1]TCE - ANEXO III - Preencher'!J41</f>
        <v>368.51</v>
      </c>
      <c r="J32" s="15">
        <f>'[1]TCE - ANEXO III - Preencher'!K41</f>
        <v>0</v>
      </c>
      <c r="K32" s="16">
        <f>'[1]TCE - ANEXO III - Preencher'!L41</f>
        <v>129.38999999999999</v>
      </c>
      <c r="L32" s="16">
        <f>'[1]TCE - ANEXO III - Preencher'!M41</f>
        <v>2.75</v>
      </c>
      <c r="M32" s="16">
        <f t="shared" si="1"/>
        <v>126.63999999999999</v>
      </c>
      <c r="N32" s="16">
        <f>'[1]TCE - ANEXO III - Preencher'!O41</f>
        <v>6.15</v>
      </c>
      <c r="O32" s="16">
        <f>'[1]TCE - ANEXO III - Preencher'!P41</f>
        <v>1.23</v>
      </c>
      <c r="P32" s="17">
        <f t="shared" si="2"/>
        <v>4.92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21222293104.069996</v>
      </c>
    </row>
    <row r="33" spans="1:28" s="4" customFormat="1" x14ac:dyDescent="0.2">
      <c r="A33" s="9">
        <f>IFERROR(VLOOKUP(B33,'[1]DADOS (OCULTAR)'!$P$3:$R$91,3,0),"")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322205</v>
      </c>
      <c r="G33" s="14">
        <f>IF('[1]TCE - ANEXO III - Preencher'!H42="","",'[1]TCE - ANEXO III - Preencher'!H42)</f>
        <v>44409</v>
      </c>
      <c r="H33" s="15" t="str">
        <f>'[1]TCE - ANEXO III - Preencher'!I42</f>
        <v>14033187452</v>
      </c>
      <c r="I33" s="15">
        <f>'[1]TCE - ANEXO III - Preencher'!J42</f>
        <v>133.41999999999999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14033187587.35</v>
      </c>
    </row>
    <row r="34" spans="1:28" s="4" customFormat="1" x14ac:dyDescent="0.2">
      <c r="A34" s="9">
        <f>IFERROR(VLOOKUP(B34,'[1]DADOS (OCULTAR)'!$P$3:$R$91,3,0),"")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351605</v>
      </c>
      <c r="G34" s="14">
        <f>IF('[1]TCE - ANEXO III - Preencher'!H43="","",'[1]TCE - ANEXO III - Preencher'!H43)</f>
        <v>44409</v>
      </c>
      <c r="H34" s="15" t="str">
        <f>'[1]TCE - ANEXO III - Preencher'!I43</f>
        <v>20681726126</v>
      </c>
      <c r="I34" s="15">
        <f>'[1]TCE - ANEXO III - Preencher'!J43</f>
        <v>155.66</v>
      </c>
      <c r="J34" s="15">
        <f>'[1]TCE - ANEXO III - Preencher'!K43</f>
        <v>0</v>
      </c>
      <c r="K34" s="16">
        <f>'[1]TCE - ANEXO III - Preencher'!L43</f>
        <v>129.38999999999999</v>
      </c>
      <c r="L34" s="16">
        <f>'[1]TCE - ANEXO III - Preencher'!M43</f>
        <v>23.86</v>
      </c>
      <c r="M34" s="16">
        <f t="shared" si="1"/>
        <v>105.52999999999999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135</v>
      </c>
      <c r="R34" s="16">
        <f>'[1]TCE - ANEXO III - Preencher'!S43</f>
        <v>71.59</v>
      </c>
      <c r="S34" s="17">
        <f t="shared" si="3"/>
        <v>63.41</v>
      </c>
      <c r="T34" s="16">
        <f>'[1]TCE - ANEXO III - Preencher'!U43</f>
        <v>81.430000000000007</v>
      </c>
      <c r="U34" s="16">
        <f>'[1]TCE - ANEXO III - Preencher'!V43</f>
        <v>0</v>
      </c>
      <c r="V34" s="17">
        <f t="shared" si="4"/>
        <v>81.430000000000007</v>
      </c>
      <c r="W34" s="18" t="str">
        <f>IF('[1]TCE - ANEXO III - Preencher'!X43="","",'[1]TCE - ANEXO III - Preencher'!X43)</f>
        <v>AUX. CRECHE I + AUX. CRECHE M/ANT (RETROATIVO)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20681726533.959999</v>
      </c>
    </row>
    <row r="35" spans="1:28" s="4" customFormat="1" x14ac:dyDescent="0.2">
      <c r="A35" s="9">
        <f>IFERROR(VLOOKUP(B35,'[1]DADOS (OCULTAR)'!$P$3:$R$91,3,0),"")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251605</v>
      </c>
      <c r="G35" s="14">
        <f>IF('[1]TCE - ANEXO III - Preencher'!H44="","",'[1]TCE - ANEXO III - Preencher'!H44)</f>
        <v>44409</v>
      </c>
      <c r="H35" s="15" t="str">
        <f>'[1]TCE - ANEXO III - Preencher'!I44</f>
        <v>20614520899</v>
      </c>
      <c r="I35" s="15">
        <f>'[1]TCE - ANEXO III - Preencher'!J44</f>
        <v>281.23</v>
      </c>
      <c r="J35" s="15">
        <f>'[1]TCE - ANEXO III - Preencher'!K44</f>
        <v>0</v>
      </c>
      <c r="K35" s="16">
        <f>'[1]TCE - ANEXO III - Preencher'!L44</f>
        <v>129.38999999999999</v>
      </c>
      <c r="L35" s="16">
        <f>'[1]TCE - ANEXO III - Preencher'!M44</f>
        <v>43.51</v>
      </c>
      <c r="M35" s="16">
        <f t="shared" si="1"/>
        <v>85.88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20614521268.040001</v>
      </c>
    </row>
    <row r="36" spans="1:28" s="4" customFormat="1" x14ac:dyDescent="0.2">
      <c r="A36" s="9">
        <f>IFERROR(VLOOKUP(B36,'[1]DADOS (OCULTAR)'!$P$3:$R$91,3,0),"")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422105</v>
      </c>
      <c r="G36" s="14">
        <f>IF('[1]TCE - ANEXO III - Preencher'!H45="","",'[1]TCE - ANEXO III - Preencher'!H45)</f>
        <v>44409</v>
      </c>
      <c r="H36" s="15" t="str">
        <f>'[1]TCE - ANEXO III - Preencher'!I45</f>
        <v>21242577833</v>
      </c>
      <c r="I36" s="15">
        <f>'[1]TCE - ANEXO III - Preencher'!J45</f>
        <v>169.91</v>
      </c>
      <c r="J36" s="15">
        <f>'[1]TCE - ANEXO III - Preencher'!K45</f>
        <v>0</v>
      </c>
      <c r="K36" s="16">
        <f>'[1]TCE - ANEXO III - Preencher'!L45</f>
        <v>129.38999999999999</v>
      </c>
      <c r="L36" s="16">
        <f>'[1]TCE - ANEXO III - Preencher'!M45</f>
        <v>24.86</v>
      </c>
      <c r="M36" s="16">
        <f t="shared" si="1"/>
        <v>104.52999999999999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120</v>
      </c>
      <c r="R36" s="16">
        <f>'[1]TCE - ANEXO III - Preencher'!S45</f>
        <v>74.59</v>
      </c>
      <c r="S36" s="17">
        <f t="shared" si="3"/>
        <v>45.41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21242578154.779999</v>
      </c>
    </row>
    <row r="37" spans="1:28" s="4" customFormat="1" x14ac:dyDescent="0.2">
      <c r="A37" s="9">
        <f>IFERROR(VLOOKUP(B37,'[1]DADOS (OCULTAR)'!$P$3:$R$91,3,0),"")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223505</v>
      </c>
      <c r="G37" s="14">
        <f>IF('[1]TCE - ANEXO III - Preencher'!H46="","",'[1]TCE - ANEXO III - Preencher'!H46)</f>
        <v>44409</v>
      </c>
      <c r="H37" s="15" t="str">
        <f>'[1]TCE - ANEXO III - Preencher'!I46</f>
        <v>20065669309</v>
      </c>
      <c r="I37" s="15">
        <f>'[1]TCE - ANEXO III - Preencher'!J46</f>
        <v>306.67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20065669617.259998</v>
      </c>
    </row>
    <row r="38" spans="1:28" s="4" customFormat="1" x14ac:dyDescent="0.2">
      <c r="A38" s="9">
        <f>IFERROR(VLOOKUP(B38,'[1]DADOS (OCULTAR)'!$P$3:$R$91,3,0),"")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44409</v>
      </c>
      <c r="H38" s="15" t="str">
        <f>'[1]TCE - ANEXO III - Preencher'!I47</f>
        <v>16140428808</v>
      </c>
      <c r="I38" s="15">
        <f>'[1]TCE - ANEXO III - Preencher'!J47</f>
        <v>155.08000000000001</v>
      </c>
      <c r="J38" s="15">
        <f>'[1]TCE - ANEXO III - Preencher'!K47</f>
        <v>0</v>
      </c>
      <c r="K38" s="16">
        <f>'[1]TCE - ANEXO III - Preencher'!L47</f>
        <v>129.38999999999999</v>
      </c>
      <c r="L38" s="16">
        <f>'[1]TCE - ANEXO III - Preencher'!M47</f>
        <v>23.86</v>
      </c>
      <c r="M38" s="16">
        <f t="shared" si="1"/>
        <v>105.52999999999999</v>
      </c>
      <c r="N38" s="16">
        <f>'[1]TCE - ANEXO III - Preencher'!O47</f>
        <v>1.93</v>
      </c>
      <c r="O38" s="16">
        <f>'[1]TCE - ANEXO III - Preencher'!P47</f>
        <v>0</v>
      </c>
      <c r="P38" s="17">
        <f t="shared" si="2"/>
        <v>1.93</v>
      </c>
      <c r="Q38" s="16">
        <f>'[1]TCE - ANEXO III - Preencher'!R47</f>
        <v>141.6</v>
      </c>
      <c r="R38" s="16">
        <f>'[1]TCE - ANEXO III - Preencher'!S47</f>
        <v>71.59</v>
      </c>
      <c r="S38" s="17">
        <f t="shared" si="3"/>
        <v>70.009999999999991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16140429140.550001</v>
      </c>
    </row>
    <row r="39" spans="1:28" s="4" customFormat="1" x14ac:dyDescent="0.2">
      <c r="A39" s="9">
        <f>IFERROR(VLOOKUP(B39,'[1]DADOS (OCULTAR)'!$P$3:$R$91,3,0),"")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44409</v>
      </c>
      <c r="H39" s="15" t="str">
        <f>'[1]TCE - ANEXO III - Preencher'!I48</f>
        <v>12671586452</v>
      </c>
      <c r="I39" s="15">
        <f>'[1]TCE - ANEXO III - Preencher'!J48</f>
        <v>256.42</v>
      </c>
      <c r="J39" s="15">
        <f>'[1]TCE - ANEXO III - Preencher'!K48</f>
        <v>0</v>
      </c>
      <c r="K39" s="16">
        <f>'[1]TCE - ANEXO III - Preencher'!L48</f>
        <v>129.38999999999999</v>
      </c>
      <c r="L39" s="16">
        <f>'[1]TCE - ANEXO III - Preencher'!M48</f>
        <v>2.09</v>
      </c>
      <c r="M39" s="16">
        <f t="shared" si="1"/>
        <v>127.29999999999998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165</v>
      </c>
      <c r="R39" s="16">
        <f>'[1]TCE - ANEXO III - Preencher'!S48</f>
        <v>125.41</v>
      </c>
      <c r="S39" s="17">
        <f t="shared" si="3"/>
        <v>39.590000000000003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12671586885.299999</v>
      </c>
    </row>
    <row r="40" spans="1:28" s="4" customFormat="1" x14ac:dyDescent="0.2">
      <c r="A40" s="9">
        <f>IFERROR(VLOOKUP(B40,'[1]DADOS (OCULTAR)'!$P$3:$R$91,3,0),"")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44409</v>
      </c>
      <c r="H40" s="15" t="str">
        <f>'[1]TCE - ANEXO III - Preencher'!I49</f>
        <v>13809280452</v>
      </c>
      <c r="I40" s="15">
        <f>'[1]TCE - ANEXO III - Preencher'!J49</f>
        <v>343.11</v>
      </c>
      <c r="J40" s="15">
        <f>'[1]TCE - ANEXO III - Preencher'!K49</f>
        <v>0</v>
      </c>
      <c r="K40" s="16">
        <f>'[1]TCE - ANEXO III - Preencher'!L49</f>
        <v>129.38999999999999</v>
      </c>
      <c r="L40" s="16">
        <f>'[1]TCE - ANEXO III - Preencher'!M49</f>
        <v>2.09</v>
      </c>
      <c r="M40" s="16">
        <f t="shared" si="1"/>
        <v>127.29999999999998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13809280932.4</v>
      </c>
    </row>
    <row r="41" spans="1:28" s="4" customFormat="1" x14ac:dyDescent="0.2">
      <c r="A41" s="9">
        <f>IFERROR(VLOOKUP(B41,'[1]DADOS (OCULTAR)'!$P$3:$R$91,3,0),"")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322205</v>
      </c>
      <c r="G41" s="14">
        <f>IF('[1]TCE - ANEXO III - Preencher'!H50="","",'[1]TCE - ANEXO III - Preencher'!H50)</f>
        <v>44409</v>
      </c>
      <c r="H41" s="15" t="str">
        <f>'[1]TCE - ANEXO III - Preencher'!I50</f>
        <v>13117147453</v>
      </c>
      <c r="I41" s="15">
        <f>'[1]TCE - ANEXO III - Preencher'!J50</f>
        <v>193.52</v>
      </c>
      <c r="J41" s="15">
        <f>'[1]TCE - ANEXO III - Preencher'!K50</f>
        <v>0</v>
      </c>
      <c r="K41" s="16">
        <f>'[1]TCE - ANEXO III - Preencher'!L50</f>
        <v>129.38999999999999</v>
      </c>
      <c r="L41" s="16">
        <f>'[1]TCE - ANEXO III - Preencher'!M50</f>
        <v>26.3</v>
      </c>
      <c r="M41" s="16">
        <f t="shared" si="1"/>
        <v>103.08999999999999</v>
      </c>
      <c r="N41" s="16">
        <f>'[1]TCE - ANEXO III - Preencher'!O50</f>
        <v>1.93</v>
      </c>
      <c r="O41" s="16">
        <f>'[1]TCE - ANEXO III - Preencher'!P50</f>
        <v>0</v>
      </c>
      <c r="P41" s="17">
        <f t="shared" si="2"/>
        <v>1.93</v>
      </c>
      <c r="Q41" s="16">
        <f>'[1]TCE - ANEXO III - Preencher'!R50</f>
        <v>240</v>
      </c>
      <c r="R41" s="16">
        <f>'[1]TCE - ANEXO III - Preencher'!S50</f>
        <v>78.91</v>
      </c>
      <c r="S41" s="17">
        <f t="shared" si="3"/>
        <v>161.09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13117147912.630001</v>
      </c>
    </row>
    <row r="42" spans="1:28" s="4" customFormat="1" x14ac:dyDescent="0.2">
      <c r="A42" s="9">
        <f>IFERROR(VLOOKUP(B42,'[1]DADOS (OCULTAR)'!$P$3:$R$91,3,0),"")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324115</v>
      </c>
      <c r="G42" s="14">
        <f>IF('[1]TCE - ANEXO III - Preencher'!H51="","",'[1]TCE - ANEXO III - Preencher'!H51)</f>
        <v>44409</v>
      </c>
      <c r="H42" s="15" t="str">
        <f>'[1]TCE - ANEXO III - Preencher'!I51</f>
        <v>12306203182</v>
      </c>
      <c r="I42" s="15">
        <f>'[1]TCE - ANEXO III - Preencher'!J51</f>
        <v>275.14999999999998</v>
      </c>
      <c r="J42" s="15">
        <f>'[1]TCE - ANEXO III - Preencher'!K51</f>
        <v>0</v>
      </c>
      <c r="K42" s="16">
        <f>'[1]TCE - ANEXO III - Preencher'!L51</f>
        <v>129.38999999999999</v>
      </c>
      <c r="L42" s="16">
        <f>'[1]TCE - ANEXO III - Preencher'!M51</f>
        <v>2.09</v>
      </c>
      <c r="M42" s="16">
        <f t="shared" si="1"/>
        <v>127.29999999999998</v>
      </c>
      <c r="N42" s="16">
        <f>'[1]TCE - ANEXO III - Preencher'!O51</f>
        <v>9.99</v>
      </c>
      <c r="O42" s="16">
        <f>'[1]TCE - ANEXO III - Preencher'!P51</f>
        <v>0</v>
      </c>
      <c r="P42" s="17">
        <f t="shared" si="2"/>
        <v>9.99</v>
      </c>
      <c r="Q42" s="16">
        <f>'[1]TCE - ANEXO III - Preencher'!R51</f>
        <v>75</v>
      </c>
      <c r="R42" s="16">
        <f>'[1]TCE - ANEXO III - Preencher'!S51</f>
        <v>75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12306203594.439999</v>
      </c>
    </row>
    <row r="43" spans="1:28" s="4" customFormat="1" x14ac:dyDescent="0.2">
      <c r="A43" s="9">
        <f>IFERROR(VLOOKUP(B43,'[1]DADOS (OCULTAR)'!$P$3:$R$91,3,0),"")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44409</v>
      </c>
      <c r="H43" s="15" t="str">
        <f>'[1]TCE - ANEXO III - Preencher'!I52</f>
        <v>15450416478</v>
      </c>
      <c r="I43" s="15">
        <f>'[1]TCE - ANEXO III - Preencher'!J52</f>
        <v>410.03</v>
      </c>
      <c r="J43" s="15">
        <f>'[1]TCE - ANEXO III - Preencher'!K52</f>
        <v>0</v>
      </c>
      <c r="K43" s="16">
        <f>'[1]TCE - ANEXO III - Preencher'!L52</f>
        <v>129.38999999999999</v>
      </c>
      <c r="L43" s="16">
        <f>'[1]TCE - ANEXO III - Preencher'!M52</f>
        <v>2.75</v>
      </c>
      <c r="M43" s="16">
        <f t="shared" si="1"/>
        <v>126.63999999999999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15450417019.59</v>
      </c>
    </row>
    <row r="44" spans="1:28" s="4" customFormat="1" x14ac:dyDescent="0.2">
      <c r="A44" s="9">
        <f>IFERROR(VLOOKUP(B44,'[1]DADOS (OCULTAR)'!$P$3:$R$91,3,0),"")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BETANIA HORACIO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422105</v>
      </c>
      <c r="G44" s="14">
        <f>IF('[1]TCE - ANEXO III - Preencher'!H53="","",'[1]TCE - ANEXO III - Preencher'!H53)</f>
        <v>44409</v>
      </c>
      <c r="H44" s="15" t="str">
        <f>'[1]TCE - ANEXO III - Preencher'!I53</f>
        <v>21041062402</v>
      </c>
      <c r="I44" s="15">
        <f>'[1]TCE - ANEXO III - Preencher'!J53</f>
        <v>141.59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1.93</v>
      </c>
      <c r="O44" s="16">
        <f>'[1]TCE - ANEXO III - Preencher'!P53</f>
        <v>0</v>
      </c>
      <c r="P44" s="17">
        <f t="shared" si="2"/>
        <v>1.93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21041062545.52</v>
      </c>
    </row>
    <row r="45" spans="1:28" s="4" customFormat="1" x14ac:dyDescent="0.2">
      <c r="A45" s="9">
        <f>IFERROR(VLOOKUP(B45,'[1]DADOS (OCULTAR)'!$P$3:$R$91,3,0),"")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CAMILA CORREA DE ARAUJO DE LIRA PESSOA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225125</v>
      </c>
      <c r="G45" s="14">
        <f>IF('[1]TCE - ANEXO III - Preencher'!H54="","",'[1]TCE - ANEXO III - Preencher'!H54)</f>
        <v>44409</v>
      </c>
      <c r="H45" s="15" t="str">
        <f>'[1]TCE - ANEXO III - Preencher'!I54</f>
        <v>20199856812</v>
      </c>
      <c r="I45" s="15">
        <f>'[1]TCE - ANEXO III - Preencher'!J54</f>
        <v>362.58</v>
      </c>
      <c r="J45" s="15">
        <f>'[1]TCE - ANEXO III - Preencher'!K54</f>
        <v>0</v>
      </c>
      <c r="K45" s="16">
        <f>'[1]TCE - ANEXO III - Preencher'!L54</f>
        <v>129.38999999999999</v>
      </c>
      <c r="L45" s="16">
        <f>'[1]TCE - ANEXO III - Preencher'!M54</f>
        <v>2.75</v>
      </c>
      <c r="M45" s="16">
        <f t="shared" si="1"/>
        <v>126.63999999999999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20199857306.139999</v>
      </c>
    </row>
    <row r="46" spans="1:28" s="4" customFormat="1" x14ac:dyDescent="0.2">
      <c r="A46" s="9">
        <f>IFERROR(VLOOKUP(B46,'[1]DADOS (OCULTAR)'!$P$3:$R$91,3,0),"")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GUEDES FERRO MELO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223505</v>
      </c>
      <c r="G46" s="14">
        <f>IF('[1]TCE - ANEXO III - Preencher'!H55="","",'[1]TCE - ANEXO III - Preencher'!H55)</f>
        <v>44409</v>
      </c>
      <c r="H46" s="15" t="str">
        <f>'[1]TCE - ANEXO III - Preencher'!I55</f>
        <v>14021524459</v>
      </c>
      <c r="I46" s="15">
        <f>'[1]TCE - ANEXO III - Preencher'!J55</f>
        <v>296.68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14021524757.27</v>
      </c>
    </row>
    <row r="47" spans="1:28" s="4" customFormat="1" x14ac:dyDescent="0.2">
      <c r="A47" s="9">
        <f>IFERROR(VLOOKUP(B47,'[1]DADOS (OCULTAR)'!$P$3:$R$91,3,0),"")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QUEIROGA DA SILVEIRA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225125</v>
      </c>
      <c r="G47" s="14">
        <f>IF('[1]TCE - ANEXO III - Preencher'!H56="","",'[1]TCE - ANEXO III - Preencher'!H56)</f>
        <v>44409</v>
      </c>
      <c r="H47" s="15" t="str">
        <f>'[1]TCE - ANEXO III - Preencher'!I56</f>
        <v>14007641451</v>
      </c>
      <c r="I47" s="15">
        <f>'[1]TCE - ANEXO III - Preencher'!J56</f>
        <v>379.49</v>
      </c>
      <c r="J47" s="15">
        <f>'[1]TCE - ANEXO III - Preencher'!K56</f>
        <v>0</v>
      </c>
      <c r="K47" s="16">
        <f>'[1]TCE - ANEXO III - Preencher'!L56</f>
        <v>129.38999999999999</v>
      </c>
      <c r="L47" s="16">
        <f>'[1]TCE - ANEXO III - Preencher'!M56</f>
        <v>2.75</v>
      </c>
      <c r="M47" s="16">
        <f t="shared" si="1"/>
        <v>126.63999999999999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14007641962.049999</v>
      </c>
    </row>
    <row r="48" spans="1:28" s="4" customFormat="1" x14ac:dyDescent="0.2">
      <c r="A48" s="9">
        <f>IFERROR(VLOOKUP(B48,'[1]DADOS (OCULTAR)'!$P$3:$R$91,3,0),"")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CAMILLA KARLLA SILVA LINS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225125</v>
      </c>
      <c r="G48" s="14">
        <f>IF('[1]TCE - ANEXO III - Preencher'!H57="","",'[1]TCE - ANEXO III - Preencher'!H57)</f>
        <v>44409</v>
      </c>
      <c r="H48" s="15" t="str">
        <f>'[1]TCE - ANEXO III - Preencher'!I57</f>
        <v>14592048594</v>
      </c>
      <c r="I48" s="15">
        <f>'[1]TCE - ANEXO III - Preencher'!J57</f>
        <v>359.02</v>
      </c>
      <c r="J48" s="15">
        <f>'[1]TCE - ANEXO III - Preencher'!K57</f>
        <v>0</v>
      </c>
      <c r="K48" s="16">
        <f>'[1]TCE - ANEXO III - Preencher'!L57</f>
        <v>129.38999999999999</v>
      </c>
      <c r="L48" s="16">
        <f>'[1]TCE - ANEXO III - Preencher'!M57</f>
        <v>2.75</v>
      </c>
      <c r="M48" s="16">
        <f t="shared" si="1"/>
        <v>126.63999999999999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14592049084.58</v>
      </c>
    </row>
    <row r="49" spans="1:28" s="4" customFormat="1" x14ac:dyDescent="0.2">
      <c r="A49" s="9">
        <f>IFERROR(VLOOKUP(B49,'[1]DADOS (OCULTAR)'!$P$3:$R$91,3,0),"")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CAMYLA MELO COELHO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225270</v>
      </c>
      <c r="G49" s="14">
        <f>IF('[1]TCE - ANEXO III - Preencher'!H58="","",'[1]TCE - ANEXO III - Preencher'!H58)</f>
        <v>44409</v>
      </c>
      <c r="H49" s="15" t="str">
        <f>'[1]TCE - ANEXO III - Preencher'!I58</f>
        <v>20481206811</v>
      </c>
      <c r="I49" s="15">
        <f>'[1]TCE - ANEXO III - Preencher'!J58</f>
        <v>1048.5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20481207864.419998</v>
      </c>
    </row>
    <row r="50" spans="1:28" s="4" customFormat="1" x14ac:dyDescent="0.2">
      <c r="A50" s="9">
        <f>IFERROR(VLOOKUP(B50,'[1]DADOS (OCULTAR)'!$P$3:$R$91,3,0),"")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CARLA FEITOSA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44409</v>
      </c>
      <c r="H50" s="15" t="str">
        <f>'[1]TCE - ANEXO III - Preencher'!I59</f>
        <v>12599976458</v>
      </c>
      <c r="I50" s="15">
        <f>'[1]TCE - ANEXO III - Preencher'!J59</f>
        <v>338.67</v>
      </c>
      <c r="J50" s="15">
        <f>'[1]TCE - ANEXO III - Preencher'!K59</f>
        <v>0</v>
      </c>
      <c r="K50" s="16">
        <f>'[1]TCE - ANEXO III - Preencher'!L59</f>
        <v>129.38999999999999</v>
      </c>
      <c r="L50" s="16">
        <f>'[1]TCE - ANEXO III - Preencher'!M59</f>
        <v>3.75</v>
      </c>
      <c r="M50" s="16">
        <f t="shared" si="1"/>
        <v>125.63999999999999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12599976923.9</v>
      </c>
    </row>
    <row r="51" spans="1:28" s="4" customFormat="1" x14ac:dyDescent="0.2">
      <c r="A51" s="9">
        <f>IFERROR(VLOOKUP(B51,'[1]DADOS (OCULTAR)'!$P$3:$R$91,3,0),"")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CARLOS HENRIQUE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44409</v>
      </c>
      <c r="H51" s="15" t="str">
        <f>'[1]TCE - ANEXO III - Preencher'!I60</f>
        <v>20116963101</v>
      </c>
      <c r="I51" s="15">
        <f>'[1]TCE - ANEXO III - Preencher'!J60</f>
        <v>148.32</v>
      </c>
      <c r="J51" s="15">
        <f>'[1]TCE - ANEXO III - Preencher'!K60</f>
        <v>0</v>
      </c>
      <c r="K51" s="16">
        <f>'[1]TCE - ANEXO III - Preencher'!L60</f>
        <v>129.38999999999999</v>
      </c>
      <c r="L51" s="16">
        <f>'[1]TCE - ANEXO III - Preencher'!M60</f>
        <v>26.3</v>
      </c>
      <c r="M51" s="16">
        <f t="shared" si="1"/>
        <v>103.08999999999999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120</v>
      </c>
      <c r="R51" s="16">
        <f>'[1]TCE - ANEXO III - Preencher'!S60</f>
        <v>78.91</v>
      </c>
      <c r="S51" s="17">
        <f t="shared" si="3"/>
        <v>41.09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20116963395.43</v>
      </c>
    </row>
    <row r="52" spans="1:28" s="4" customFormat="1" x14ac:dyDescent="0.2">
      <c r="A52" s="9">
        <f>IFERROR(VLOOKUP(B52,'[1]DADOS (OCULTAR)'!$P$3:$R$91,3,0),"")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CARLOS HENRIQUE SILVA CUNHA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44409</v>
      </c>
      <c r="H52" s="15" t="str">
        <f>'[1]TCE - ANEXO III - Preencher'!I61</f>
        <v>13018593455</v>
      </c>
      <c r="I52" s="15">
        <f>'[1]TCE - ANEXO III - Preencher'!J61</f>
        <v>714.66</v>
      </c>
      <c r="J52" s="15">
        <f>'[1]TCE - ANEXO III - Preencher'!K61</f>
        <v>0</v>
      </c>
      <c r="K52" s="16">
        <f>'[1]TCE - ANEXO III - Preencher'!L61</f>
        <v>129.38999999999999</v>
      </c>
      <c r="L52" s="16">
        <f>'[1]TCE - ANEXO III - Preencher'!M61</f>
        <v>2.75</v>
      </c>
      <c r="M52" s="16">
        <f t="shared" si="1"/>
        <v>126.63999999999999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13018594301.219999</v>
      </c>
    </row>
    <row r="53" spans="1:28" s="4" customFormat="1" x14ac:dyDescent="0.2">
      <c r="A53" s="9">
        <f>IFERROR(VLOOKUP(B53,'[1]DADOS (OCULTAR)'!$P$3:$R$91,3,0),"")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CARLOS LIMA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411005</v>
      </c>
      <c r="G53" s="14">
        <f>IF('[1]TCE - ANEXO III - Preencher'!H62="","",'[1]TCE - ANEXO III - Preencher'!H62)</f>
        <v>44409</v>
      </c>
      <c r="H53" s="15" t="str">
        <f>'[1]TCE - ANEXO III - Preencher'!I62</f>
        <v>13423774451</v>
      </c>
      <c r="I53" s="15">
        <f>'[1]TCE - ANEXO III - Preencher'!J62</f>
        <v>141.59</v>
      </c>
      <c r="J53" s="15">
        <f>'[1]TCE - ANEXO III - Preencher'!K62</f>
        <v>0</v>
      </c>
      <c r="K53" s="16">
        <f>'[1]TCE - ANEXO III - Preencher'!L62</f>
        <v>129.38999999999999</v>
      </c>
      <c r="L53" s="16">
        <f>'[1]TCE - ANEXO III - Preencher'!M62</f>
        <v>24.86</v>
      </c>
      <c r="M53" s="16">
        <f t="shared" si="1"/>
        <v>104.52999999999999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13423774699.050001</v>
      </c>
    </row>
    <row r="54" spans="1:28" s="4" customFormat="1" x14ac:dyDescent="0.2">
      <c r="A54" s="9">
        <f>IFERROR(VLOOKUP(B54,'[1]DADOS (OCULTAR)'!$P$3:$R$91,3,0),"")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CARMILANEZ FRANCISCA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422105</v>
      </c>
      <c r="G54" s="14">
        <f>IF('[1]TCE - ANEXO III - Preencher'!H63="","",'[1]TCE - ANEXO III - Preencher'!H63)</f>
        <v>44409</v>
      </c>
      <c r="H54" s="15" t="str">
        <f>'[1]TCE - ANEXO III - Preencher'!I63</f>
        <v>13054465453</v>
      </c>
      <c r="I54" s="15">
        <f>'[1]TCE - ANEXO III - Preencher'!J63</f>
        <v>182.68</v>
      </c>
      <c r="J54" s="15">
        <f>'[1]TCE - ANEXO III - Preencher'!K63</f>
        <v>0</v>
      </c>
      <c r="K54" s="16">
        <f>'[1]TCE - ANEXO III - Preencher'!L63</f>
        <v>129.38999999999999</v>
      </c>
      <c r="L54" s="16">
        <f>'[1]TCE - ANEXO III - Preencher'!M63</f>
        <v>24.86</v>
      </c>
      <c r="M54" s="16">
        <f t="shared" si="1"/>
        <v>104.52999999999999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283.2</v>
      </c>
      <c r="R54" s="16">
        <f>'[1]TCE - ANEXO III - Preencher'!S63</f>
        <v>74.59</v>
      </c>
      <c r="S54" s="17">
        <f t="shared" si="3"/>
        <v>208.60999999999999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13054465950.750002</v>
      </c>
    </row>
    <row r="55" spans="1:28" s="4" customFormat="1" x14ac:dyDescent="0.2">
      <c r="A55" s="9">
        <f>IFERROR(VLOOKUP(B55,'[1]DADOS (OCULTAR)'!$P$3:$R$91,3,0),"")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CHARLENE DULCINEIA PINHEIRO SIQUEIRA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223505</v>
      </c>
      <c r="G55" s="14">
        <f>IF('[1]TCE - ANEXO III - Preencher'!H64="","",'[1]TCE - ANEXO III - Preencher'!H64)</f>
        <v>44409</v>
      </c>
      <c r="H55" s="15" t="str">
        <f>'[1]TCE - ANEXO III - Preencher'!I64</f>
        <v>16056931898</v>
      </c>
      <c r="I55" s="15">
        <f>'[1]TCE - ANEXO III - Preencher'!J64</f>
        <v>335.38</v>
      </c>
      <c r="J55" s="15">
        <f>'[1]TCE - ANEXO III - Preencher'!K64</f>
        <v>0</v>
      </c>
      <c r="K55" s="16">
        <f>'[1]TCE - ANEXO III - Preencher'!L64</f>
        <v>129.38999999999999</v>
      </c>
      <c r="L55" s="16">
        <f>'[1]TCE - ANEXO III - Preencher'!M64</f>
        <v>3.75</v>
      </c>
      <c r="M55" s="16">
        <f t="shared" si="1"/>
        <v>125.63999999999999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16056932360.609999</v>
      </c>
    </row>
    <row r="56" spans="1:28" s="4" customFormat="1" x14ac:dyDescent="0.2">
      <c r="A56" s="9">
        <f>IFERROR(VLOOKUP(B56,'[1]DADOS (OCULTAR)'!$P$3:$R$91,3,0),"")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CHRISTIANE MARIA DORNELLAS CAMARA BARBOS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225125</v>
      </c>
      <c r="G56" s="14">
        <f>IF('[1]TCE - ANEXO III - Preencher'!H65="","",'[1]TCE - ANEXO III - Preencher'!H65)</f>
        <v>44409</v>
      </c>
      <c r="H56" s="15" t="str">
        <f>'[1]TCE - ANEXO III - Preencher'!I65</f>
        <v>13155103301</v>
      </c>
      <c r="I56" s="15">
        <f>'[1]TCE - ANEXO III - Preencher'!J65</f>
        <v>368.51</v>
      </c>
      <c r="J56" s="15">
        <f>'[1]TCE - ANEXO III - Preencher'!K65</f>
        <v>0</v>
      </c>
      <c r="K56" s="16">
        <f>'[1]TCE - ANEXO III - Preencher'!L65</f>
        <v>129.38999999999999</v>
      </c>
      <c r="L56" s="16">
        <f>'[1]TCE - ANEXO III - Preencher'!M65</f>
        <v>2.75</v>
      </c>
      <c r="M56" s="16">
        <f t="shared" si="1"/>
        <v>126.63999999999999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13155103801.07</v>
      </c>
    </row>
    <row r="57" spans="1:28" s="4" customFormat="1" x14ac:dyDescent="0.2">
      <c r="A57" s="9">
        <f>IFERROR(VLOOKUP(B57,'[1]DADOS (OCULTAR)'!$P$3:$R$91,3,0),"")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CLAUDILENE DE SOUZA PEREIRA BARBOSA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44409</v>
      </c>
      <c r="H57" s="15" t="str">
        <f>'[1]TCE - ANEXO III - Preencher'!I66</f>
        <v>14013637940</v>
      </c>
      <c r="I57" s="15">
        <f>'[1]TCE - ANEXO III - Preencher'!J66</f>
        <v>133.41999999999999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240</v>
      </c>
      <c r="R57" s="16">
        <f>'[1]TCE - ANEXO III - Preencher'!S66</f>
        <v>78.91</v>
      </c>
      <c r="S57" s="17">
        <f t="shared" si="3"/>
        <v>161.09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14013638236.440001</v>
      </c>
    </row>
    <row r="58" spans="1:28" s="4" customFormat="1" x14ac:dyDescent="0.2">
      <c r="A58" s="9">
        <f>IFERROR(VLOOKUP(B58,'[1]DADOS (OCULTAR)'!$P$3:$R$91,3,0),"")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CRISTIANE MARIA PENHA DE JESUS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514320</v>
      </c>
      <c r="G58" s="14">
        <f>IF('[1]TCE - ANEXO III - Preencher'!H67="","",'[1]TCE - ANEXO III - Preencher'!H67)</f>
        <v>44409</v>
      </c>
      <c r="H58" s="15" t="str">
        <f>'[1]TCE - ANEXO III - Preencher'!I67</f>
        <v>12643535458</v>
      </c>
      <c r="I58" s="15">
        <f>'[1]TCE - ANEXO III - Preencher'!J67</f>
        <v>142.75</v>
      </c>
      <c r="J58" s="15">
        <f>'[1]TCE - ANEXO III - Preencher'!K67</f>
        <v>0</v>
      </c>
      <c r="K58" s="16">
        <f>'[1]TCE - ANEXO III - Preencher'!L67</f>
        <v>129.38999999999999</v>
      </c>
      <c r="L58" s="16">
        <f>'[1]TCE - ANEXO III - Preencher'!M67</f>
        <v>23.86</v>
      </c>
      <c r="M58" s="16">
        <f t="shared" si="1"/>
        <v>105.52999999999999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120</v>
      </c>
      <c r="R58" s="16">
        <f>'[1]TCE - ANEXO III - Preencher'!S67</f>
        <v>71.59</v>
      </c>
      <c r="S58" s="17">
        <f t="shared" si="3"/>
        <v>48.41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12643535756.620001</v>
      </c>
    </row>
    <row r="59" spans="1:28" s="4" customFormat="1" x14ac:dyDescent="0.2">
      <c r="A59" s="9">
        <f>IFERROR(VLOOKUP(B59,'[1]DADOS (OCULTAR)'!$P$3:$R$91,3,0),"")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CRISTIANE SOUZA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44409</v>
      </c>
      <c r="H59" s="15" t="str">
        <f>'[1]TCE - ANEXO III - Preencher'!I68</f>
        <v>19034984594</v>
      </c>
      <c r="I59" s="15">
        <f>'[1]TCE - ANEXO III - Preencher'!J68</f>
        <v>172.01</v>
      </c>
      <c r="J59" s="15">
        <f>'[1]TCE - ANEXO III - Preencher'!K68</f>
        <v>0</v>
      </c>
      <c r="K59" s="16">
        <f>'[1]TCE - ANEXO III - Preencher'!L68</f>
        <v>129.38999999999999</v>
      </c>
      <c r="L59" s="16">
        <f>'[1]TCE - ANEXO III - Preencher'!M68</f>
        <v>26.3</v>
      </c>
      <c r="M59" s="16">
        <f t="shared" si="1"/>
        <v>103.08999999999999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19034984871.029999</v>
      </c>
    </row>
    <row r="60" spans="1:28" s="4" customFormat="1" x14ac:dyDescent="0.2">
      <c r="A60" s="9">
        <f>IFERROR(VLOOKUP(B60,'[1]DADOS (OCULTAR)'!$P$3:$R$91,3,0),"")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CRISTIANO DA MATA PEDROZO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324115</v>
      </c>
      <c r="G60" s="14">
        <f>IF('[1]TCE - ANEXO III - Preencher'!H69="","",'[1]TCE - ANEXO III - Preencher'!H69)</f>
        <v>44409</v>
      </c>
      <c r="H60" s="15" t="str">
        <f>'[1]TCE - ANEXO III - Preencher'!I69</f>
        <v>12767474450</v>
      </c>
      <c r="I60" s="15">
        <f>'[1]TCE - ANEXO III - Preencher'!J69</f>
        <v>279.83</v>
      </c>
      <c r="J60" s="15">
        <f>'[1]TCE - ANEXO III - Preencher'!K69</f>
        <v>0</v>
      </c>
      <c r="K60" s="16">
        <f>'[1]TCE - ANEXO III - Preencher'!L69</f>
        <v>129.38999999999999</v>
      </c>
      <c r="L60" s="16">
        <f>'[1]TCE - ANEXO III - Preencher'!M69</f>
        <v>2.09</v>
      </c>
      <c r="M60" s="16">
        <f t="shared" si="1"/>
        <v>127.29999999999998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12767474867.119999</v>
      </c>
    </row>
    <row r="61" spans="1:28" s="4" customFormat="1" x14ac:dyDescent="0.2">
      <c r="A61" s="9">
        <f>IFERROR(VLOOKUP(B61,'[1]DADOS (OCULTAR)'!$P$3:$R$91,3,0),"")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CYBELE CORREIA PAIVA MONTEIRO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251605</v>
      </c>
      <c r="G61" s="14">
        <f>IF('[1]TCE - ANEXO III - Preencher'!H70="","",'[1]TCE - ANEXO III - Preencher'!H70)</f>
        <v>44409</v>
      </c>
      <c r="H61" s="15" t="str">
        <f>'[1]TCE - ANEXO III - Preencher'!I70</f>
        <v>13807294456</v>
      </c>
      <c r="I61" s="15">
        <f>'[1]TCE - ANEXO III - Preencher'!J70</f>
        <v>282.33999999999997</v>
      </c>
      <c r="J61" s="15">
        <f>'[1]TCE - ANEXO III - Preencher'!K70</f>
        <v>0</v>
      </c>
      <c r="K61" s="16">
        <f>'[1]TCE - ANEXO III - Preencher'!L70</f>
        <v>129.38999999999999</v>
      </c>
      <c r="L61" s="16">
        <f>'[1]TCE - ANEXO III - Preencher'!M70</f>
        <v>43.51</v>
      </c>
      <c r="M61" s="16">
        <f t="shared" si="1"/>
        <v>85.88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13807294826.15</v>
      </c>
    </row>
    <row r="62" spans="1:28" s="4" customFormat="1" x14ac:dyDescent="0.2">
      <c r="A62" s="9">
        <f>IFERROR(VLOOKUP(B62,'[1]DADOS (OCULTAR)'!$P$3:$R$91,3,0),"")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DAIANA VIEIRA CAMARA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223505</v>
      </c>
      <c r="G62" s="14">
        <f>IF('[1]TCE - ANEXO III - Preencher'!H71="","",'[1]TCE - ANEXO III - Preencher'!H71)</f>
        <v>44409</v>
      </c>
      <c r="H62" s="15" t="str">
        <f>'[1]TCE - ANEXO III - Preencher'!I71</f>
        <v>13986319688</v>
      </c>
      <c r="I62" s="15">
        <f>'[1]TCE - ANEXO III - Preencher'!J71</f>
        <v>297.13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13986319986.719999</v>
      </c>
    </row>
    <row r="63" spans="1:28" s="4" customFormat="1" x14ac:dyDescent="0.2">
      <c r="A63" s="9">
        <f>IFERROR(VLOOKUP(B63,'[1]DADOS (OCULTAR)'!$P$3:$R$91,3,0),"")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DALILA CARLA MAIA E SILVA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225124</v>
      </c>
      <c r="G63" s="14">
        <f>IF('[1]TCE - ANEXO III - Preencher'!H72="","",'[1]TCE - ANEXO III - Preencher'!H72)</f>
        <v>44409</v>
      </c>
      <c r="H63" s="15" t="str">
        <f>'[1]TCE - ANEXO III - Preencher'!I72</f>
        <v>13350983544</v>
      </c>
      <c r="I63" s="15">
        <f>'[1]TCE - ANEXO III - Preencher'!J72</f>
        <v>726.54</v>
      </c>
      <c r="J63" s="15">
        <f>'[1]TCE - ANEXO III - Preencher'!K72</f>
        <v>0</v>
      </c>
      <c r="K63" s="16">
        <f>'[1]TCE - ANEXO III - Preencher'!L72</f>
        <v>129.38999999999999</v>
      </c>
      <c r="L63" s="16">
        <f>'[1]TCE - ANEXO III - Preencher'!M72</f>
        <v>2.75</v>
      </c>
      <c r="M63" s="16">
        <f t="shared" si="1"/>
        <v>126.63999999999999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13350984402.1</v>
      </c>
    </row>
    <row r="64" spans="1:28" s="4" customFormat="1" x14ac:dyDescent="0.2">
      <c r="A64" s="9">
        <f>IFERROR(VLOOKUP(B64,'[1]DADOS (OCULTAR)'!$P$3:$R$91,3,0),"")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DANIELE CABRAL ARAUJO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225124</v>
      </c>
      <c r="G64" s="14">
        <f>IF('[1]TCE - ANEXO III - Preencher'!H73="","",'[1]TCE - ANEXO III - Preencher'!H73)</f>
        <v>44409</v>
      </c>
      <c r="H64" s="15" t="str">
        <f>'[1]TCE - ANEXO III - Preencher'!I73</f>
        <v>13900363454</v>
      </c>
      <c r="I64" s="15">
        <f>'[1]TCE - ANEXO III - Preencher'!J73</f>
        <v>652.11</v>
      </c>
      <c r="J64" s="15">
        <f>'[1]TCE - ANEXO III - Preencher'!K73</f>
        <v>0</v>
      </c>
      <c r="K64" s="16">
        <f>'[1]TCE - ANEXO III - Preencher'!L73</f>
        <v>129.38999999999999</v>
      </c>
      <c r="L64" s="16">
        <f>'[1]TCE - ANEXO III - Preencher'!M73</f>
        <v>2.75</v>
      </c>
      <c r="M64" s="16">
        <f t="shared" si="1"/>
        <v>126.63999999999999</v>
      </c>
      <c r="N64" s="16">
        <f>'[1]TCE - ANEXO III - Preencher'!O73</f>
        <v>6.15</v>
      </c>
      <c r="O64" s="16">
        <f>'[1]TCE - ANEXO III - Preencher'!P73</f>
        <v>1.23</v>
      </c>
      <c r="P64" s="17">
        <f t="shared" si="2"/>
        <v>4.92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13900364237.67</v>
      </c>
    </row>
    <row r="65" spans="1:28" s="4" customFormat="1" x14ac:dyDescent="0.2">
      <c r="A65" s="9">
        <f>IFERROR(VLOOKUP(B65,'[1]DADOS (OCULTAR)'!$P$3:$R$91,3,0),"")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DARIO PEDRO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514320</v>
      </c>
      <c r="G65" s="14">
        <f>IF('[1]TCE - ANEXO III - Preencher'!H74="","",'[1]TCE - ANEXO III - Preencher'!H74)</f>
        <v>44409</v>
      </c>
      <c r="H65" s="15" t="str">
        <f>'[1]TCE - ANEXO III - Preencher'!I74</f>
        <v>12046882476</v>
      </c>
      <c r="I65" s="15">
        <f>'[1]TCE - ANEXO III - Preencher'!J74</f>
        <v>168.41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1.93</v>
      </c>
      <c r="O65" s="16">
        <f>'[1]TCE - ANEXO III - Preencher'!P74</f>
        <v>0</v>
      </c>
      <c r="P65" s="17">
        <f t="shared" si="2"/>
        <v>1.93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12046882646.34</v>
      </c>
    </row>
    <row r="66" spans="1:28" s="4" customFormat="1" x14ac:dyDescent="0.2">
      <c r="A66" s="9">
        <f>IFERROR(VLOOKUP(B66,'[1]DADOS (OCULTAR)'!$P$3:$R$91,3,0),"")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DAVID RAMOS TEODOSIO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410105</v>
      </c>
      <c r="G66" s="14">
        <f>IF('[1]TCE - ANEXO III - Preencher'!H75="","",'[1]TCE - ANEXO III - Preencher'!H75)</f>
        <v>44409</v>
      </c>
      <c r="H66" s="15" t="str">
        <f>'[1]TCE - ANEXO III - Preencher'!I75</f>
        <v>10838122075</v>
      </c>
      <c r="I66" s="15">
        <f>'[1]TCE - ANEXO III - Preencher'!J75</f>
        <v>417.55</v>
      </c>
      <c r="J66" s="15">
        <f>'[1]TCE - ANEXO III - Preencher'!K75</f>
        <v>0</v>
      </c>
      <c r="K66" s="16">
        <f>'[1]TCE - ANEXO III - Preencher'!L75</f>
        <v>129.38999999999999</v>
      </c>
      <c r="L66" s="16">
        <f>'[1]TCE - ANEXO III - Preencher'!M75</f>
        <v>65.89</v>
      </c>
      <c r="M66" s="16">
        <f t="shared" si="1"/>
        <v>63.499999999999986</v>
      </c>
      <c r="N66" s="16">
        <f>'[1]TCE - ANEXO III - Preencher'!O75</f>
        <v>1.93</v>
      </c>
      <c r="O66" s="16">
        <f>'[1]TCE - ANEXO III - Preencher'!P75</f>
        <v>0</v>
      </c>
      <c r="P66" s="17">
        <f t="shared" si="2"/>
        <v>1.93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10838122557.98</v>
      </c>
    </row>
    <row r="67" spans="1:28" s="4" customFormat="1" x14ac:dyDescent="0.2">
      <c r="A67" s="9">
        <f>IFERROR(VLOOKUP(B67,'[1]DADOS (OCULTAR)'!$P$3:$R$91,3,0),"")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DAYVISON SALES VIANA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517415</v>
      </c>
      <c r="G67" s="14">
        <f>IF('[1]TCE - ANEXO III - Preencher'!H76="","",'[1]TCE - ANEXO III - Preencher'!H76)</f>
        <v>44409</v>
      </c>
      <c r="H67" s="15" t="str">
        <f>'[1]TCE - ANEXO III - Preencher'!I76</f>
        <v>13297159455</v>
      </c>
      <c r="I67" s="15">
        <f>'[1]TCE - ANEXO III - Preencher'!J76</f>
        <v>181.2</v>
      </c>
      <c r="J67" s="15">
        <f>'[1]TCE - ANEXO III - Preencher'!K76</f>
        <v>0</v>
      </c>
      <c r="K67" s="16">
        <f>'[1]TCE - ANEXO III - Preencher'!L76</f>
        <v>129.38999999999999</v>
      </c>
      <c r="L67" s="16">
        <f>'[1]TCE - ANEXO III - Preencher'!M76</f>
        <v>24.86</v>
      </c>
      <c r="M67" s="16">
        <f t="shared" si="1"/>
        <v>104.52999999999999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13297159742.660002</v>
      </c>
    </row>
    <row r="68" spans="1:28" s="4" customFormat="1" x14ac:dyDescent="0.2">
      <c r="A68" s="9">
        <f>IFERROR(VLOOKUP(B68,'[1]DADOS (OCULTAR)'!$P$3:$R$91,3,0),"")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DEBORA AVILA ACIOLY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225124</v>
      </c>
      <c r="G68" s="14">
        <f>IF('[1]TCE - ANEXO III - Preencher'!H77="","",'[1]TCE - ANEXO III - Preencher'!H77)</f>
        <v>44409</v>
      </c>
      <c r="H68" s="15" t="str">
        <f>'[1]TCE - ANEXO III - Preencher'!I77</f>
        <v>19045579769</v>
      </c>
      <c r="I68" s="15">
        <f>'[1]TCE - ANEXO III - Preencher'!J77</f>
        <v>379.49</v>
      </c>
      <c r="J68" s="15">
        <f>'[1]TCE - ANEXO III - Preencher'!K77</f>
        <v>0</v>
      </c>
      <c r="K68" s="16">
        <f>'[1]TCE - ANEXO III - Preencher'!L77</f>
        <v>129.38999999999999</v>
      </c>
      <c r="L68" s="16">
        <f>'[1]TCE - ANEXO III - Preencher'!M77</f>
        <v>2.75</v>
      </c>
      <c r="M68" s="16">
        <f t="shared" ref="M68:M131" si="7">K68-L68</f>
        <v>126.63999999999999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19045580280.049999</v>
      </c>
    </row>
    <row r="69" spans="1:28" s="4" customFormat="1" x14ac:dyDescent="0.2">
      <c r="A69" s="9">
        <f>IFERROR(VLOOKUP(B69,'[1]DADOS (OCULTAR)'!$P$3:$R$91,3,0),"")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DEISE EMANUELLE ALVES SILVA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225125</v>
      </c>
      <c r="G69" s="14">
        <f>IF('[1]TCE - ANEXO III - Preencher'!H78="","",'[1]TCE - ANEXO III - Preencher'!H78)</f>
        <v>44409</v>
      </c>
      <c r="H69" s="15" t="str">
        <f>'[1]TCE - ANEXO III - Preencher'!I78</f>
        <v>15451495886</v>
      </c>
      <c r="I69" s="15">
        <f>'[1]TCE - ANEXO III - Preencher'!J78</f>
        <v>709.62</v>
      </c>
      <c r="J69" s="15">
        <f>'[1]TCE - ANEXO III - Preencher'!K78</f>
        <v>0</v>
      </c>
      <c r="K69" s="16">
        <f>'[1]TCE - ANEXO III - Preencher'!L78</f>
        <v>129.38999999999999</v>
      </c>
      <c r="L69" s="16">
        <f>'[1]TCE - ANEXO III - Preencher'!M78</f>
        <v>2.75</v>
      </c>
      <c r="M69" s="16">
        <f t="shared" si="7"/>
        <v>126.63999999999999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15451496727.18</v>
      </c>
    </row>
    <row r="70" spans="1:28" s="4" customFormat="1" x14ac:dyDescent="0.2">
      <c r="A70" s="9">
        <f>IFERROR(VLOOKUP(B70,'[1]DADOS (OCULTAR)'!$P$3:$R$91,3,0),"")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DEIVISON RODRIGUES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44409</v>
      </c>
      <c r="H70" s="15" t="str">
        <f>'[1]TCE - ANEXO III - Preencher'!I79</f>
        <v>20712104725</v>
      </c>
      <c r="I70" s="15">
        <f>'[1]TCE - ANEXO III - Preencher'!J79</f>
        <v>133.41999999999999</v>
      </c>
      <c r="J70" s="15">
        <f>'[1]TCE - ANEXO III - Preencher'!K79</f>
        <v>0</v>
      </c>
      <c r="K70" s="16">
        <f>'[1]TCE - ANEXO III - Preencher'!L79</f>
        <v>129.38999999999999</v>
      </c>
      <c r="L70" s="16">
        <f>'[1]TCE - ANEXO III - Preencher'!M79</f>
        <v>26.3</v>
      </c>
      <c r="M70" s="16">
        <f t="shared" si="7"/>
        <v>103.08999999999999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120</v>
      </c>
      <c r="R70" s="16">
        <f>'[1]TCE - ANEXO III - Preencher'!S79</f>
        <v>78.91</v>
      </c>
      <c r="S70" s="17">
        <f t="shared" si="9"/>
        <v>41.09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20712105004.529999</v>
      </c>
    </row>
    <row r="71" spans="1:28" s="4" customFormat="1" x14ac:dyDescent="0.2">
      <c r="A71" s="9">
        <f>IFERROR(VLOOKUP(B71,'[1]DADOS (OCULTAR)'!$P$3:$R$91,3,0),"")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DENIS COSTA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223208</v>
      </c>
      <c r="G71" s="14">
        <f>IF('[1]TCE - ANEXO III - Preencher'!H80="","",'[1]TCE - ANEXO III - Preencher'!H80)</f>
        <v>44409</v>
      </c>
      <c r="H71" s="15" t="str">
        <f>'[1]TCE - ANEXO III - Preencher'!I80</f>
        <v>12072636789</v>
      </c>
      <c r="I71" s="15">
        <f>'[1]TCE - ANEXO III - Preencher'!J80</f>
        <v>480.56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12072637274.48</v>
      </c>
    </row>
    <row r="72" spans="1:28" s="4" customFormat="1" x14ac:dyDescent="0.2">
      <c r="A72" s="9">
        <f>IFERROR(VLOOKUP(B72,'[1]DADOS (OCULTAR)'!$P$3:$R$91,3,0),"")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DENISE CORREIA LEAL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225124</v>
      </c>
      <c r="G72" s="14">
        <f>IF('[1]TCE - ANEXO III - Preencher'!H81="","",'[1]TCE - ANEXO III - Preencher'!H81)</f>
        <v>44409</v>
      </c>
      <c r="H72" s="15" t="str">
        <f>'[1]TCE - ANEXO III - Preencher'!I81</f>
        <v>12581837960</v>
      </c>
      <c r="I72" s="15">
        <f>'[1]TCE - ANEXO III - Preencher'!J81</f>
        <v>679.09</v>
      </c>
      <c r="J72" s="15">
        <f>'[1]TCE - ANEXO III - Preencher'!K81</f>
        <v>0</v>
      </c>
      <c r="K72" s="16">
        <f>'[1]TCE - ANEXO III - Preencher'!L81</f>
        <v>129.38999999999999</v>
      </c>
      <c r="L72" s="16">
        <f>'[1]TCE - ANEXO III - Preencher'!M81</f>
        <v>2.75</v>
      </c>
      <c r="M72" s="16">
        <f t="shared" si="7"/>
        <v>126.63999999999999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12581838770.65</v>
      </c>
    </row>
    <row r="73" spans="1:28" s="4" customFormat="1" x14ac:dyDescent="0.2">
      <c r="A73" s="9">
        <f>IFERROR(VLOOKUP(B73,'[1]DADOS (OCULTAR)'!$P$3:$R$91,3,0),"")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DEYSENEIDE BARRETO FERREIRA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44409</v>
      </c>
      <c r="H73" s="15" t="str">
        <f>'[1]TCE - ANEXO III - Preencher'!I82</f>
        <v>16110313484</v>
      </c>
      <c r="I73" s="15">
        <f>'[1]TCE - ANEXO III - Preencher'!J82</f>
        <v>5.01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16110313490.940001</v>
      </c>
    </row>
    <row r="74" spans="1:28" s="4" customFormat="1" x14ac:dyDescent="0.2">
      <c r="A74" s="9">
        <f>IFERROR(VLOOKUP(B74,'[1]DADOS (OCULTAR)'!$P$3:$R$91,3,0),"")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DIEGO ALMEIDA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517415</v>
      </c>
      <c r="G74" s="14">
        <f>IF('[1]TCE - ANEXO III - Preencher'!H83="","",'[1]TCE - ANEXO III - Preencher'!H83)</f>
        <v>44409</v>
      </c>
      <c r="H74" s="15" t="str">
        <f>'[1]TCE - ANEXO III - Preencher'!I83</f>
        <v>13495439810</v>
      </c>
      <c r="I74" s="15">
        <f>'[1]TCE - ANEXO III - Preencher'!J83</f>
        <v>203.86</v>
      </c>
      <c r="J74" s="15">
        <f>'[1]TCE - ANEXO III - Preencher'!K83</f>
        <v>0</v>
      </c>
      <c r="K74" s="16">
        <f>'[1]TCE - ANEXO III - Preencher'!L83</f>
        <v>129.38999999999999</v>
      </c>
      <c r="L74" s="16">
        <f>'[1]TCE - ANEXO III - Preencher'!M83</f>
        <v>23.86</v>
      </c>
      <c r="M74" s="16">
        <f t="shared" si="7"/>
        <v>105.52999999999999</v>
      </c>
      <c r="N74" s="16">
        <f>'[1]TCE - ANEXO III - Preencher'!O83</f>
        <v>1.93</v>
      </c>
      <c r="O74" s="16">
        <f>'[1]TCE - ANEXO III - Preencher'!P83</f>
        <v>0</v>
      </c>
      <c r="P74" s="17">
        <f t="shared" si="8"/>
        <v>1.93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13495440121.320002</v>
      </c>
    </row>
    <row r="75" spans="1:28" s="4" customFormat="1" x14ac:dyDescent="0.2">
      <c r="A75" s="9">
        <f>IFERROR(VLOOKUP(B75,'[1]DADOS (OCULTAR)'!$P$3:$R$91,3,0),"")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DILANE CRISTINA FERREIRA TAVARES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225125</v>
      </c>
      <c r="G75" s="14">
        <f>IF('[1]TCE - ANEXO III - Preencher'!H84="","",'[1]TCE - ANEXO III - Preencher'!H84)</f>
        <v>44409</v>
      </c>
      <c r="H75" s="15" t="str">
        <f>'[1]TCE - ANEXO III - Preencher'!I84</f>
        <v>13194062645</v>
      </c>
      <c r="I75" s="15">
        <f>'[1]TCE - ANEXO III - Preencher'!J84</f>
        <v>370</v>
      </c>
      <c r="J75" s="15">
        <f>'[1]TCE - ANEXO III - Preencher'!K84</f>
        <v>0</v>
      </c>
      <c r="K75" s="16">
        <f>'[1]TCE - ANEXO III - Preencher'!L84</f>
        <v>129.38999999999999</v>
      </c>
      <c r="L75" s="16">
        <f>'[1]TCE - ANEXO III - Preencher'!M84</f>
        <v>2.75</v>
      </c>
      <c r="M75" s="16">
        <f t="shared" si="7"/>
        <v>126.63999999999999</v>
      </c>
      <c r="N75" s="16">
        <f>'[1]TCE - ANEXO III - Preencher'!O84</f>
        <v>6.15</v>
      </c>
      <c r="O75" s="16">
        <f>'[1]TCE - ANEXO III - Preencher'!P84</f>
        <v>1.23</v>
      </c>
      <c r="P75" s="17">
        <f t="shared" si="8"/>
        <v>4.92</v>
      </c>
      <c r="Q75" s="16">
        <f>'[1]TCE - ANEXO III - Preencher'!R84</f>
        <v>141.6</v>
      </c>
      <c r="R75" s="16">
        <f>'[1]TCE - ANEXO III - Preencher'!S84</f>
        <v>71.59</v>
      </c>
      <c r="S75" s="17">
        <f t="shared" si="9"/>
        <v>70.009999999999991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13194063216.57</v>
      </c>
    </row>
    <row r="76" spans="1:28" s="4" customFormat="1" x14ac:dyDescent="0.2">
      <c r="A76" s="9">
        <f>IFERROR(VLOOKUP(B76,'[1]DADOS (OCULTAR)'!$P$3:$R$91,3,0),"")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DIOGO WAGNER GALINDO VAZ VERAS DE QUEIROZ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44409</v>
      </c>
      <c r="H76" s="15" t="str">
        <f>'[1]TCE - ANEXO III - Preencher'!I85</f>
        <v>13633839452</v>
      </c>
      <c r="I76" s="15">
        <f>'[1]TCE - ANEXO III - Preencher'!J85</f>
        <v>380.98</v>
      </c>
      <c r="J76" s="15">
        <f>'[1]TCE - ANEXO III - Preencher'!K85</f>
        <v>0</v>
      </c>
      <c r="K76" s="16">
        <f>'[1]TCE - ANEXO III - Preencher'!L85</f>
        <v>129.38999999999999</v>
      </c>
      <c r="L76" s="16">
        <f>'[1]TCE - ANEXO III - Preencher'!M85</f>
        <v>2.75</v>
      </c>
      <c r="M76" s="16">
        <f t="shared" si="7"/>
        <v>126.63999999999999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13633839964.539999</v>
      </c>
    </row>
    <row r="77" spans="1:28" s="4" customFormat="1" x14ac:dyDescent="0.2">
      <c r="A77" s="9">
        <f>IFERROR(VLOOKUP(B77,'[1]DADOS (OCULTAR)'!$P$3:$R$91,3,0),"")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DIVANILZA RIBEIRO DE LIRA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223505</v>
      </c>
      <c r="G77" s="14">
        <f>IF('[1]TCE - ANEXO III - Preencher'!H86="","",'[1]TCE - ANEXO III - Preencher'!H86)</f>
        <v>44409</v>
      </c>
      <c r="H77" s="15" t="str">
        <f>'[1]TCE - ANEXO III - Preencher'!I86</f>
        <v>13285364458</v>
      </c>
      <c r="I77" s="15">
        <f>'[1]TCE - ANEXO III - Preencher'!J86</f>
        <v>218.07</v>
      </c>
      <c r="J77" s="15">
        <f>'[1]TCE - ANEXO III - Preencher'!K86</f>
        <v>0</v>
      </c>
      <c r="K77" s="16">
        <f>'[1]TCE - ANEXO III - Preencher'!L86</f>
        <v>129.38999999999999</v>
      </c>
      <c r="L77" s="16">
        <f>'[1]TCE - ANEXO III - Preencher'!M86</f>
        <v>31.93</v>
      </c>
      <c r="M77" s="16">
        <f t="shared" si="7"/>
        <v>97.45999999999998</v>
      </c>
      <c r="N77" s="16">
        <f>'[1]TCE - ANEXO III - Preencher'!O86</f>
        <v>1.93</v>
      </c>
      <c r="O77" s="16">
        <f>'[1]TCE - ANEXO III - Preencher'!P86</f>
        <v>0</v>
      </c>
      <c r="P77" s="17">
        <f t="shared" si="8"/>
        <v>1.93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13285364775.459999</v>
      </c>
    </row>
    <row r="78" spans="1:28" s="4" customFormat="1" x14ac:dyDescent="0.2">
      <c r="A78" s="9">
        <f>IFERROR(VLOOKUP(B78,'[1]DADOS (OCULTAR)'!$P$3:$R$91,3,0),"")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EDIENE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322205</v>
      </c>
      <c r="G78" s="14">
        <f>IF('[1]TCE - ANEXO III - Preencher'!H87="","",'[1]TCE - ANEXO III - Preencher'!H87)</f>
        <v>44409</v>
      </c>
      <c r="H78" s="15" t="str">
        <f>'[1]TCE - ANEXO III - Preencher'!I87</f>
        <v>12482726311</v>
      </c>
      <c r="I78" s="15">
        <f>'[1]TCE - ANEXO III - Preencher'!J87</f>
        <v>156.44999999999999</v>
      </c>
      <c r="J78" s="15">
        <f>'[1]TCE - ANEXO III - Preencher'!K87</f>
        <v>0</v>
      </c>
      <c r="K78" s="16">
        <f>'[1]TCE - ANEXO III - Preencher'!L87</f>
        <v>129.38999999999999</v>
      </c>
      <c r="L78" s="16">
        <f>'[1]TCE - ANEXO III - Preencher'!M87</f>
        <v>26.3</v>
      </c>
      <c r="M78" s="16">
        <f t="shared" si="7"/>
        <v>103.08999999999999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120</v>
      </c>
      <c r="R78" s="16">
        <f>'[1]TCE - ANEXO III - Preencher'!S87</f>
        <v>95.79</v>
      </c>
      <c r="S78" s="17">
        <f t="shared" si="9"/>
        <v>24.209999999999994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12482726596.68</v>
      </c>
    </row>
    <row r="79" spans="1:28" s="4" customFormat="1" x14ac:dyDescent="0.2">
      <c r="A79" s="9">
        <f>IFERROR(VLOOKUP(B79,'[1]DADOS (OCULTAR)'!$P$3:$R$91,3,0),"")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EDILEUZA MARIA DA COSTA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44409</v>
      </c>
      <c r="H79" s="15" t="str">
        <f>'[1]TCE - ANEXO III - Preencher'!I88</f>
        <v>16102022425</v>
      </c>
      <c r="I79" s="15">
        <f>'[1]TCE - ANEXO III - Preencher'!J88</f>
        <v>201.18</v>
      </c>
      <c r="J79" s="15">
        <f>'[1]TCE - ANEXO III - Preencher'!K88</f>
        <v>0</v>
      </c>
      <c r="K79" s="16">
        <f>'[1]TCE - ANEXO III - Preencher'!L88</f>
        <v>129.38999999999999</v>
      </c>
      <c r="L79" s="16">
        <f>'[1]TCE - ANEXO III - Preencher'!M88</f>
        <v>26.3</v>
      </c>
      <c r="M79" s="16">
        <f t="shared" si="7"/>
        <v>103.08999999999999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16102022731.200001</v>
      </c>
    </row>
    <row r="80" spans="1:28" s="4" customFormat="1" x14ac:dyDescent="0.2">
      <c r="A80" s="9">
        <f>IFERROR(VLOOKUP(B80,'[1]DADOS (OCULTAR)'!$P$3:$R$91,3,0),"")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EDILSON DOS SANTOS NERI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782320</v>
      </c>
      <c r="G80" s="14">
        <f>IF('[1]TCE - ANEXO III - Preencher'!H89="","",'[1]TCE - ANEXO III - Preencher'!H89)</f>
        <v>44409</v>
      </c>
      <c r="H80" s="15" t="str">
        <f>'[1]TCE - ANEXO III - Preencher'!I89</f>
        <v>12642885455</v>
      </c>
      <c r="I80" s="15">
        <f>'[1]TCE - ANEXO III - Preencher'!J89</f>
        <v>219.38</v>
      </c>
      <c r="J80" s="15">
        <f>'[1]TCE - ANEXO III - Preencher'!K89</f>
        <v>0</v>
      </c>
      <c r="K80" s="16">
        <f>'[1]TCE - ANEXO III - Preencher'!L89</f>
        <v>129.38999999999999</v>
      </c>
      <c r="L80" s="16">
        <f>'[1]TCE - ANEXO III - Preencher'!M89</f>
        <v>41.7</v>
      </c>
      <c r="M80" s="16">
        <f t="shared" si="7"/>
        <v>87.689999999999984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12642885764</v>
      </c>
    </row>
    <row r="81" spans="1:28" s="4" customFormat="1" x14ac:dyDescent="0.2">
      <c r="A81" s="9">
        <f>IFERROR(VLOOKUP(B81,'[1]DADOS (OCULTAR)'!$P$3:$R$91,3,0),"")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EDIVALDA FLORENCIO ARAO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422105</v>
      </c>
      <c r="G81" s="14">
        <f>IF('[1]TCE - ANEXO III - Preencher'!H90="","",'[1]TCE - ANEXO III - Preencher'!H90)</f>
        <v>44409</v>
      </c>
      <c r="H81" s="15" t="str">
        <f>'[1]TCE - ANEXO III - Preencher'!I90</f>
        <v>12776664453</v>
      </c>
      <c r="I81" s="15">
        <f>'[1]TCE - ANEXO III - Preencher'!J90</f>
        <v>188</v>
      </c>
      <c r="J81" s="15">
        <f>'[1]TCE - ANEXO III - Preencher'!K90</f>
        <v>0</v>
      </c>
      <c r="K81" s="16">
        <f>'[1]TCE - ANEXO III - Preencher'!L90</f>
        <v>129.38999999999999</v>
      </c>
      <c r="L81" s="16">
        <f>'[1]TCE - ANEXO III - Preencher'!M90</f>
        <v>24.86</v>
      </c>
      <c r="M81" s="16">
        <f t="shared" si="7"/>
        <v>104.52999999999999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240</v>
      </c>
      <c r="R81" s="16">
        <f>'[1]TCE - ANEXO III - Preencher'!S90</f>
        <v>78.91</v>
      </c>
      <c r="S81" s="17">
        <f t="shared" si="9"/>
        <v>161.09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12776664908.550001</v>
      </c>
    </row>
    <row r="82" spans="1:28" s="4" customFormat="1" x14ac:dyDescent="0.2">
      <c r="A82" s="9">
        <f>IFERROR(VLOOKUP(B82,'[1]DADOS (OCULTAR)'!$P$3:$R$91,3,0),"")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EDIVALDO PEDRO SOARES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517415</v>
      </c>
      <c r="G82" s="14">
        <f>IF('[1]TCE - ANEXO III - Preencher'!H91="","",'[1]TCE - ANEXO III - Preencher'!H91)</f>
        <v>44409</v>
      </c>
      <c r="H82" s="15" t="str">
        <f>'[1]TCE - ANEXO III - Preencher'!I91</f>
        <v>12398336575</v>
      </c>
      <c r="I82" s="15">
        <f>'[1]TCE - ANEXO III - Preencher'!J91</f>
        <v>222.26</v>
      </c>
      <c r="J82" s="15">
        <f>'[1]TCE - ANEXO III - Preencher'!K91</f>
        <v>0</v>
      </c>
      <c r="K82" s="16">
        <f>'[1]TCE - ANEXO III - Preencher'!L91</f>
        <v>129.38999999999999</v>
      </c>
      <c r="L82" s="16">
        <f>'[1]TCE - ANEXO III - Preencher'!M91</f>
        <v>23.86</v>
      </c>
      <c r="M82" s="16">
        <f t="shared" si="7"/>
        <v>105.52999999999999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12398336904.720001</v>
      </c>
    </row>
    <row r="83" spans="1:28" s="4" customFormat="1" x14ac:dyDescent="0.2">
      <c r="A83" s="9">
        <f>IFERROR(VLOOKUP(B83,'[1]DADOS (OCULTAR)'!$P$3:$R$91,3,0),"")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EDSON ALVES DE LUCENA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517415</v>
      </c>
      <c r="G83" s="14">
        <f>IF('[1]TCE - ANEXO III - Preencher'!H92="","",'[1]TCE - ANEXO III - Preencher'!H92)</f>
        <v>44409</v>
      </c>
      <c r="H83" s="15" t="str">
        <f>'[1]TCE - ANEXO III - Preencher'!I92</f>
        <v>10838287481</v>
      </c>
      <c r="I83" s="15">
        <f>'[1]TCE - ANEXO III - Preencher'!J92</f>
        <v>211.42</v>
      </c>
      <c r="J83" s="15">
        <f>'[1]TCE - ANEXO III - Preencher'!K92</f>
        <v>0</v>
      </c>
      <c r="K83" s="16">
        <f>'[1]TCE - ANEXO III - Preencher'!L92</f>
        <v>129.38999999999999</v>
      </c>
      <c r="L83" s="16">
        <f>'[1]TCE - ANEXO III - Preencher'!M92</f>
        <v>23.86</v>
      </c>
      <c r="M83" s="16">
        <f t="shared" si="7"/>
        <v>105.52999999999999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240</v>
      </c>
      <c r="R83" s="16">
        <f>'[1]TCE - ANEXO III - Preencher'!S92</f>
        <v>74.59</v>
      </c>
      <c r="S83" s="17">
        <f t="shared" si="9"/>
        <v>165.41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10838287965.290001</v>
      </c>
    </row>
    <row r="84" spans="1:28" s="4" customFormat="1" x14ac:dyDescent="0.2">
      <c r="A84" s="9">
        <f>IFERROR(VLOOKUP(B84,'[1]DADOS (OCULTAR)'!$P$3:$R$91,3,0),"")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EDUARDO GUSTAVO GONCALVES FERREIRA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223505</v>
      </c>
      <c r="G84" s="14">
        <f>IF('[1]TCE - ANEXO III - Preencher'!H93="","",'[1]TCE - ANEXO III - Preencher'!H93)</f>
        <v>44409</v>
      </c>
      <c r="H84" s="15" t="str">
        <f>'[1]TCE - ANEXO III - Preencher'!I93</f>
        <v>12898306454</v>
      </c>
      <c r="I84" s="15">
        <f>'[1]TCE - ANEXO III - Preencher'!J93</f>
        <v>295.56</v>
      </c>
      <c r="J84" s="15">
        <f>'[1]TCE - ANEXO III - Preencher'!K93</f>
        <v>0</v>
      </c>
      <c r="K84" s="16">
        <f>'[1]TCE - ANEXO III - Preencher'!L93</f>
        <v>129.38999999999999</v>
      </c>
      <c r="L84" s="16">
        <f>'[1]TCE - ANEXO III - Preencher'!M93</f>
        <v>3.53</v>
      </c>
      <c r="M84" s="16">
        <f t="shared" si="7"/>
        <v>125.85999999999999</v>
      </c>
      <c r="N84" s="16">
        <f>'[1]TCE - ANEXO III - Preencher'!O93</f>
        <v>1.59</v>
      </c>
      <c r="O84" s="16">
        <f>'[1]TCE - ANEXO III - Preencher'!P93</f>
        <v>0</v>
      </c>
      <c r="P84" s="17">
        <f t="shared" si="8"/>
        <v>1.59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12898306877.01</v>
      </c>
    </row>
    <row r="85" spans="1:28" s="4" customFormat="1" x14ac:dyDescent="0.2">
      <c r="A85" s="9">
        <f>IFERROR(VLOOKUP(B85,'[1]DADOS (OCULTAR)'!$P$3:$R$91,3,0),"")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EDUARDO SALES OLIVEIRA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225125</v>
      </c>
      <c r="G85" s="14">
        <f>IF('[1]TCE - ANEXO III - Preencher'!H94="","",'[1]TCE - ANEXO III - Preencher'!H94)</f>
        <v>44409</v>
      </c>
      <c r="H85" s="15" t="str">
        <f>'[1]TCE - ANEXO III - Preencher'!I94</f>
        <v>16098119792</v>
      </c>
      <c r="I85" s="15">
        <f>'[1]TCE - ANEXO III - Preencher'!J94</f>
        <v>1222.26</v>
      </c>
      <c r="J85" s="15">
        <f>'[1]TCE - ANEXO III - Preencher'!K94</f>
        <v>0</v>
      </c>
      <c r="K85" s="16">
        <f>'[1]TCE - ANEXO III - Preencher'!L94</f>
        <v>129.38999999999999</v>
      </c>
      <c r="L85" s="16">
        <f>'[1]TCE - ANEXO III - Preencher'!M94</f>
        <v>2.75</v>
      </c>
      <c r="M85" s="16">
        <f t="shared" si="7"/>
        <v>126.63999999999999</v>
      </c>
      <c r="N85" s="16">
        <f>'[1]TCE - ANEXO III - Preencher'!O94</f>
        <v>6.15</v>
      </c>
      <c r="O85" s="16">
        <f>'[1]TCE - ANEXO III - Preencher'!P94</f>
        <v>1.23</v>
      </c>
      <c r="P85" s="17">
        <f t="shared" si="8"/>
        <v>4.92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16098121145.82</v>
      </c>
    </row>
    <row r="86" spans="1:28" s="4" customFormat="1" x14ac:dyDescent="0.2">
      <c r="A86" s="9">
        <f>IFERROR(VLOOKUP(B86,'[1]DADOS (OCULTAR)'!$P$3:$R$91,3,0),"")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ELAINE SIMAO DE LIMA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44409</v>
      </c>
      <c r="H86" s="15" t="str">
        <f>'[1]TCE - ANEXO III - Preencher'!I95</f>
        <v>19025904192</v>
      </c>
      <c r="I86" s="15">
        <f>'[1]TCE - ANEXO III - Preencher'!J95</f>
        <v>156.44999999999999</v>
      </c>
      <c r="J86" s="15">
        <f>'[1]TCE - ANEXO III - Preencher'!K95</f>
        <v>0</v>
      </c>
      <c r="K86" s="16">
        <f>'[1]TCE - ANEXO III - Preencher'!L95</f>
        <v>129.38999999999999</v>
      </c>
      <c r="L86" s="16">
        <f>'[1]TCE - ANEXO III - Preencher'!M95</f>
        <v>26.3</v>
      </c>
      <c r="M86" s="16">
        <f t="shared" si="7"/>
        <v>103.08999999999999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19025904453.470001</v>
      </c>
    </row>
    <row r="87" spans="1:28" s="4" customFormat="1" x14ac:dyDescent="0.2">
      <c r="A87" s="9">
        <f>IFERROR(VLOOKUP(B87,'[1]DADOS (OCULTAR)'!$P$3:$R$91,3,0),"")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ELIEL BARBOSA DE OLIVEIRA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415105</v>
      </c>
      <c r="G87" s="14">
        <f>IF('[1]TCE - ANEXO III - Preencher'!H96="","",'[1]TCE - ANEXO III - Preencher'!H96)</f>
        <v>44409</v>
      </c>
      <c r="H87" s="15" t="str">
        <f>'[1]TCE - ANEXO III - Preencher'!I96</f>
        <v>13383581453</v>
      </c>
      <c r="I87" s="15">
        <f>'[1]TCE - ANEXO III - Preencher'!J96</f>
        <v>142.75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13383581597.68</v>
      </c>
    </row>
    <row r="88" spans="1:28" s="4" customFormat="1" x14ac:dyDescent="0.2">
      <c r="A88" s="9">
        <f>IFERROR(VLOOKUP(B88,'[1]DADOS (OCULTAR)'!$P$3:$R$91,3,0),"")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ELIELSON VITORINO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517415</v>
      </c>
      <c r="G88" s="14">
        <f>IF('[1]TCE - ANEXO III - Preencher'!H97="","",'[1]TCE - ANEXO III - Preencher'!H97)</f>
        <v>44409</v>
      </c>
      <c r="H88" s="15" t="str">
        <f>'[1]TCE - ANEXO III - Preencher'!I97</f>
        <v>12453667965</v>
      </c>
      <c r="I88" s="15">
        <f>'[1]TCE - ANEXO III - Preencher'!J97</f>
        <v>176.35</v>
      </c>
      <c r="J88" s="15">
        <f>'[1]TCE - ANEXO III - Preencher'!K97</f>
        <v>0</v>
      </c>
      <c r="K88" s="16">
        <f>'[1]TCE - ANEXO III - Preencher'!L97</f>
        <v>129.38999999999999</v>
      </c>
      <c r="L88" s="16">
        <f>'[1]TCE - ANEXO III - Preencher'!M97</f>
        <v>23.86</v>
      </c>
      <c r="M88" s="16">
        <f t="shared" si="7"/>
        <v>105.52999999999999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240</v>
      </c>
      <c r="R88" s="16">
        <f>'[1]TCE - ANEXO III - Preencher'!S97</f>
        <v>78.91</v>
      </c>
      <c r="S88" s="17">
        <f t="shared" si="9"/>
        <v>161.09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12453668409.900002</v>
      </c>
    </row>
    <row r="89" spans="1:28" s="4" customFormat="1" x14ac:dyDescent="0.2">
      <c r="A89" s="9">
        <f>IFERROR(VLOOKUP(B89,'[1]DADOS (OCULTAR)'!$P$3:$R$91,3,0),"")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ELIENE VIEIRA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322205</v>
      </c>
      <c r="G89" s="14">
        <f>IF('[1]TCE - ANEXO III - Preencher'!H98="","",'[1]TCE - ANEXO III - Preencher'!H98)</f>
        <v>44409</v>
      </c>
      <c r="H89" s="15" t="str">
        <f>'[1]TCE - ANEXO III - Preencher'!I98</f>
        <v>19000427358</v>
      </c>
      <c r="I89" s="15">
        <f>'[1]TCE - ANEXO III - Preencher'!J98</f>
        <v>194.84</v>
      </c>
      <c r="J89" s="15">
        <f>'[1]TCE - ANEXO III - Preencher'!K98</f>
        <v>0</v>
      </c>
      <c r="K89" s="16">
        <f>'[1]TCE - ANEXO III - Preencher'!L98</f>
        <v>129.38999999999999</v>
      </c>
      <c r="L89" s="16">
        <f>'[1]TCE - ANEXO III - Preencher'!M98</f>
        <v>26.3</v>
      </c>
      <c r="M89" s="16">
        <f t="shared" si="7"/>
        <v>103.08999999999999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19000427657.860001</v>
      </c>
    </row>
    <row r="90" spans="1:28" s="4" customFormat="1" x14ac:dyDescent="0.2">
      <c r="A90" s="9">
        <f>IFERROR(VLOOKUP(B90,'[1]DADOS (OCULTAR)'!$P$3:$R$91,3,0),"")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ELIEZIO DE OLIVEIRA MAIA JUNIOR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225125</v>
      </c>
      <c r="G90" s="14">
        <f>IF('[1]TCE - ANEXO III - Preencher'!H99="","",'[1]TCE - ANEXO III - Preencher'!H99)</f>
        <v>44409</v>
      </c>
      <c r="H90" s="15" t="str">
        <f>'[1]TCE - ANEXO III - Preencher'!I99</f>
        <v>13443200361</v>
      </c>
      <c r="I90" s="15">
        <f>'[1]TCE - ANEXO III - Preencher'!J99</f>
        <v>321.06</v>
      </c>
      <c r="J90" s="15">
        <f>'[1]TCE - ANEXO III - Preencher'!K99</f>
        <v>0</v>
      </c>
      <c r="K90" s="16">
        <f>'[1]TCE - ANEXO III - Preencher'!L99</f>
        <v>129.38999999999999</v>
      </c>
      <c r="L90" s="16">
        <f>'[1]TCE - ANEXO III - Preencher'!M99</f>
        <v>2.75</v>
      </c>
      <c r="M90" s="16">
        <f t="shared" si="7"/>
        <v>126.63999999999999</v>
      </c>
      <c r="N90" s="16">
        <f>'[1]TCE - ANEXO III - Preencher'!O99</f>
        <v>6.15</v>
      </c>
      <c r="O90" s="16">
        <f>'[1]TCE - ANEXO III - Preencher'!P99</f>
        <v>1.23</v>
      </c>
      <c r="P90" s="17">
        <f t="shared" si="8"/>
        <v>4.92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13443200813.619999</v>
      </c>
    </row>
    <row r="91" spans="1:28" s="4" customFormat="1" x14ac:dyDescent="0.2">
      <c r="A91" s="9">
        <f>IFERROR(VLOOKUP(B91,'[1]DADOS (OCULTAR)'!$P$3:$R$91,3,0),"")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ELIVANIA SOARES DE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322415</v>
      </c>
      <c r="G91" s="14">
        <f>IF('[1]TCE - ANEXO III - Preencher'!H100="","",'[1]TCE - ANEXO III - Preencher'!H100)</f>
        <v>44409</v>
      </c>
      <c r="H91" s="15" t="str">
        <f>'[1]TCE - ANEXO III - Preencher'!I100</f>
        <v>19017088969</v>
      </c>
      <c r="I91" s="15">
        <f>'[1]TCE - ANEXO III - Preencher'!J100</f>
        <v>150.75</v>
      </c>
      <c r="J91" s="15">
        <f>'[1]TCE - ANEXO III - Preencher'!K100</f>
        <v>0</v>
      </c>
      <c r="K91" s="16">
        <f>'[1]TCE - ANEXO III - Preencher'!L100</f>
        <v>129.38999999999999</v>
      </c>
      <c r="L91" s="16">
        <f>'[1]TCE - ANEXO III - Preencher'!M100</f>
        <v>23.86</v>
      </c>
      <c r="M91" s="16">
        <f t="shared" si="7"/>
        <v>105.52999999999999</v>
      </c>
      <c r="N91" s="16">
        <f>'[1]TCE - ANEXO III - Preencher'!O100</f>
        <v>1.93</v>
      </c>
      <c r="O91" s="16">
        <f>'[1]TCE - ANEXO III - Preencher'!P100</f>
        <v>0</v>
      </c>
      <c r="P91" s="17">
        <f t="shared" si="8"/>
        <v>1.93</v>
      </c>
      <c r="Q91" s="16">
        <f>'[1]TCE - ANEXO III - Preencher'!R100</f>
        <v>120</v>
      </c>
      <c r="R91" s="16">
        <f>'[1]TCE - ANEXO III - Preencher'!S100</f>
        <v>78.91</v>
      </c>
      <c r="S91" s="17">
        <f t="shared" si="9"/>
        <v>41.09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19017089268.299999</v>
      </c>
    </row>
    <row r="92" spans="1:28" s="4" customFormat="1" x14ac:dyDescent="0.2">
      <c r="A92" s="9">
        <f>IFERROR(VLOOKUP(B92,'[1]DADOS (OCULTAR)'!$P$3:$R$91,3,0),"")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ERICA VALERIA DIAS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322205</v>
      </c>
      <c r="G92" s="14">
        <f>IF('[1]TCE - ANEXO III - Preencher'!H101="","",'[1]TCE - ANEXO III - Preencher'!H101)</f>
        <v>44409</v>
      </c>
      <c r="H92" s="15" t="str">
        <f>'[1]TCE - ANEXO III - Preencher'!I101</f>
        <v>13004997451</v>
      </c>
      <c r="I92" s="15">
        <f>'[1]TCE - ANEXO III - Preencher'!J101</f>
        <v>151.19</v>
      </c>
      <c r="J92" s="15">
        <f>'[1]TCE - ANEXO III - Preencher'!K101</f>
        <v>0</v>
      </c>
      <c r="K92" s="16">
        <f>'[1]TCE - ANEXO III - Preencher'!L101</f>
        <v>129.38999999999999</v>
      </c>
      <c r="L92" s="16">
        <f>'[1]TCE - ANEXO III - Preencher'!M101</f>
        <v>26.3</v>
      </c>
      <c r="M92" s="16">
        <f t="shared" si="7"/>
        <v>103.08999999999999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13004997707.210001</v>
      </c>
    </row>
    <row r="93" spans="1:28" s="4" customFormat="1" x14ac:dyDescent="0.2">
      <c r="A93" s="9">
        <f>IFERROR(VLOOKUP(B93,'[1]DADOS (OCULTAR)'!$P$3:$R$91,3,0),"")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ERICK HENRIQUE CAETANO DE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410105</v>
      </c>
      <c r="G93" s="14">
        <f>IF('[1]TCE - ANEXO III - Preencher'!H102="","",'[1]TCE - ANEXO III - Preencher'!H102)</f>
        <v>44409</v>
      </c>
      <c r="H93" s="15" t="str">
        <f>'[1]TCE - ANEXO III - Preencher'!I102</f>
        <v>13071400453</v>
      </c>
      <c r="I93" s="15">
        <f>'[1]TCE - ANEXO III - Preencher'!J102</f>
        <v>256.42</v>
      </c>
      <c r="J93" s="15">
        <f>'[1]TCE - ANEXO III - Preencher'!K102</f>
        <v>0</v>
      </c>
      <c r="K93" s="16">
        <f>'[1]TCE - ANEXO III - Preencher'!L102</f>
        <v>129.38999999999999</v>
      </c>
      <c r="L93" s="16">
        <f>'[1]TCE - ANEXO III - Preencher'!M102</f>
        <v>2.09</v>
      </c>
      <c r="M93" s="16">
        <f t="shared" si="7"/>
        <v>127.29999999999998</v>
      </c>
      <c r="N93" s="16">
        <f>'[1]TCE - ANEXO III - Preencher'!O102</f>
        <v>9.99</v>
      </c>
      <c r="O93" s="16">
        <f>'[1]TCE - ANEXO III - Preencher'!P102</f>
        <v>0</v>
      </c>
      <c r="P93" s="17">
        <f t="shared" si="8"/>
        <v>9.99</v>
      </c>
      <c r="Q93" s="16">
        <f>'[1]TCE - ANEXO III - Preencher'!R102</f>
        <v>240</v>
      </c>
      <c r="R93" s="16">
        <f>'[1]TCE - ANEXO III - Preencher'!S102</f>
        <v>71.59</v>
      </c>
      <c r="S93" s="17">
        <f t="shared" si="9"/>
        <v>168.41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13071401015.119999</v>
      </c>
    </row>
    <row r="94" spans="1:28" s="4" customFormat="1" x14ac:dyDescent="0.2">
      <c r="A94" s="9">
        <f>IFERROR(VLOOKUP(B94,'[1]DADOS (OCULTAR)'!$P$3:$R$91,3,0),"")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FABIO RODRIGUES DE SOUZA LEAL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517415</v>
      </c>
      <c r="G94" s="14">
        <f>IF('[1]TCE - ANEXO III - Preencher'!H103="","",'[1]TCE - ANEXO III - Preencher'!H103)</f>
        <v>44409</v>
      </c>
      <c r="H94" s="15" t="str">
        <f>'[1]TCE - ANEXO III - Preencher'!I103</f>
        <v>12926025450</v>
      </c>
      <c r="I94" s="15">
        <f>'[1]TCE - ANEXO III - Preencher'!J103</f>
        <v>185.23</v>
      </c>
      <c r="J94" s="15">
        <f>'[1]TCE - ANEXO III - Preencher'!K103</f>
        <v>0</v>
      </c>
      <c r="K94" s="16">
        <f>'[1]TCE - ANEXO III - Preencher'!L103</f>
        <v>129.38999999999999</v>
      </c>
      <c r="L94" s="16">
        <f>'[1]TCE - ANEXO III - Preencher'!M103</f>
        <v>23.86</v>
      </c>
      <c r="M94" s="16">
        <f t="shared" si="7"/>
        <v>105.52999999999999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240</v>
      </c>
      <c r="R94" s="16">
        <f>'[1]TCE - ANEXO III - Preencher'!S103</f>
        <v>78.91</v>
      </c>
      <c r="S94" s="17">
        <f t="shared" si="9"/>
        <v>161.09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12926025903.780001</v>
      </c>
    </row>
    <row r="95" spans="1:28" s="4" customFormat="1" x14ac:dyDescent="0.2">
      <c r="A95" s="9">
        <f>IFERROR(VLOOKUP(B95,'[1]DADOS (OCULTAR)'!$P$3:$R$91,3,0),"")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FABRICIA BRUNA NUNES PEREIRA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223505</v>
      </c>
      <c r="G95" s="14">
        <f>IF('[1]TCE - ANEXO III - Preencher'!H104="","",'[1]TCE - ANEXO III - Preencher'!H104)</f>
        <v>44409</v>
      </c>
      <c r="H95" s="15" t="str">
        <f>'[1]TCE - ANEXO III - Preencher'!I104</f>
        <v>16105780924</v>
      </c>
      <c r="I95" s="15">
        <f>'[1]TCE - ANEXO III - Preencher'!J104</f>
        <v>295.68</v>
      </c>
      <c r="J95" s="15">
        <f>'[1]TCE - ANEXO III - Preencher'!K104</f>
        <v>0</v>
      </c>
      <c r="K95" s="16">
        <f>'[1]TCE - ANEXO III - Preencher'!L104</f>
        <v>129.38999999999999</v>
      </c>
      <c r="L95" s="16">
        <f>'[1]TCE - ANEXO III - Preencher'!M104</f>
        <v>3.75</v>
      </c>
      <c r="M95" s="16">
        <f t="shared" si="7"/>
        <v>125.63999999999999</v>
      </c>
      <c r="N95" s="16">
        <f>'[1]TCE - ANEXO III - Preencher'!O104</f>
        <v>1.59</v>
      </c>
      <c r="O95" s="16">
        <f>'[1]TCE - ANEXO III - Preencher'!P104</f>
        <v>0</v>
      </c>
      <c r="P95" s="17">
        <f t="shared" si="8"/>
        <v>1.59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16105781346.91</v>
      </c>
    </row>
    <row r="96" spans="1:28" s="4" customFormat="1" x14ac:dyDescent="0.2">
      <c r="A96" s="9">
        <f>IFERROR(VLOOKUP(B96,'[1]DADOS (OCULTAR)'!$P$3:$R$91,3,0),"")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FERNANDO ANTONIO ALVES DE OLIVEIRA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131210</v>
      </c>
      <c r="G96" s="14">
        <f>IF('[1]TCE - ANEXO III - Preencher'!H105="","",'[1]TCE - ANEXO III - Preencher'!H105)</f>
        <v>44409</v>
      </c>
      <c r="H96" s="15" t="str">
        <f>'[1]TCE - ANEXO III - Preencher'!I105</f>
        <v>10256051949</v>
      </c>
      <c r="I96" s="15">
        <f>'[1]TCE - ANEXO III - Preencher'!J105</f>
        <v>1704.81</v>
      </c>
      <c r="J96" s="15">
        <f>'[1]TCE - ANEXO III - Preencher'!K105</f>
        <v>0</v>
      </c>
      <c r="K96" s="16">
        <f>'[1]TCE - ANEXO III - Preencher'!L105</f>
        <v>129.38999999999999</v>
      </c>
      <c r="L96" s="16">
        <f>'[1]TCE - ANEXO III - Preencher'!M105</f>
        <v>2.75</v>
      </c>
      <c r="M96" s="16">
        <f t="shared" si="7"/>
        <v>126.63999999999999</v>
      </c>
      <c r="N96" s="16">
        <f>'[1]TCE - ANEXO III - Preencher'!O105</f>
        <v>6.15</v>
      </c>
      <c r="O96" s="16">
        <f>'[1]TCE - ANEXO III - Preencher'!P105</f>
        <v>1.23</v>
      </c>
      <c r="P96" s="17">
        <f t="shared" si="8"/>
        <v>4.92</v>
      </c>
      <c r="Q96" s="16">
        <f>'[1]TCE - ANEXO III - Preencher'!R105</f>
        <v>120</v>
      </c>
      <c r="R96" s="16">
        <f>'[1]TCE - ANEXO III - Preencher'!S105</f>
        <v>71.59</v>
      </c>
      <c r="S96" s="17">
        <f t="shared" si="9"/>
        <v>48.41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10256053833.779999</v>
      </c>
    </row>
    <row r="97" spans="1:28" s="4" customFormat="1" x14ac:dyDescent="0.2">
      <c r="A97" s="9">
        <f>IFERROR(VLOOKUP(B97,'[1]DADOS (OCULTAR)'!$P$3:$R$91,3,0),"")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FERNANDO ANTONIO DE SOUZA CARVALHO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225270</v>
      </c>
      <c r="G97" s="14">
        <f>IF('[1]TCE - ANEXO III - Preencher'!H106="","",'[1]TCE - ANEXO III - Preencher'!H106)</f>
        <v>44409</v>
      </c>
      <c r="H97" s="15" t="str">
        <f>'[1]TCE - ANEXO III - Preencher'!I106</f>
        <v>12249958655</v>
      </c>
      <c r="I97" s="15">
        <f>'[1]TCE - ANEXO III - Preencher'!J106</f>
        <v>1133.28</v>
      </c>
      <c r="J97" s="15">
        <f>'[1]TCE - ANEXO III - Preencher'!K106</f>
        <v>0</v>
      </c>
      <c r="K97" s="16">
        <f>'[1]TCE - ANEXO III - Preencher'!L106</f>
        <v>129.38999999999999</v>
      </c>
      <c r="L97" s="16">
        <f>'[1]TCE - ANEXO III - Preencher'!M106</f>
        <v>2.75</v>
      </c>
      <c r="M97" s="16">
        <f t="shared" si="7"/>
        <v>126.63999999999999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12249959919.84</v>
      </c>
    </row>
    <row r="98" spans="1:28" s="4" customFormat="1" x14ac:dyDescent="0.2">
      <c r="A98" s="9">
        <f>IFERROR(VLOOKUP(B98,'[1]DADOS (OCULTAR)'!$P$3:$R$91,3,0),"")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FERNANDO LUIS GOMES DE MIRANDA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514320</v>
      </c>
      <c r="G98" s="14">
        <f>IF('[1]TCE - ANEXO III - Preencher'!H107="","",'[1]TCE - ANEXO III - Preencher'!H107)</f>
        <v>44409</v>
      </c>
      <c r="H98" s="15" t="str">
        <f>'[1]TCE - ANEXO III - Preencher'!I107</f>
        <v>20199445979</v>
      </c>
      <c r="I98" s="15">
        <f>'[1]TCE - ANEXO III - Preencher'!J107</f>
        <v>164.79</v>
      </c>
      <c r="J98" s="15">
        <f>'[1]TCE - ANEXO III - Preencher'!K107</f>
        <v>0</v>
      </c>
      <c r="K98" s="16">
        <f>'[1]TCE - ANEXO III - Preencher'!L107</f>
        <v>129.38999999999999</v>
      </c>
      <c r="L98" s="16">
        <f>'[1]TCE - ANEXO III - Preencher'!M107</f>
        <v>23.86</v>
      </c>
      <c r="M98" s="16">
        <f t="shared" si="7"/>
        <v>105.52999999999999</v>
      </c>
      <c r="N98" s="16">
        <f>'[1]TCE - ANEXO III - Preencher'!O107</f>
        <v>1.93</v>
      </c>
      <c r="O98" s="16">
        <f>'[1]TCE - ANEXO III - Preencher'!P107</f>
        <v>0</v>
      </c>
      <c r="P98" s="17">
        <f t="shared" si="8"/>
        <v>1.93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20199446251.25</v>
      </c>
    </row>
    <row r="99" spans="1:28" s="4" customFormat="1" x14ac:dyDescent="0.2">
      <c r="A99" s="9">
        <f>IFERROR(VLOOKUP(B99,'[1]DADOS (OCULTAR)'!$P$3:$R$91,3,0),"")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FLAVIA MARIA DE SOUZA COSTA MUNIZ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223505</v>
      </c>
      <c r="G99" s="14">
        <f>IF('[1]TCE - ANEXO III - Preencher'!H108="","",'[1]TCE - ANEXO III - Preencher'!H108)</f>
        <v>44409</v>
      </c>
      <c r="H99" s="15" t="str">
        <f>'[1]TCE - ANEXO III - Preencher'!I108</f>
        <v>12937040456</v>
      </c>
      <c r="I99" s="15">
        <f>'[1]TCE - ANEXO III - Preencher'!J108</f>
        <v>247.7</v>
      </c>
      <c r="J99" s="15">
        <f>'[1]TCE - ANEXO III - Preencher'!K108</f>
        <v>0</v>
      </c>
      <c r="K99" s="16">
        <f>'[1]TCE - ANEXO III - Preencher'!L108</f>
        <v>129.38999999999999</v>
      </c>
      <c r="L99" s="16">
        <f>'[1]TCE - ANEXO III - Preencher'!M108</f>
        <v>2.39</v>
      </c>
      <c r="M99" s="16">
        <f t="shared" si="7"/>
        <v>126.99999999999999</v>
      </c>
      <c r="N99" s="16">
        <f>'[1]TCE - ANEXO III - Preencher'!O108</f>
        <v>1.59</v>
      </c>
      <c r="O99" s="16">
        <f>'[1]TCE - ANEXO III - Preencher'!P108</f>
        <v>0</v>
      </c>
      <c r="P99" s="17">
        <f t="shared" si="8"/>
        <v>1.59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12937040832.290001</v>
      </c>
    </row>
    <row r="100" spans="1:28" s="4" customFormat="1" x14ac:dyDescent="0.2">
      <c r="A100" s="9">
        <f>IFERROR(VLOOKUP(B100,'[1]DADOS (OCULTAR)'!$P$3:$R$91,3,0),"")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FLAVIO AUGUSTO DE OLIVEIRA SANTIAGO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225125</v>
      </c>
      <c r="G100" s="14">
        <f>IF('[1]TCE - ANEXO III - Preencher'!H109="","",'[1]TCE - ANEXO III - Preencher'!H109)</f>
        <v>44409</v>
      </c>
      <c r="H100" s="15" t="str">
        <f>'[1]TCE - ANEXO III - Preencher'!I109</f>
        <v>19014049520</v>
      </c>
      <c r="I100" s="15">
        <f>'[1]TCE - ANEXO III - Preencher'!J109</f>
        <v>1877.48</v>
      </c>
      <c r="J100" s="15">
        <f>'[1]TCE - ANEXO III - Preencher'!K109</f>
        <v>0</v>
      </c>
      <c r="K100" s="16">
        <f>'[1]TCE - ANEXO III - Preencher'!L109</f>
        <v>129.38999999999999</v>
      </c>
      <c r="L100" s="16">
        <f>'[1]TCE - ANEXO III - Preencher'!M109</f>
        <v>2.75</v>
      </c>
      <c r="M100" s="16">
        <f t="shared" si="7"/>
        <v>126.63999999999999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19014051529.039997</v>
      </c>
    </row>
    <row r="101" spans="1:28" s="4" customFormat="1" x14ac:dyDescent="0.2">
      <c r="A101" s="9">
        <f>IFERROR(VLOOKUP(B101,'[1]DADOS (OCULTAR)'!$P$3:$R$91,3,0),"")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GABRIEL FERNANDO GONCALVES PEREIRA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44409</v>
      </c>
      <c r="H101" s="15" t="str">
        <f>'[1]TCE - ANEXO III - Preencher'!I110</f>
        <v>20310379002</v>
      </c>
      <c r="I101" s="15">
        <f>'[1]TCE - ANEXO III - Preencher'!J110</f>
        <v>167.92</v>
      </c>
      <c r="J101" s="15">
        <f>'[1]TCE - ANEXO III - Preencher'!K110</f>
        <v>0</v>
      </c>
      <c r="K101" s="16">
        <f>'[1]TCE - ANEXO III - Preencher'!L110</f>
        <v>129.38999999999999</v>
      </c>
      <c r="L101" s="16">
        <f>'[1]TCE - ANEXO III - Preencher'!M110</f>
        <v>26.3</v>
      </c>
      <c r="M101" s="16">
        <f t="shared" si="7"/>
        <v>103.08999999999999</v>
      </c>
      <c r="N101" s="16">
        <f>'[1]TCE - ANEXO III - Preencher'!O110</f>
        <v>1.93</v>
      </c>
      <c r="O101" s="16">
        <f>'[1]TCE - ANEXO III - Preencher'!P110</f>
        <v>0</v>
      </c>
      <c r="P101" s="17">
        <f t="shared" si="8"/>
        <v>1.93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20310379274.939999</v>
      </c>
    </row>
    <row r="102" spans="1:28" s="4" customFormat="1" x14ac:dyDescent="0.2">
      <c r="A102" s="9">
        <f>IFERROR(VLOOKUP(B102,'[1]DADOS (OCULTAR)'!$P$3:$R$91,3,0),"")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GEORGE GASPAR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324115</v>
      </c>
      <c r="G102" s="14">
        <f>IF('[1]TCE - ANEXO III - Preencher'!H111="","",'[1]TCE - ANEXO III - Preencher'!H111)</f>
        <v>44409</v>
      </c>
      <c r="H102" s="15" t="str">
        <f>'[1]TCE - ANEXO III - Preencher'!I111</f>
        <v>10103954233</v>
      </c>
      <c r="I102" s="15">
        <f>'[1]TCE - ANEXO III - Preencher'!J111</f>
        <v>298.56</v>
      </c>
      <c r="J102" s="15">
        <f>'[1]TCE - ANEXO III - Preencher'!K111</f>
        <v>0</v>
      </c>
      <c r="K102" s="16">
        <f>'[1]TCE - ANEXO III - Preencher'!L111</f>
        <v>129.38999999999999</v>
      </c>
      <c r="L102" s="16">
        <f>'[1]TCE - ANEXO III - Preencher'!M111</f>
        <v>2.09</v>
      </c>
      <c r="M102" s="16">
        <f t="shared" si="7"/>
        <v>127.29999999999998</v>
      </c>
      <c r="N102" s="16">
        <f>'[1]TCE - ANEXO III - Preencher'!O111</f>
        <v>9.99</v>
      </c>
      <c r="O102" s="16">
        <f>'[1]TCE - ANEXO III - Preencher'!P111</f>
        <v>0</v>
      </c>
      <c r="P102" s="17">
        <f t="shared" si="8"/>
        <v>9.99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10103954668.849998</v>
      </c>
    </row>
    <row r="103" spans="1:28" s="4" customFormat="1" x14ac:dyDescent="0.2">
      <c r="A103" s="9">
        <f>IFERROR(VLOOKUP(B103,'[1]DADOS (OCULTAR)'!$P$3:$R$91,3,0),"")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GERCICLEIDE OLIVEIRA RIBEIRO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44409</v>
      </c>
      <c r="H103" s="15" t="str">
        <f>'[1]TCE - ANEXO III - Preencher'!I112</f>
        <v>20791995083</v>
      </c>
      <c r="I103" s="15">
        <f>'[1]TCE - ANEXO III - Preencher'!J112</f>
        <v>152.08000000000001</v>
      </c>
      <c r="J103" s="15">
        <f>'[1]TCE - ANEXO III - Preencher'!K112</f>
        <v>0</v>
      </c>
      <c r="K103" s="16">
        <f>'[1]TCE - ANEXO III - Preencher'!L112</f>
        <v>129.38999999999999</v>
      </c>
      <c r="L103" s="16">
        <f>'[1]TCE - ANEXO III - Preencher'!M112</f>
        <v>26.3</v>
      </c>
      <c r="M103" s="16">
        <f t="shared" si="7"/>
        <v>103.08999999999999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120</v>
      </c>
      <c r="R103" s="16">
        <f>'[1]TCE - ANEXO III - Preencher'!S112</f>
        <v>78.91</v>
      </c>
      <c r="S103" s="17">
        <f t="shared" si="9"/>
        <v>41.09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20791995381.190002</v>
      </c>
    </row>
    <row r="104" spans="1:28" s="4" customFormat="1" x14ac:dyDescent="0.2">
      <c r="A104" s="9">
        <f>IFERROR(VLOOKUP(B104,'[1]DADOS (OCULTAR)'!$P$3:$R$91,3,0),"")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GERMANA FONSECA FIGUEIREDO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225125</v>
      </c>
      <c r="G104" s="14">
        <f>IF('[1]TCE - ANEXO III - Preencher'!H113="","",'[1]TCE - ANEXO III - Preencher'!H113)</f>
        <v>44409</v>
      </c>
      <c r="H104" s="15" t="str">
        <f>'[1]TCE - ANEXO III - Preencher'!I113</f>
        <v>14300891822</v>
      </c>
      <c r="I104" s="15">
        <f>'[1]TCE - ANEXO III - Preencher'!J113</f>
        <v>411.52</v>
      </c>
      <c r="J104" s="15">
        <f>'[1]TCE - ANEXO III - Preencher'!K113</f>
        <v>0</v>
      </c>
      <c r="K104" s="16">
        <f>'[1]TCE - ANEXO III - Preencher'!L113</f>
        <v>129.38999999999999</v>
      </c>
      <c r="L104" s="16">
        <f>'[1]TCE - ANEXO III - Preencher'!M113</f>
        <v>2.75</v>
      </c>
      <c r="M104" s="16">
        <f t="shared" si="7"/>
        <v>126.63999999999999</v>
      </c>
      <c r="N104" s="16">
        <f>'[1]TCE - ANEXO III - Preencher'!O113</f>
        <v>6.15</v>
      </c>
      <c r="O104" s="16">
        <f>'[1]TCE - ANEXO III - Preencher'!P113</f>
        <v>1.23</v>
      </c>
      <c r="P104" s="17">
        <f t="shared" si="8"/>
        <v>4.92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14300892365.08</v>
      </c>
    </row>
    <row r="105" spans="1:28" s="4" customFormat="1" x14ac:dyDescent="0.2">
      <c r="A105" s="9">
        <f>IFERROR(VLOOKUP(B105,'[1]DADOS (OCULTAR)'!$P$3:$R$91,3,0),"")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GERSON MARTINS DE SANTANA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782320</v>
      </c>
      <c r="G105" s="14">
        <f>IF('[1]TCE - ANEXO III - Preencher'!H114="","",'[1]TCE - ANEXO III - Preencher'!H114)</f>
        <v>44409</v>
      </c>
      <c r="H105" s="15" t="str">
        <f>'[1]TCE - ANEXO III - Preencher'!I114</f>
        <v>12234241520</v>
      </c>
      <c r="I105" s="15">
        <f>'[1]TCE - ANEXO III - Preencher'!J114</f>
        <v>334.8</v>
      </c>
      <c r="J105" s="15">
        <f>'[1]TCE - ANEXO III - Preencher'!K114</f>
        <v>0</v>
      </c>
      <c r="K105" s="16">
        <f>'[1]TCE - ANEXO III - Preencher'!L114</f>
        <v>129.38999999999999</v>
      </c>
      <c r="L105" s="16">
        <f>'[1]TCE - ANEXO III - Preencher'!M114</f>
        <v>41.7</v>
      </c>
      <c r="M105" s="16">
        <f t="shared" si="7"/>
        <v>87.689999999999984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240</v>
      </c>
      <c r="R105" s="16">
        <f>'[1]TCE - ANEXO III - Preencher'!S114</f>
        <v>78.91</v>
      </c>
      <c r="S105" s="17">
        <f t="shared" si="9"/>
        <v>161.09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12234242105.51</v>
      </c>
    </row>
    <row r="106" spans="1:28" s="4" customFormat="1" x14ac:dyDescent="0.2">
      <c r="A106" s="9">
        <f>IFERROR(VLOOKUP(B106,'[1]DADOS (OCULTAR)'!$P$3:$R$91,3,0),"")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GIL MENDONCA BRASILEIRO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410105</v>
      </c>
      <c r="G106" s="14">
        <f>IF('[1]TCE - ANEXO III - Preencher'!H115="","",'[1]TCE - ANEXO III - Preencher'!H115)</f>
        <v>44409</v>
      </c>
      <c r="H106" s="15" t="str">
        <f>'[1]TCE - ANEXO III - Preencher'!I115</f>
        <v>18007043050</v>
      </c>
      <c r="I106" s="15">
        <f>'[1]TCE - ANEXO III - Preencher'!J115</f>
        <v>785.95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18007043837.880001</v>
      </c>
    </row>
    <row r="107" spans="1:28" s="4" customFormat="1" x14ac:dyDescent="0.2">
      <c r="A107" s="9">
        <f>IFERROR(VLOOKUP(B107,'[1]DADOS (OCULTAR)'!$P$3:$R$91,3,0),"")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GILVANIA MARTINS DE ARRUDA E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322205</v>
      </c>
      <c r="G107" s="14">
        <f>IF('[1]TCE - ANEXO III - Preencher'!H116="","",'[1]TCE - ANEXO III - Preencher'!H116)</f>
        <v>44409</v>
      </c>
      <c r="H107" s="15" t="str">
        <f>'[1]TCE - ANEXO III - Preencher'!I116</f>
        <v>12802478453</v>
      </c>
      <c r="I107" s="15">
        <f>'[1]TCE - ANEXO III - Preencher'!J116</f>
        <v>138.68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12802478593.610001</v>
      </c>
    </row>
    <row r="108" spans="1:28" s="4" customFormat="1" x14ac:dyDescent="0.2">
      <c r="A108" s="9">
        <f>IFERROR(VLOOKUP(B108,'[1]DADOS (OCULTAR)'!$P$3:$R$91,3,0),"")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GLORY EITHNE SARINHO GOMES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225124</v>
      </c>
      <c r="G108" s="14">
        <f>IF('[1]TCE - ANEXO III - Preencher'!H117="","",'[1]TCE - ANEXO III - Preencher'!H117)</f>
        <v>44409</v>
      </c>
      <c r="H108" s="15" t="str">
        <f>'[1]TCE - ANEXO III - Preencher'!I117</f>
        <v>21033001904</v>
      </c>
      <c r="I108" s="15">
        <f>'[1]TCE - ANEXO III - Preencher'!J117</f>
        <v>327.74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21033002236.66</v>
      </c>
    </row>
    <row r="109" spans="1:28" s="4" customFormat="1" x14ac:dyDescent="0.2">
      <c r="A109" s="9">
        <f>IFERROR(VLOOKUP(B109,'[1]DADOS (OCULTAR)'!$P$3:$R$91,3,0),"")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HAIANNA ROSA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225124</v>
      </c>
      <c r="G109" s="14">
        <f>IF('[1]TCE - ANEXO III - Preencher'!H118="","",'[1]TCE - ANEXO III - Preencher'!H118)</f>
        <v>44409</v>
      </c>
      <c r="H109" s="15" t="str">
        <f>'[1]TCE - ANEXO III - Preencher'!I118</f>
        <v>14978089375</v>
      </c>
      <c r="I109" s="15">
        <f>'[1]TCE - ANEXO III - Preencher'!J118</f>
        <v>671.66</v>
      </c>
      <c r="J109" s="15">
        <f>'[1]TCE - ANEXO III - Preencher'!K118</f>
        <v>0</v>
      </c>
      <c r="K109" s="16">
        <f>'[1]TCE - ANEXO III - Preencher'!L118</f>
        <v>129.38999999999999</v>
      </c>
      <c r="L109" s="16">
        <f>'[1]TCE - ANEXO III - Preencher'!M118</f>
        <v>2.75</v>
      </c>
      <c r="M109" s="16">
        <f t="shared" si="7"/>
        <v>126.63999999999999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14978090178.219999</v>
      </c>
    </row>
    <row r="110" spans="1:28" s="4" customFormat="1" x14ac:dyDescent="0.2">
      <c r="A110" s="9">
        <f>IFERROR(VLOOKUP(B110,'[1]DADOS (OCULTAR)'!$P$3:$R$91,3,0),"")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HELIO BATISTA DE SOUZA JUNIOR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225125</v>
      </c>
      <c r="G110" s="14">
        <f>IF('[1]TCE - ANEXO III - Preencher'!H119="","",'[1]TCE - ANEXO III - Preencher'!H119)</f>
        <v>44409</v>
      </c>
      <c r="H110" s="15" t="str">
        <f>'[1]TCE - ANEXO III - Preencher'!I119</f>
        <v>13699354058</v>
      </c>
      <c r="I110" s="15">
        <f>'[1]TCE - ANEXO III - Preencher'!J119</f>
        <v>580.04</v>
      </c>
      <c r="J110" s="15">
        <f>'[1]TCE - ANEXO III - Preencher'!K119</f>
        <v>0</v>
      </c>
      <c r="K110" s="16">
        <f>'[1]TCE - ANEXO III - Preencher'!L119</f>
        <v>129.38999999999999</v>
      </c>
      <c r="L110" s="16">
        <f>'[1]TCE - ANEXO III - Preencher'!M119</f>
        <v>2.75</v>
      </c>
      <c r="M110" s="16">
        <f t="shared" si="7"/>
        <v>126.63999999999999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13699354769.6</v>
      </c>
    </row>
    <row r="111" spans="1:28" s="4" customFormat="1" x14ac:dyDescent="0.2">
      <c r="A111" s="9">
        <f>IFERROR(VLOOKUP(B111,'[1]DADOS (OCULTAR)'!$P$3:$R$91,3,0),"")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HILANA DE OLIVEIRA SA LEITAO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225125</v>
      </c>
      <c r="G111" s="14">
        <f>IF('[1]TCE - ANEXO III - Preencher'!H120="","",'[1]TCE - ANEXO III - Preencher'!H120)</f>
        <v>44409</v>
      </c>
      <c r="H111" s="15" t="str">
        <f>'[1]TCE - ANEXO III - Preencher'!I120</f>
        <v>17000843428</v>
      </c>
      <c r="I111" s="15">
        <f>'[1]TCE - ANEXO III - Preencher'!J120</f>
        <v>641.13</v>
      </c>
      <c r="J111" s="15">
        <f>'[1]TCE - ANEXO III - Preencher'!K120</f>
        <v>0</v>
      </c>
      <c r="K111" s="16">
        <f>'[1]TCE - ANEXO III - Preencher'!L120</f>
        <v>129.38999999999999</v>
      </c>
      <c r="L111" s="16">
        <f>'[1]TCE - ANEXO III - Preencher'!M120</f>
        <v>2.75</v>
      </c>
      <c r="M111" s="16">
        <f t="shared" si="7"/>
        <v>126.63999999999999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17000844200.689999</v>
      </c>
    </row>
    <row r="112" spans="1:28" s="4" customFormat="1" x14ac:dyDescent="0.2">
      <c r="A112" s="9">
        <f>IFERROR(VLOOKUP(B112,'[1]DADOS (OCULTAR)'!$P$3:$R$91,3,0),"")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IGOR GUILHERME SILVA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411005</v>
      </c>
      <c r="G112" s="14">
        <f>IF('[1]TCE - ANEXO III - Preencher'!H121="","",'[1]TCE - ANEXO III - Preencher'!H121)</f>
        <v>44409</v>
      </c>
      <c r="H112" s="15" t="str">
        <f>'[1]TCE - ANEXO III - Preencher'!I121</f>
        <v>14716554003</v>
      </c>
      <c r="I112" s="15">
        <f>'[1]TCE - ANEXO III - Preencher'!J121</f>
        <v>41.33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14716554046.26</v>
      </c>
    </row>
    <row r="113" spans="1:28" s="4" customFormat="1" x14ac:dyDescent="0.2">
      <c r="A113" s="9">
        <f>IFERROR(VLOOKUP(B113,'[1]DADOS (OCULTAR)'!$P$3:$R$91,3,0),"")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INALDA RAFAELLA MONTEIRO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411005</v>
      </c>
      <c r="G113" s="14">
        <f>IF('[1]TCE - ANEXO III - Preencher'!H122="","",'[1]TCE - ANEXO III - Preencher'!H122)</f>
        <v>44409</v>
      </c>
      <c r="H113" s="15" t="str">
        <f>'[1]TCE - ANEXO III - Preencher'!I122</f>
        <v>16329811580</v>
      </c>
      <c r="I113" s="15">
        <f>'[1]TCE - ANEXO III - Preencher'!J122</f>
        <v>136.84</v>
      </c>
      <c r="J113" s="15">
        <f>'[1]TCE - ANEXO III - Preencher'!K122</f>
        <v>0</v>
      </c>
      <c r="K113" s="16">
        <f>'[1]TCE - ANEXO III - Preencher'!L122</f>
        <v>129.38999999999999</v>
      </c>
      <c r="L113" s="16">
        <f>'[1]TCE - ANEXO III - Preencher'!M122</f>
        <v>23.86</v>
      </c>
      <c r="M113" s="16">
        <f t="shared" si="7"/>
        <v>105.52999999999999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16329811824.300001</v>
      </c>
    </row>
    <row r="114" spans="1:28" s="4" customFormat="1" x14ac:dyDescent="0.2">
      <c r="A114" s="9">
        <f>IFERROR(VLOOKUP(B114,'[1]DADOS (OCULTAR)'!$P$3:$R$91,3,0),"")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IRANEIDE AMARAL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223505</v>
      </c>
      <c r="G114" s="14">
        <f>IF('[1]TCE - ANEXO III - Preencher'!H123="","",'[1]TCE - ANEXO III - Preencher'!H123)</f>
        <v>44409</v>
      </c>
      <c r="H114" s="15" t="str">
        <f>'[1]TCE - ANEXO III - Preencher'!I123</f>
        <v>19018519106</v>
      </c>
      <c r="I114" s="15">
        <f>'[1]TCE - ANEXO III - Preencher'!J123</f>
        <v>364.59</v>
      </c>
      <c r="J114" s="15">
        <f>'[1]TCE - ANEXO III - Preencher'!K123</f>
        <v>0</v>
      </c>
      <c r="K114" s="16">
        <f>'[1]TCE - ANEXO III - Preencher'!L123</f>
        <v>129.38999999999999</v>
      </c>
      <c r="L114" s="16">
        <f>'[1]TCE - ANEXO III - Preencher'!M123</f>
        <v>3.75</v>
      </c>
      <c r="M114" s="16">
        <f t="shared" si="7"/>
        <v>125.63999999999999</v>
      </c>
      <c r="N114" s="16">
        <f>'[1]TCE - ANEXO III - Preencher'!O123</f>
        <v>1.59</v>
      </c>
      <c r="O114" s="16">
        <f>'[1]TCE - ANEXO III - Preencher'!P123</f>
        <v>0</v>
      </c>
      <c r="P114" s="17">
        <f t="shared" si="8"/>
        <v>1.59</v>
      </c>
      <c r="Q114" s="16">
        <f>'[1]TCE - ANEXO III - Preencher'!R123</f>
        <v>165</v>
      </c>
      <c r="R114" s="16">
        <f>'[1]TCE - ANEXO III - Preencher'!S123</f>
        <v>31</v>
      </c>
      <c r="S114" s="17">
        <f t="shared" si="9"/>
        <v>134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19018519731.82</v>
      </c>
    </row>
    <row r="115" spans="1:28" s="4" customFormat="1" x14ac:dyDescent="0.2">
      <c r="A115" s="9">
        <f>IFERROR(VLOOKUP(B115,'[1]DADOS (OCULTAR)'!$P$3:$R$91,3,0),"")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IRANEIDE BARROS DA COSTA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514320</v>
      </c>
      <c r="G115" s="14">
        <f>IF('[1]TCE - ANEXO III - Preencher'!H124="","",'[1]TCE - ANEXO III - Preencher'!H124)</f>
        <v>44409</v>
      </c>
      <c r="H115" s="15" t="str">
        <f>'[1]TCE - ANEXO III - Preencher'!I124</f>
        <v>20310595988</v>
      </c>
      <c r="I115" s="15">
        <f>'[1]TCE - ANEXO III - Preencher'!J124</f>
        <v>142.75</v>
      </c>
      <c r="J115" s="15">
        <f>'[1]TCE - ANEXO III - Preencher'!K124</f>
        <v>0</v>
      </c>
      <c r="K115" s="16">
        <f>'[1]TCE - ANEXO III - Preencher'!L124</f>
        <v>129.38999999999999</v>
      </c>
      <c r="L115" s="16">
        <f>'[1]TCE - ANEXO III - Preencher'!M124</f>
        <v>23.86</v>
      </c>
      <c r="M115" s="16">
        <f t="shared" si="7"/>
        <v>105.52999999999999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247.5</v>
      </c>
      <c r="R115" s="16">
        <f>'[1]TCE - ANEXO III - Preencher'!S124</f>
        <v>71.59</v>
      </c>
      <c r="S115" s="17">
        <f t="shared" si="9"/>
        <v>175.91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20310596414.119999</v>
      </c>
    </row>
    <row r="116" spans="1:28" s="4" customFormat="1" x14ac:dyDescent="0.2">
      <c r="A116" s="9">
        <f>IFERROR(VLOOKUP(B116,'[1]DADOS (OCULTAR)'!$P$3:$R$91,3,0),"")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IRENILDA MARIA DE LIRA MELO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521130</v>
      </c>
      <c r="G116" s="14">
        <f>IF('[1]TCE - ANEXO III - Preencher'!H125="","",'[1]TCE - ANEXO III - Preencher'!H125)</f>
        <v>44409</v>
      </c>
      <c r="H116" s="15" t="str">
        <f>'[1]TCE - ANEXO III - Preencher'!I125</f>
        <v>13033806456</v>
      </c>
      <c r="I116" s="15">
        <f>'[1]TCE - ANEXO III - Preencher'!J125</f>
        <v>153.91</v>
      </c>
      <c r="J116" s="15">
        <f>'[1]TCE - ANEXO III - Preencher'!K125</f>
        <v>0</v>
      </c>
      <c r="K116" s="16">
        <f>'[1]TCE - ANEXO III - Preencher'!L125</f>
        <v>129.38999999999999</v>
      </c>
      <c r="L116" s="16">
        <f>'[1]TCE - ANEXO III - Preencher'!M125</f>
        <v>24.86</v>
      </c>
      <c r="M116" s="16">
        <f t="shared" si="7"/>
        <v>104.52999999999999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13033806716.370001</v>
      </c>
    </row>
    <row r="117" spans="1:28" s="4" customFormat="1" x14ac:dyDescent="0.2">
      <c r="A117" s="9">
        <f>IFERROR(VLOOKUP(B117,'[1]DADOS (OCULTAR)'!$P$3:$R$91,3,0),"")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IRIJAN DE ARAUJO ALVES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324115</v>
      </c>
      <c r="G117" s="14">
        <f>IF('[1]TCE - ANEXO III - Preencher'!H126="","",'[1]TCE - ANEXO III - Preencher'!H126)</f>
        <v>44409</v>
      </c>
      <c r="H117" s="15" t="str">
        <f>'[1]TCE - ANEXO III - Preencher'!I126</f>
        <v>20310613013</v>
      </c>
      <c r="I117" s="15">
        <f>'[1]TCE - ANEXO III - Preencher'!J126</f>
        <v>262.11</v>
      </c>
      <c r="J117" s="15">
        <f>'[1]TCE - ANEXO III - Preencher'!K126</f>
        <v>0</v>
      </c>
      <c r="K117" s="16">
        <f>'[1]TCE - ANEXO III - Preencher'!L126</f>
        <v>129.38999999999999</v>
      </c>
      <c r="L117" s="16">
        <f>'[1]TCE - ANEXO III - Preencher'!M126</f>
        <v>2.09</v>
      </c>
      <c r="M117" s="16">
        <f t="shared" si="7"/>
        <v>127.29999999999998</v>
      </c>
      <c r="N117" s="16">
        <f>'[1]TCE - ANEXO III - Preencher'!O126</f>
        <v>9.99</v>
      </c>
      <c r="O117" s="16">
        <f>'[1]TCE - ANEXO III - Preencher'!P126</f>
        <v>0</v>
      </c>
      <c r="P117" s="17">
        <f t="shared" si="8"/>
        <v>9.99</v>
      </c>
      <c r="Q117" s="16">
        <f>'[1]TCE - ANEXO III - Preencher'!R126</f>
        <v>120</v>
      </c>
      <c r="R117" s="16">
        <f>'[1]TCE - ANEXO III - Preencher'!S126</f>
        <v>71.59</v>
      </c>
      <c r="S117" s="17">
        <f t="shared" si="9"/>
        <v>48.41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20310613460.810001</v>
      </c>
    </row>
    <row r="118" spans="1:28" s="4" customFormat="1" x14ac:dyDescent="0.2">
      <c r="A118" s="9">
        <f>IFERROR(VLOOKUP(B118,'[1]DADOS (OCULTAR)'!$P$3:$R$91,3,0),"")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ISAAC ANASTACIO DO NASCIMENTO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517415</v>
      </c>
      <c r="G118" s="14">
        <f>IF('[1]TCE - ANEXO III - Preencher'!H127="","",'[1]TCE - ANEXO III - Preencher'!H127)</f>
        <v>44409</v>
      </c>
      <c r="H118" s="15" t="str">
        <f>'[1]TCE - ANEXO III - Preencher'!I127</f>
        <v>12311641451</v>
      </c>
      <c r="I118" s="15">
        <f>'[1]TCE - ANEXO III - Preencher'!J127</f>
        <v>267.98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240</v>
      </c>
      <c r="R118" s="16">
        <f>'[1]TCE - ANEXO III - Preencher'!S127</f>
        <v>74.59</v>
      </c>
      <c r="S118" s="17">
        <f t="shared" si="9"/>
        <v>165.41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12311641886.32</v>
      </c>
    </row>
    <row r="119" spans="1:28" s="4" customFormat="1" x14ac:dyDescent="0.2">
      <c r="A119" s="9">
        <f>IFERROR(VLOOKUP(B119,'[1]DADOS (OCULTAR)'!$P$3:$R$91,3,0),"")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ISADORA CLEMENTE DE OLIVEIRA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225124</v>
      </c>
      <c r="G119" s="14">
        <f>IF('[1]TCE - ANEXO III - Preencher'!H128="","",'[1]TCE - ANEXO III - Preencher'!H128)</f>
        <v>44409</v>
      </c>
      <c r="H119" s="15" t="str">
        <f>'[1]TCE - ANEXO III - Preencher'!I128</f>
        <v>14557690080</v>
      </c>
      <c r="I119" s="15">
        <f>'[1]TCE - ANEXO III - Preencher'!J128</f>
        <v>362.58</v>
      </c>
      <c r="J119" s="15">
        <f>'[1]TCE - ANEXO III - Preencher'!K128</f>
        <v>0</v>
      </c>
      <c r="K119" s="16">
        <f>'[1]TCE - ANEXO III - Preencher'!L128</f>
        <v>129.38999999999999</v>
      </c>
      <c r="L119" s="16">
        <f>'[1]TCE - ANEXO III - Preencher'!M128</f>
        <v>2.75</v>
      </c>
      <c r="M119" s="16">
        <f t="shared" si="7"/>
        <v>126.63999999999999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88.5</v>
      </c>
      <c r="R119" s="16">
        <f>'[1]TCE - ANEXO III - Preencher'!S128</f>
        <v>88.5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14557690574.139999</v>
      </c>
    </row>
    <row r="120" spans="1:28" s="4" customFormat="1" x14ac:dyDescent="0.2">
      <c r="A120" s="9">
        <f>IFERROR(VLOOKUP(B120,'[1]DADOS (OCULTAR)'!$P$3:$R$91,3,0),"")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IVSON CLERISTON DA SILVA DIONISIO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225125</v>
      </c>
      <c r="G120" s="14">
        <f>IF('[1]TCE - ANEXO III - Preencher'!H129="","",'[1]TCE - ANEXO III - Preencher'!H129)</f>
        <v>44409</v>
      </c>
      <c r="H120" s="15" t="str">
        <f>'[1]TCE - ANEXO III - Preencher'!I129</f>
        <v>20477132574</v>
      </c>
      <c r="I120" s="15">
        <f>'[1]TCE - ANEXO III - Preencher'!J129</f>
        <v>671.66</v>
      </c>
      <c r="J120" s="15">
        <f>'[1]TCE - ANEXO III - Preencher'!K129</f>
        <v>0</v>
      </c>
      <c r="K120" s="16">
        <f>'[1]TCE - ANEXO III - Preencher'!L129</f>
        <v>129.38999999999999</v>
      </c>
      <c r="L120" s="16">
        <f>'[1]TCE - ANEXO III - Preencher'!M129</f>
        <v>2.75</v>
      </c>
      <c r="M120" s="16">
        <f t="shared" si="7"/>
        <v>126.63999999999999</v>
      </c>
      <c r="N120" s="16">
        <f>'[1]TCE - ANEXO III - Preencher'!O129</f>
        <v>6.15</v>
      </c>
      <c r="O120" s="16">
        <f>'[1]TCE - ANEXO III - Preencher'!P129</f>
        <v>1.23</v>
      </c>
      <c r="P120" s="17">
        <f t="shared" si="8"/>
        <v>4.92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20477133377.219997</v>
      </c>
    </row>
    <row r="121" spans="1:28" s="4" customFormat="1" x14ac:dyDescent="0.2">
      <c r="A121" s="9">
        <f>IFERROR(VLOOKUP(B121,'[1]DADOS (OCULTAR)'!$P$3:$R$91,3,0),"")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IZABEL CRISTINA DE MENDONCA CAMPOS FREITAS FALCAO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223208</v>
      </c>
      <c r="G121" s="14">
        <f>IF('[1]TCE - ANEXO III - Preencher'!H130="","",'[1]TCE - ANEXO III - Preencher'!H130)</f>
        <v>44409</v>
      </c>
      <c r="H121" s="15" t="str">
        <f>'[1]TCE - ANEXO III - Preencher'!I130</f>
        <v>17070946463</v>
      </c>
      <c r="I121" s="15">
        <f>'[1]TCE - ANEXO III - Preencher'!J130</f>
        <v>303.60000000000002</v>
      </c>
      <c r="J121" s="15">
        <f>'[1]TCE - ANEXO III - Preencher'!K130</f>
        <v>0</v>
      </c>
      <c r="K121" s="16">
        <f>'[1]TCE - ANEXO III - Preencher'!L130</f>
        <v>129.38999999999999</v>
      </c>
      <c r="L121" s="16">
        <f>'[1]TCE - ANEXO III - Preencher'!M130</f>
        <v>3.1</v>
      </c>
      <c r="M121" s="16">
        <f t="shared" si="7"/>
        <v>126.28999999999999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17070946897.810001</v>
      </c>
    </row>
    <row r="122" spans="1:28" s="4" customFormat="1" x14ac:dyDescent="0.2">
      <c r="A122" s="9">
        <f>IFERROR(VLOOKUP(B122,'[1]DADOS (OCULTAR)'!$P$3:$R$91,3,0),"")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JACIANA SOARES DA SILVA AQUINO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322205</v>
      </c>
      <c r="G122" s="14">
        <f>IF('[1]TCE - ANEXO III - Preencher'!H131="","",'[1]TCE - ANEXO III - Preencher'!H131)</f>
        <v>44409</v>
      </c>
      <c r="H122" s="15" t="str">
        <f>'[1]TCE - ANEXO III - Preencher'!I131</f>
        <v>13837009458</v>
      </c>
      <c r="I122" s="15">
        <f>'[1]TCE - ANEXO III - Preencher'!J131</f>
        <v>166.68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1.93</v>
      </c>
      <c r="O122" s="16">
        <f>'[1]TCE - ANEXO III - Preencher'!P131</f>
        <v>0</v>
      </c>
      <c r="P122" s="17">
        <f t="shared" si="8"/>
        <v>1.93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66.12</v>
      </c>
      <c r="U122" s="16">
        <f>'[1]TCE - ANEXO III - Preencher'!V131</f>
        <v>0</v>
      </c>
      <c r="V122" s="17">
        <f t="shared" si="10"/>
        <v>66.12</v>
      </c>
      <c r="W122" s="18" t="str">
        <f>IF('[1]TCE - ANEXO III - Preencher'!X131="","",'[1]TCE - ANEXO III - Preencher'!X131)</f>
        <v>AUX.  CRECHE FÉRIAS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13837009692.730001</v>
      </c>
    </row>
    <row r="123" spans="1:28" s="4" customFormat="1" x14ac:dyDescent="0.2">
      <c r="A123" s="9">
        <f>IFERROR(VLOOKUP(B123,'[1]DADOS (OCULTAR)'!$P$3:$R$91,3,0),"")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JACKISON LUIZ PINTO LEAO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782320</v>
      </c>
      <c r="G123" s="14">
        <f>IF('[1]TCE - ANEXO III - Preencher'!H132="","",'[1]TCE - ANEXO III - Preencher'!H132)</f>
        <v>44409</v>
      </c>
      <c r="H123" s="15" t="str">
        <f>'[1]TCE - ANEXO III - Preencher'!I132</f>
        <v>12429694265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12429694266.93</v>
      </c>
    </row>
    <row r="124" spans="1:28" s="4" customFormat="1" x14ac:dyDescent="0.2">
      <c r="A124" s="9">
        <f>IFERROR(VLOOKUP(B124,'[1]DADOS (OCULTAR)'!$P$3:$R$91,3,0),"")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JAILTON PETRA DE OLIVEIRA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312105</v>
      </c>
      <c r="G124" s="14">
        <f>IF('[1]TCE - ANEXO III - Preencher'!H133="","",'[1]TCE - ANEXO III - Preencher'!H133)</f>
        <v>44409</v>
      </c>
      <c r="H124" s="15" t="str">
        <f>'[1]TCE - ANEXO III - Preencher'!I133</f>
        <v>20002178014</v>
      </c>
      <c r="I124" s="15">
        <f>'[1]TCE - ANEXO III - Preencher'!J133</f>
        <v>181.12</v>
      </c>
      <c r="J124" s="15">
        <f>'[1]TCE - ANEXO III - Preencher'!K133</f>
        <v>0</v>
      </c>
      <c r="K124" s="16">
        <f>'[1]TCE - ANEXO III - Preencher'!L133</f>
        <v>129.38999999999999</v>
      </c>
      <c r="L124" s="16">
        <f>'[1]TCE - ANEXO III - Preencher'!M133</f>
        <v>50.63</v>
      </c>
      <c r="M124" s="16">
        <f t="shared" si="7"/>
        <v>78.759999999999991</v>
      </c>
      <c r="N124" s="16">
        <f>'[1]TCE - ANEXO III - Preencher'!O133</f>
        <v>1.93</v>
      </c>
      <c r="O124" s="16">
        <f>'[1]TCE - ANEXO III - Preencher'!P133</f>
        <v>0</v>
      </c>
      <c r="P124" s="17">
        <f t="shared" si="8"/>
        <v>1.93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20002178275.809998</v>
      </c>
    </row>
    <row r="125" spans="1:28" s="4" customFormat="1" x14ac:dyDescent="0.2">
      <c r="A125" s="9">
        <f>IFERROR(VLOOKUP(B125,'[1]DADOS (OCULTAR)'!$P$3:$R$91,3,0),"")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JAKELINE FERNANDES CAMAROTTI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322205</v>
      </c>
      <c r="G125" s="14">
        <f>IF('[1]TCE - ANEXO III - Preencher'!H134="","",'[1]TCE - ANEXO III - Preencher'!H134)</f>
        <v>44409</v>
      </c>
      <c r="H125" s="15" t="str">
        <f>'[1]TCE - ANEXO III - Preencher'!I134</f>
        <v>12865862455</v>
      </c>
      <c r="I125" s="15">
        <f>'[1]TCE - ANEXO III - Preencher'!J134</f>
        <v>134.52000000000001</v>
      </c>
      <c r="J125" s="15">
        <f>'[1]TCE - ANEXO III - Preencher'!K134</f>
        <v>0</v>
      </c>
      <c r="K125" s="16">
        <f>'[1]TCE - ANEXO III - Preencher'!L134</f>
        <v>129.38999999999999</v>
      </c>
      <c r="L125" s="16">
        <f>'[1]TCE - ANEXO III - Preencher'!M134</f>
        <v>26.3</v>
      </c>
      <c r="M125" s="16">
        <f t="shared" si="7"/>
        <v>103.08999999999999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12865862694.540001</v>
      </c>
    </row>
    <row r="126" spans="1:28" s="4" customFormat="1" x14ac:dyDescent="0.2">
      <c r="A126" s="9">
        <f>IFERROR(VLOOKUP(B126,'[1]DADOS (OCULTAR)'!$P$3:$R$91,3,0),"")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JAMMESSON CABRAL DE ALBUQUERQUE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313220</v>
      </c>
      <c r="G126" s="14">
        <f>IF('[1]TCE - ANEXO III - Preencher'!H135="","",'[1]TCE - ANEXO III - Preencher'!H135)</f>
        <v>44409</v>
      </c>
      <c r="H126" s="15" t="str">
        <f>'[1]TCE - ANEXO III - Preencher'!I135</f>
        <v>12867610739</v>
      </c>
      <c r="I126" s="15">
        <f>'[1]TCE - ANEXO III - Preencher'!J135</f>
        <v>249.59</v>
      </c>
      <c r="J126" s="15">
        <f>'[1]TCE - ANEXO III - Preencher'!K135</f>
        <v>0</v>
      </c>
      <c r="K126" s="16">
        <f>'[1]TCE - ANEXO III - Preencher'!L135</f>
        <v>129.38999999999999</v>
      </c>
      <c r="L126" s="16">
        <f>'[1]TCE - ANEXO III - Preencher'!M135</f>
        <v>24.86</v>
      </c>
      <c r="M126" s="16">
        <f t="shared" si="7"/>
        <v>104.52999999999999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12867611095.050001</v>
      </c>
    </row>
    <row r="127" spans="1:28" s="4" customFormat="1" x14ac:dyDescent="0.2">
      <c r="A127" s="9">
        <f>IFERROR(VLOOKUP(B127,'[1]DADOS (OCULTAR)'!$P$3:$R$91,3,0),"")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JEANE CARLA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44409</v>
      </c>
      <c r="H127" s="15" t="str">
        <f>'[1]TCE - ANEXO III - Preencher'!I136</f>
        <v>13217039458</v>
      </c>
      <c r="I127" s="15">
        <f>'[1]TCE - ANEXO III - Preencher'!J136</f>
        <v>263.24</v>
      </c>
      <c r="J127" s="15">
        <f>'[1]TCE - ANEXO III - Preencher'!K136</f>
        <v>0</v>
      </c>
      <c r="K127" s="16">
        <f>'[1]TCE - ANEXO III - Preencher'!L136</f>
        <v>129.38999999999999</v>
      </c>
      <c r="L127" s="16">
        <f>'[1]TCE - ANEXO III - Preencher'!M136</f>
        <v>26.3</v>
      </c>
      <c r="M127" s="16">
        <f t="shared" si="7"/>
        <v>103.08999999999999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13217039826.26</v>
      </c>
    </row>
    <row r="128" spans="1:28" s="4" customFormat="1" x14ac:dyDescent="0.2">
      <c r="A128" s="9">
        <f>IFERROR(VLOOKUP(B128,'[1]DADOS (OCULTAR)'!$P$3:$R$91,3,0),"")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REGINA DE SOUZA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514320</v>
      </c>
      <c r="G128" s="14">
        <f>IF('[1]TCE - ANEXO III - Preencher'!H137="","",'[1]TCE - ANEXO III - Preencher'!H137)</f>
        <v>44409</v>
      </c>
      <c r="H128" s="15" t="str">
        <f>'[1]TCE - ANEXO III - Preencher'!I137</f>
        <v>16250697943</v>
      </c>
      <c r="I128" s="15">
        <f>'[1]TCE - ANEXO III - Preencher'!J137</f>
        <v>142.75</v>
      </c>
      <c r="J128" s="15">
        <f>'[1]TCE - ANEXO III - Preencher'!K137</f>
        <v>0</v>
      </c>
      <c r="K128" s="16">
        <f>'[1]TCE - ANEXO III - Preencher'!L137</f>
        <v>129.38999999999999</v>
      </c>
      <c r="L128" s="16">
        <f>'[1]TCE - ANEXO III - Preencher'!M137</f>
        <v>23.86</v>
      </c>
      <c r="M128" s="16">
        <f t="shared" si="7"/>
        <v>105.52999999999999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165</v>
      </c>
      <c r="R128" s="16">
        <f>'[1]TCE - ANEXO III - Preencher'!S137</f>
        <v>74.59</v>
      </c>
      <c r="S128" s="17">
        <f t="shared" si="9"/>
        <v>90.41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16250698283.620001</v>
      </c>
    </row>
    <row r="129" spans="1:28" s="4" customFormat="1" x14ac:dyDescent="0.2">
      <c r="A129" s="9">
        <f>IFERROR(VLOOKUP(B129,'[1]DADOS (OCULTAR)'!$P$3:$R$91,3,0),"")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JESSICA COSTA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322205</v>
      </c>
      <c r="G129" s="14">
        <f>IF('[1]TCE - ANEXO III - Preencher'!H138="","",'[1]TCE - ANEXO III - Preencher'!H138)</f>
        <v>44409</v>
      </c>
      <c r="H129" s="15" t="str">
        <f>'[1]TCE - ANEXO III - Preencher'!I138</f>
        <v>12993095007</v>
      </c>
      <c r="I129" s="15">
        <f>'[1]TCE - ANEXO III - Preencher'!J138</f>
        <v>133.41999999999999</v>
      </c>
      <c r="J129" s="15">
        <f>'[1]TCE - ANEXO III - Preencher'!K138</f>
        <v>0</v>
      </c>
      <c r="K129" s="16">
        <f>'[1]TCE - ANEXO III - Preencher'!L138</f>
        <v>129.38999999999999</v>
      </c>
      <c r="L129" s="16">
        <f>'[1]TCE - ANEXO III - Preencher'!M138</f>
        <v>26.3</v>
      </c>
      <c r="M129" s="16">
        <f t="shared" si="7"/>
        <v>103.08999999999999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0</v>
      </c>
      <c r="R129" s="16">
        <f>'[1]TCE - ANEXO III - Preencher'!S138</f>
        <v>71.59</v>
      </c>
      <c r="S129" s="17">
        <f t="shared" si="9"/>
        <v>-71.59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12993095173.85</v>
      </c>
    </row>
    <row r="130" spans="1:28" s="4" customFormat="1" x14ac:dyDescent="0.2">
      <c r="A130" s="9">
        <f>IFERROR(VLOOKUP(B130,'[1]DADOS (OCULTAR)'!$P$3:$R$91,3,0),"")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JOABE LUIZ DE SANTANA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782320</v>
      </c>
      <c r="G130" s="14">
        <f>IF('[1]TCE - ANEXO III - Preencher'!H139="","",'[1]TCE - ANEXO III - Preencher'!H139)</f>
        <v>44409</v>
      </c>
      <c r="H130" s="15" t="str">
        <f>'[1]TCE - ANEXO III - Preencher'!I139</f>
        <v>20983768247</v>
      </c>
      <c r="I130" s="15">
        <f>'[1]TCE - ANEXO III - Preencher'!J139</f>
        <v>239.5</v>
      </c>
      <c r="J130" s="15">
        <f>'[1]TCE - ANEXO III - Preencher'!K139</f>
        <v>0</v>
      </c>
      <c r="K130" s="16">
        <f>'[1]TCE - ANEXO III - Preencher'!L139</f>
        <v>129.38999999999999</v>
      </c>
      <c r="L130" s="16">
        <f>'[1]TCE - ANEXO III - Preencher'!M139</f>
        <v>41.7</v>
      </c>
      <c r="M130" s="16">
        <f t="shared" si="7"/>
        <v>87.689999999999984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120</v>
      </c>
      <c r="R130" s="16">
        <f>'[1]TCE - ANEXO III - Preencher'!S139</f>
        <v>0</v>
      </c>
      <c r="S130" s="17">
        <f t="shared" si="9"/>
        <v>120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20983768696.119999</v>
      </c>
    </row>
    <row r="131" spans="1:28" s="4" customFormat="1" x14ac:dyDescent="0.2">
      <c r="A131" s="9">
        <f>IFERROR(VLOOKUP(B131,'[1]DADOS (OCULTAR)'!$P$3:$R$91,3,0),"")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JOANA D ARC VILA NOVA JATOBA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223505</v>
      </c>
      <c r="G131" s="14">
        <f>IF('[1]TCE - ANEXO III - Preencher'!H140="","",'[1]TCE - ANEXO III - Preencher'!H140)</f>
        <v>44409</v>
      </c>
      <c r="H131" s="15" t="str">
        <f>'[1]TCE - ANEXO III - Preencher'!I140</f>
        <v>12306149021</v>
      </c>
      <c r="I131" s="15">
        <f>'[1]TCE - ANEXO III - Preencher'!J140</f>
        <v>496.23</v>
      </c>
      <c r="J131" s="15">
        <f>'[1]TCE - ANEXO III - Preencher'!K140</f>
        <v>0</v>
      </c>
      <c r="K131" s="16">
        <f>'[1]TCE - ANEXO III - Preencher'!L140</f>
        <v>129.38999999999999</v>
      </c>
      <c r="L131" s="16">
        <f>'[1]TCE - ANEXO III - Preencher'!M140</f>
        <v>3.75</v>
      </c>
      <c r="M131" s="16">
        <f t="shared" si="7"/>
        <v>125.63999999999999</v>
      </c>
      <c r="N131" s="16">
        <f>'[1]TCE - ANEXO III - Preencher'!O140</f>
        <v>1.59</v>
      </c>
      <c r="O131" s="16">
        <f>'[1]TCE - ANEXO III - Preencher'!P140</f>
        <v>0</v>
      </c>
      <c r="P131" s="17">
        <f t="shared" si="8"/>
        <v>1.59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12306149644.459999</v>
      </c>
    </row>
    <row r="132" spans="1:28" s="4" customFormat="1" x14ac:dyDescent="0.2">
      <c r="A132" s="9">
        <f>IFERROR(VLOOKUP(B132,'[1]DADOS (OCULTAR)'!$P$3:$R$91,3,0),"")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JOAO HENRIQUE CAVALCANTI RANGEL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223208</v>
      </c>
      <c r="G132" s="14">
        <f>IF('[1]TCE - ANEXO III - Preencher'!H141="","",'[1]TCE - ANEXO III - Preencher'!H141)</f>
        <v>44409</v>
      </c>
      <c r="H132" s="15" t="str">
        <f>'[1]TCE - ANEXO III - Preencher'!I141</f>
        <v>18087005657</v>
      </c>
      <c r="I132" s="15">
        <f>'[1]TCE - ANEXO III - Preencher'!J141</f>
        <v>316</v>
      </c>
      <c r="J132" s="15">
        <f>'[1]TCE - ANEXO III - Preencher'!K141</f>
        <v>0</v>
      </c>
      <c r="K132" s="16">
        <f>'[1]TCE - ANEXO III - Preencher'!L141</f>
        <v>129.38999999999999</v>
      </c>
      <c r="L132" s="16">
        <f>'[1]TCE - ANEXO III - Preencher'!M141</f>
        <v>3.1</v>
      </c>
      <c r="M132" s="16">
        <f t="shared" ref="M132:M195" si="13">K132-L132</f>
        <v>126.28999999999999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18087006104.209999</v>
      </c>
    </row>
    <row r="133" spans="1:28" s="4" customFormat="1" x14ac:dyDescent="0.2">
      <c r="A133" s="9">
        <f>IFERROR(VLOOKUP(B133,'[1]DADOS (OCULTAR)'!$P$3:$R$91,3,0),"")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LUCAS RODRIGUES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414105</v>
      </c>
      <c r="G133" s="14">
        <f>IF('[1]TCE - ANEXO III - Preencher'!H142="","",'[1]TCE - ANEXO III - Preencher'!H142)</f>
        <v>44409</v>
      </c>
      <c r="H133" s="15" t="str">
        <f>'[1]TCE - ANEXO III - Preencher'!I142</f>
        <v>13156926395</v>
      </c>
      <c r="I133" s="15">
        <f>'[1]TCE - ANEXO III - Preencher'!J142</f>
        <v>141.59</v>
      </c>
      <c r="J133" s="15">
        <f>'[1]TCE - ANEXO III - Preencher'!K142</f>
        <v>0</v>
      </c>
      <c r="K133" s="16">
        <f>'[1]TCE - ANEXO III - Preencher'!L142</f>
        <v>129.38999999999999</v>
      </c>
      <c r="L133" s="16">
        <f>'[1]TCE - ANEXO III - Preencher'!M142</f>
        <v>24.86</v>
      </c>
      <c r="M133" s="16">
        <f t="shared" si="13"/>
        <v>104.52999999999999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13156926643.050001</v>
      </c>
    </row>
    <row r="134" spans="1:28" s="4" customFormat="1" x14ac:dyDescent="0.2">
      <c r="A134" s="9">
        <f>IFERROR(VLOOKUP(B134,'[1]DADOS (OCULTAR)'!$P$3:$R$91,3,0),"")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LUIZ FREITAS ARAUJO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411005</v>
      </c>
      <c r="G134" s="14">
        <f>IF('[1]TCE - ANEXO III - Preencher'!H143="","",'[1]TCE - ANEXO III - Preencher'!H143)</f>
        <v>44409</v>
      </c>
      <c r="H134" s="15" t="str">
        <f>'[1]TCE - ANEXO III - Preencher'!I143</f>
        <v>21039621173</v>
      </c>
      <c r="I134" s="15">
        <f>'[1]TCE - ANEXO III - Preencher'!J143</f>
        <v>41.33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21039621216.260002</v>
      </c>
    </row>
    <row r="135" spans="1:28" s="4" customFormat="1" x14ac:dyDescent="0.2">
      <c r="A135" s="9">
        <f>IFERROR(VLOOKUP(B135,'[1]DADOS (OCULTAR)'!$P$3:$R$91,3,0),"")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131210</v>
      </c>
      <c r="G135" s="14">
        <f>IF('[1]TCE - ANEXO III - Preencher'!H144="","",'[1]TCE - ANEXO III - Preencher'!H144)</f>
        <v>44409</v>
      </c>
      <c r="H135" s="15" t="str">
        <f>'[1]TCE - ANEXO III - Preencher'!I144</f>
        <v>12343784843</v>
      </c>
      <c r="I135" s="15">
        <f>'[1]TCE - ANEXO III - Preencher'!J144</f>
        <v>759.69</v>
      </c>
      <c r="J135" s="15">
        <f>'[1]TCE - ANEXO III - Preencher'!K144</f>
        <v>0</v>
      </c>
      <c r="K135" s="16">
        <f>'[1]TCE - ANEXO III - Preencher'!L144</f>
        <v>129.38999999999999</v>
      </c>
      <c r="L135" s="16">
        <f>'[1]TCE - ANEXO III - Preencher'!M144</f>
        <v>0</v>
      </c>
      <c r="M135" s="16">
        <f t="shared" si="13"/>
        <v>129.38999999999999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12343785737</v>
      </c>
    </row>
    <row r="136" spans="1:28" s="4" customFormat="1" x14ac:dyDescent="0.2">
      <c r="A136" s="9">
        <f>IFERROR(VLOOKUP(B136,'[1]DADOS (OCULTAR)'!$P$3:$R$91,3,0),"")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517415</v>
      </c>
      <c r="G136" s="14">
        <f>IF('[1]TCE - ANEXO III - Preencher'!H145="","",'[1]TCE - ANEXO III - Preencher'!H145)</f>
        <v>44409</v>
      </c>
      <c r="H136" s="15" t="str">
        <f>'[1]TCE - ANEXO III - Preencher'!I145</f>
        <v>12374116613</v>
      </c>
      <c r="I136" s="15">
        <f>'[1]TCE - ANEXO III - Preencher'!J145</f>
        <v>204.68</v>
      </c>
      <c r="J136" s="15">
        <f>'[1]TCE - ANEXO III - Preencher'!K145</f>
        <v>0</v>
      </c>
      <c r="K136" s="16">
        <f>'[1]TCE - ANEXO III - Preencher'!L145</f>
        <v>129.38999999999999</v>
      </c>
      <c r="L136" s="16">
        <f>'[1]TCE - ANEXO III - Preencher'!M145</f>
        <v>23.86</v>
      </c>
      <c r="M136" s="16">
        <f t="shared" si="13"/>
        <v>105.52999999999999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165</v>
      </c>
      <c r="R136" s="16">
        <f>'[1]TCE - ANEXO III - Preencher'!S145</f>
        <v>74.59</v>
      </c>
      <c r="S136" s="17">
        <f t="shared" si="15"/>
        <v>90.41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12374117015.550001</v>
      </c>
    </row>
    <row r="137" spans="1:28" s="4" customFormat="1" x14ac:dyDescent="0.2">
      <c r="A137" s="9">
        <f>IFERROR(VLOOKUP(B137,'[1]DADOS (OCULTAR)'!$P$3:$R$91,3,0),"")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410105</v>
      </c>
      <c r="G137" s="14">
        <f>IF('[1]TCE - ANEXO III - Preencher'!H146="","",'[1]TCE - ANEXO III - Preencher'!H146)</f>
        <v>44409</v>
      </c>
      <c r="H137" s="15" t="str">
        <f>'[1]TCE - ANEXO III - Preencher'!I146</f>
        <v>13025224451</v>
      </c>
      <c r="I137" s="15">
        <f>'[1]TCE - ANEXO III - Preencher'!J146</f>
        <v>216.35</v>
      </c>
      <c r="J137" s="15">
        <f>'[1]TCE - ANEXO III - Preencher'!K146</f>
        <v>0</v>
      </c>
      <c r="K137" s="16">
        <f>'[1]TCE - ANEXO III - Preencher'!L146</f>
        <v>129.38999999999999</v>
      </c>
      <c r="L137" s="16">
        <f>'[1]TCE - ANEXO III - Preencher'!M146</f>
        <v>23.86</v>
      </c>
      <c r="M137" s="16">
        <f t="shared" si="13"/>
        <v>105.52999999999999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330</v>
      </c>
      <c r="R137" s="16">
        <f>'[1]TCE - ANEXO III - Preencher'!S146</f>
        <v>31</v>
      </c>
      <c r="S137" s="17">
        <f t="shared" si="15"/>
        <v>299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13025225073.810001</v>
      </c>
    </row>
    <row r="138" spans="1:28" s="4" customFormat="1" x14ac:dyDescent="0.2">
      <c r="A138" s="9">
        <f>IFERROR(VLOOKUP(B138,'[1]DADOS (OCULTAR)'!$P$3:$R$91,3,0),"")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410105</v>
      </c>
      <c r="G138" s="14">
        <f>IF('[1]TCE - ANEXO III - Preencher'!H147="","",'[1]TCE - ANEXO III - Preencher'!H147)</f>
        <v>44409</v>
      </c>
      <c r="H138" s="15" t="str">
        <f>'[1]TCE - ANEXO III - Preencher'!I147</f>
        <v>10707166338</v>
      </c>
      <c r="I138" s="15">
        <f>'[1]TCE - ANEXO III - Preencher'!J147</f>
        <v>377.31</v>
      </c>
      <c r="J138" s="15">
        <f>'[1]TCE - ANEXO III - Preencher'!K147</f>
        <v>0</v>
      </c>
      <c r="K138" s="16">
        <f>'[1]TCE - ANEXO III - Preencher'!L147</f>
        <v>129.38999999999999</v>
      </c>
      <c r="L138" s="16">
        <f>'[1]TCE - ANEXO III - Preencher'!M147</f>
        <v>50.63</v>
      </c>
      <c r="M138" s="16">
        <f t="shared" si="13"/>
        <v>78.759999999999991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10707166796</v>
      </c>
    </row>
    <row r="139" spans="1:28" s="4" customFormat="1" x14ac:dyDescent="0.2">
      <c r="A139" s="9">
        <f>IFERROR(VLOOKUP(B139,'[1]DADOS (OCULTAR)'!$P$3:$R$91,3,0),"")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521130</v>
      </c>
      <c r="G139" s="14">
        <f>IF('[1]TCE - ANEXO III - Preencher'!H148="","",'[1]TCE - ANEXO III - Preencher'!H148)</f>
        <v>44409</v>
      </c>
      <c r="H139" s="15" t="str">
        <f>'[1]TCE - ANEXO III - Preencher'!I148</f>
        <v>12166548123</v>
      </c>
      <c r="I139" s="15">
        <f>'[1]TCE - ANEXO III - Preencher'!J148</f>
        <v>153.91</v>
      </c>
      <c r="J139" s="15">
        <f>'[1]TCE - ANEXO III - Preencher'!K148</f>
        <v>0</v>
      </c>
      <c r="K139" s="16">
        <f>'[1]TCE - ANEXO III - Preencher'!L148</f>
        <v>129.38999999999999</v>
      </c>
      <c r="L139" s="16">
        <f>'[1]TCE - ANEXO III - Preencher'!M148</f>
        <v>24.86</v>
      </c>
      <c r="M139" s="16">
        <f t="shared" si="13"/>
        <v>104.52999999999999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12166548383.370001</v>
      </c>
    </row>
    <row r="140" spans="1:28" s="4" customFormat="1" x14ac:dyDescent="0.2">
      <c r="A140" s="9">
        <f>IFERROR(VLOOKUP(B140,'[1]DADOS (OCULTAR)'!$P$3:$R$91,3,0),"")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REIS CALIXTO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517415</v>
      </c>
      <c r="G140" s="14">
        <f>IF('[1]TCE - ANEXO III - Preencher'!H149="","",'[1]TCE - ANEXO III - Preencher'!H149)</f>
        <v>44409</v>
      </c>
      <c r="H140" s="15" t="str">
        <f>'[1]TCE - ANEXO III - Preencher'!I149</f>
        <v>12117608754</v>
      </c>
      <c r="I140" s="15">
        <f>'[1]TCE - ANEXO III - Preencher'!J149</f>
        <v>201.67</v>
      </c>
      <c r="J140" s="15">
        <f>'[1]TCE - ANEXO III - Preencher'!K149</f>
        <v>0</v>
      </c>
      <c r="K140" s="16">
        <f>'[1]TCE - ANEXO III - Preencher'!L149</f>
        <v>129.38999999999999</v>
      </c>
      <c r="L140" s="16">
        <f>'[1]TCE - ANEXO III - Preencher'!M149</f>
        <v>23.86</v>
      </c>
      <c r="M140" s="16">
        <f t="shared" si="13"/>
        <v>105.52999999999999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283.2</v>
      </c>
      <c r="R140" s="16">
        <f>'[1]TCE - ANEXO III - Preencher'!S149</f>
        <v>71.59</v>
      </c>
      <c r="S140" s="17">
        <f t="shared" si="15"/>
        <v>211.60999999999999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12117609274.740002</v>
      </c>
    </row>
    <row r="141" spans="1:28" s="4" customFormat="1" x14ac:dyDescent="0.2">
      <c r="A141" s="9">
        <f>IFERROR(VLOOKUP(B141,'[1]DADOS (OCULTAR)'!$P$3:$R$91,3,0),"")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VALDIR ALVES DOS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312105</v>
      </c>
      <c r="G141" s="14">
        <f>IF('[1]TCE - ANEXO III - Preencher'!H150="","",'[1]TCE - ANEXO III - Preencher'!H150)</f>
        <v>44409</v>
      </c>
      <c r="H141" s="15" t="str">
        <f>'[1]TCE - ANEXO III - Preencher'!I150</f>
        <v>12398398120</v>
      </c>
      <c r="I141" s="15">
        <f>'[1]TCE - ANEXO III - Preencher'!J150</f>
        <v>181.12</v>
      </c>
      <c r="J141" s="15">
        <f>'[1]TCE - ANEXO III - Preencher'!K150</f>
        <v>0</v>
      </c>
      <c r="K141" s="16">
        <f>'[1]TCE - ANEXO III - Preencher'!L150</f>
        <v>129.38999999999999</v>
      </c>
      <c r="L141" s="16">
        <f>'[1]TCE - ANEXO III - Preencher'!M150</f>
        <v>50.63</v>
      </c>
      <c r="M141" s="16">
        <f t="shared" si="13"/>
        <v>78.759999999999991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165</v>
      </c>
      <c r="R141" s="16">
        <f>'[1]TCE - ANEXO III - Preencher'!S150</f>
        <v>71.59</v>
      </c>
      <c r="S141" s="17">
        <f t="shared" si="15"/>
        <v>93.41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12398398475.220001</v>
      </c>
    </row>
    <row r="142" spans="1:28" s="4" customFormat="1" x14ac:dyDescent="0.2">
      <c r="A142" s="9">
        <f>IFERROR(VLOOKUP(B142,'[1]DADOS (OCULTAR)'!$P$3:$R$91,3,0),"")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JOSEFA DO NASCIMENTO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322205</v>
      </c>
      <c r="G142" s="14">
        <f>IF('[1]TCE - ANEXO III - Preencher'!H151="","",'[1]TCE - ANEXO III - Preencher'!H151)</f>
        <v>44409</v>
      </c>
      <c r="H142" s="15" t="str">
        <f>'[1]TCE - ANEXO III - Preencher'!I151</f>
        <v>20911304686</v>
      </c>
      <c r="I142" s="15">
        <f>'[1]TCE - ANEXO III - Preencher'!J151</f>
        <v>149.5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389.4</v>
      </c>
      <c r="R142" s="16">
        <f>'[1]TCE - ANEXO III - Preencher'!S151</f>
        <v>101.26</v>
      </c>
      <c r="S142" s="17">
        <f t="shared" si="15"/>
        <v>288.14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20911305125.57</v>
      </c>
    </row>
    <row r="143" spans="1:28" s="4" customFormat="1" x14ac:dyDescent="0.2">
      <c r="A143" s="9">
        <f>IFERROR(VLOOKUP(B143,'[1]DADOS (OCULTAR)'!$P$3:$R$91,3,0),"")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JOSE DE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223505</v>
      </c>
      <c r="G143" s="14">
        <f>IF('[1]TCE - ANEXO III - Preencher'!H152="","",'[1]TCE - ANEXO III - Preencher'!H152)</f>
        <v>44409</v>
      </c>
      <c r="H143" s="15" t="str">
        <f>'[1]TCE - ANEXO III - Preencher'!I152</f>
        <v>12657084453</v>
      </c>
      <c r="I143" s="15">
        <f>'[1]TCE - ANEXO III - Preencher'!J152</f>
        <v>327.68</v>
      </c>
      <c r="J143" s="15">
        <f>'[1]TCE - ANEXO III - Preencher'!K152</f>
        <v>0</v>
      </c>
      <c r="K143" s="16">
        <f>'[1]TCE - ANEXO III - Preencher'!L152</f>
        <v>129.38999999999999</v>
      </c>
      <c r="L143" s="16">
        <f>'[1]TCE - ANEXO III - Preencher'!M152</f>
        <v>3.75</v>
      </c>
      <c r="M143" s="16">
        <f t="shared" si="13"/>
        <v>125.63999999999999</v>
      </c>
      <c r="N143" s="16">
        <f>'[1]TCE - ANEXO III - Preencher'!O152</f>
        <v>1.59</v>
      </c>
      <c r="O143" s="16">
        <f>'[1]TCE - ANEXO III - Preencher'!P152</f>
        <v>0</v>
      </c>
      <c r="P143" s="17">
        <f t="shared" si="14"/>
        <v>1.59</v>
      </c>
      <c r="Q143" s="16">
        <f>'[1]TCE - ANEXO III - Preencher'!R152</f>
        <v>240</v>
      </c>
      <c r="R143" s="16">
        <f>'[1]TCE - ANEXO III - Preencher'!S152</f>
        <v>74.59</v>
      </c>
      <c r="S143" s="17">
        <f t="shared" si="15"/>
        <v>165.41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12657085073.32</v>
      </c>
    </row>
    <row r="144" spans="1:28" s="4" customFormat="1" x14ac:dyDescent="0.2">
      <c r="A144" s="9">
        <f>IFERROR(VLOOKUP(B144,'[1]DADOS (OCULTAR)'!$P$3:$R$91,3,0),"")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JOSINALDO CORREIA DE AMORIM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517415</v>
      </c>
      <c r="G144" s="14">
        <f>IF('[1]TCE - ANEXO III - Preencher'!H153="","",'[1]TCE - ANEXO III - Preencher'!H153)</f>
        <v>44409</v>
      </c>
      <c r="H144" s="15" t="str">
        <f>'[1]TCE - ANEXO III - Preencher'!I153</f>
        <v>12227857139</v>
      </c>
      <c r="I144" s="15">
        <f>'[1]TCE - ANEXO III - Preencher'!J153</f>
        <v>18.18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12227857159.110001</v>
      </c>
    </row>
    <row r="145" spans="1:28" s="4" customFormat="1" x14ac:dyDescent="0.2">
      <c r="A145" s="9">
        <f>IFERROR(VLOOKUP(B145,'[1]DADOS (OCULTAR)'!$P$3:$R$91,3,0),"")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JOSINEIDE BENEDITA DA SILVA ARRUDA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514320</v>
      </c>
      <c r="G145" s="14">
        <f>IF('[1]TCE - ANEXO III - Preencher'!H154="","",'[1]TCE - ANEXO III - Preencher'!H154)</f>
        <v>44409</v>
      </c>
      <c r="H145" s="15" t="str">
        <f>'[1]TCE - ANEXO III - Preencher'!I154</f>
        <v>11668134750</v>
      </c>
      <c r="I145" s="15">
        <f>'[1]TCE - ANEXO III - Preencher'!J154</f>
        <v>136.84</v>
      </c>
      <c r="J145" s="15">
        <f>'[1]TCE - ANEXO III - Preencher'!K154</f>
        <v>0</v>
      </c>
      <c r="K145" s="16">
        <f>'[1]TCE - ANEXO III - Preencher'!L154</f>
        <v>129.38999999999999</v>
      </c>
      <c r="L145" s="16">
        <f>'[1]TCE - ANEXO III - Preencher'!M154</f>
        <v>23.86</v>
      </c>
      <c r="M145" s="16">
        <f t="shared" si="13"/>
        <v>105.52999999999999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283.2</v>
      </c>
      <c r="R145" s="16">
        <f>'[1]TCE - ANEXO III - Preencher'!S154</f>
        <v>101.26</v>
      </c>
      <c r="S145" s="17">
        <f t="shared" si="15"/>
        <v>181.94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11668135176.240002</v>
      </c>
    </row>
    <row r="146" spans="1:28" s="4" customFormat="1" x14ac:dyDescent="0.2">
      <c r="A146" s="9">
        <f>IFERROR(VLOOKUP(B146,'[1]DADOS (OCULTAR)'!$P$3:$R$91,3,0),"")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JUACI MARQUES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322205</v>
      </c>
      <c r="G146" s="14">
        <f>IF('[1]TCE - ANEXO III - Preencher'!H155="","",'[1]TCE - ANEXO III - Preencher'!H155)</f>
        <v>44409</v>
      </c>
      <c r="H146" s="15" t="str">
        <f>'[1]TCE - ANEXO III - Preencher'!I155</f>
        <v>12466056951</v>
      </c>
      <c r="I146" s="15">
        <f>'[1]TCE - ANEXO III - Preencher'!J155</f>
        <v>133.41999999999999</v>
      </c>
      <c r="J146" s="15">
        <f>'[1]TCE - ANEXO III - Preencher'!K155</f>
        <v>0</v>
      </c>
      <c r="K146" s="16">
        <f>'[1]TCE - ANEXO III - Preencher'!L155</f>
        <v>129.38999999999999</v>
      </c>
      <c r="L146" s="16">
        <f>'[1]TCE - ANEXO III - Preencher'!M155</f>
        <v>26.3</v>
      </c>
      <c r="M146" s="16">
        <f t="shared" si="13"/>
        <v>103.08999999999999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12466057189.440001</v>
      </c>
    </row>
    <row r="147" spans="1:28" s="4" customFormat="1" x14ac:dyDescent="0.2">
      <c r="A147" s="9">
        <f>IFERROR(VLOOKUP(B147,'[1]DADOS (OCULTAR)'!$P$3:$R$91,3,0),"")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 NOGUEIRA GUEDES MONTEIRO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225124</v>
      </c>
      <c r="G147" s="14">
        <f>IF('[1]TCE - ANEXO III - Preencher'!H156="","",'[1]TCE - ANEXO III - Preencher'!H156)</f>
        <v>44409</v>
      </c>
      <c r="H147" s="15" t="str">
        <f>'[1]TCE - ANEXO III - Preencher'!I156</f>
        <v>26897860199</v>
      </c>
      <c r="I147" s="15">
        <f>'[1]TCE - ANEXO III - Preencher'!J156</f>
        <v>603.37</v>
      </c>
      <c r="J147" s="15">
        <f>'[1]TCE - ANEXO III - Preencher'!K156</f>
        <v>0</v>
      </c>
      <c r="K147" s="16">
        <f>'[1]TCE - ANEXO III - Preencher'!L156</f>
        <v>129.38999999999999</v>
      </c>
      <c r="L147" s="16">
        <f>'[1]TCE - ANEXO III - Preencher'!M156</f>
        <v>2.75</v>
      </c>
      <c r="M147" s="16">
        <f t="shared" si="13"/>
        <v>126.63999999999999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26897860933.929996</v>
      </c>
    </row>
    <row r="148" spans="1:28" s="4" customFormat="1" x14ac:dyDescent="0.2">
      <c r="A148" s="9">
        <f>IFERROR(VLOOKUP(B148,'[1]DADOS (OCULTAR)'!$P$3:$R$91,3,0),"")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ALVES DE ANDRADE PINTO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223505</v>
      </c>
      <c r="G148" s="14">
        <f>IF('[1]TCE - ANEXO III - Preencher'!H157="","",'[1]TCE - ANEXO III - Preencher'!H157)</f>
        <v>44409</v>
      </c>
      <c r="H148" s="15" t="str">
        <f>'[1]TCE - ANEXO III - Preencher'!I157</f>
        <v>13938460457</v>
      </c>
      <c r="I148" s="15">
        <f>'[1]TCE - ANEXO III - Preencher'!J157</f>
        <v>319.87</v>
      </c>
      <c r="J148" s="15">
        <f>'[1]TCE - ANEXO III - Preencher'!K157</f>
        <v>0</v>
      </c>
      <c r="K148" s="16">
        <f>'[1]TCE - ANEXO III - Preencher'!L157</f>
        <v>129.38999999999999</v>
      </c>
      <c r="L148" s="16">
        <f>'[1]TCE - ANEXO III - Preencher'!M157</f>
        <v>3.62</v>
      </c>
      <c r="M148" s="16">
        <f t="shared" si="13"/>
        <v>125.76999999999998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13938460904.230001</v>
      </c>
    </row>
    <row r="149" spans="1:28" s="4" customFormat="1" x14ac:dyDescent="0.2">
      <c r="A149" s="9">
        <f>IFERROR(VLOOKUP(B149,'[1]DADOS (OCULTAR)'!$P$3:$R$91,3,0),"")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DE ANDRADE CRUZ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252305</v>
      </c>
      <c r="G149" s="14">
        <f>IF('[1]TCE - ANEXO III - Preencher'!H158="","",'[1]TCE - ANEXO III - Preencher'!H158)</f>
        <v>44409</v>
      </c>
      <c r="H149" s="15" t="str">
        <f>'[1]TCE - ANEXO III - Preencher'!I158</f>
        <v>13134885459</v>
      </c>
      <c r="I149" s="15">
        <f>'[1]TCE - ANEXO III - Preencher'!J158</f>
        <v>249.55</v>
      </c>
      <c r="J149" s="15">
        <f>'[1]TCE - ANEXO III - Preencher'!K158</f>
        <v>0</v>
      </c>
      <c r="K149" s="16">
        <f>'[1]TCE - ANEXO III - Preencher'!L158</f>
        <v>129.38999999999999</v>
      </c>
      <c r="L149" s="16">
        <f>'[1]TCE - ANEXO III - Preencher'!M158</f>
        <v>27.84</v>
      </c>
      <c r="M149" s="16">
        <f t="shared" si="13"/>
        <v>101.54999999999998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195</v>
      </c>
      <c r="R149" s="16">
        <f>'[1]TCE - ANEXO III - Preencher'!S158</f>
        <v>71.59</v>
      </c>
      <c r="S149" s="17">
        <f t="shared" si="15"/>
        <v>123.41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13134885935.439999</v>
      </c>
    </row>
    <row r="150" spans="1:28" s="4" customFormat="1" x14ac:dyDescent="0.2">
      <c r="A150" s="9">
        <f>IFERROR(VLOOKUP(B150,'[1]DADOS (OCULTAR)'!$P$3:$R$91,3,0),"")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FILGUEIRA GRANJEIRO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251605</v>
      </c>
      <c r="G150" s="14">
        <f>IF('[1]TCE - ANEXO III - Preencher'!H159="","",'[1]TCE - ANEXO III - Preencher'!H159)</f>
        <v>44409</v>
      </c>
      <c r="H150" s="15" t="str">
        <f>'[1]TCE - ANEXO III - Preencher'!I159</f>
        <v>14872098907</v>
      </c>
      <c r="I150" s="15">
        <f>'[1]TCE - ANEXO III - Preencher'!J159</f>
        <v>281.23</v>
      </c>
      <c r="J150" s="15">
        <f>'[1]TCE - ANEXO III - Preencher'!K159</f>
        <v>0</v>
      </c>
      <c r="K150" s="16">
        <f>'[1]TCE - ANEXO III - Preencher'!L159</f>
        <v>129.38999999999999</v>
      </c>
      <c r="L150" s="16">
        <f>'[1]TCE - ANEXO III - Preencher'!M159</f>
        <v>43.51</v>
      </c>
      <c r="M150" s="16">
        <f t="shared" si="13"/>
        <v>85.88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120</v>
      </c>
      <c r="R150" s="16">
        <f>'[1]TCE - ANEXO III - Preencher'!S159</f>
        <v>78.91</v>
      </c>
      <c r="S150" s="17">
        <f t="shared" si="15"/>
        <v>41.09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14872099317.129999</v>
      </c>
    </row>
    <row r="151" spans="1:28" s="4" customFormat="1" x14ac:dyDescent="0.2">
      <c r="A151" s="9">
        <f>IFERROR(VLOOKUP(B151,'[1]DADOS (OCULTAR)'!$P$3:$R$91,3,0),"")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JULIANA GOMES PEDROSA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44409</v>
      </c>
      <c r="H151" s="15" t="str">
        <f>'[1]TCE - ANEXO III - Preencher'!I160</f>
        <v>13394151455</v>
      </c>
      <c r="I151" s="15">
        <f>'[1]TCE - ANEXO III - Preencher'!J160</f>
        <v>332.77</v>
      </c>
      <c r="J151" s="15">
        <f>'[1]TCE - ANEXO III - Preencher'!K160</f>
        <v>0</v>
      </c>
      <c r="K151" s="16">
        <f>'[1]TCE - ANEXO III - Preencher'!L160</f>
        <v>129.38999999999999</v>
      </c>
      <c r="L151" s="16">
        <f>'[1]TCE - ANEXO III - Preencher'!M160</f>
        <v>3.75</v>
      </c>
      <c r="M151" s="16">
        <f t="shared" si="13"/>
        <v>125.63999999999999</v>
      </c>
      <c r="N151" s="16">
        <f>'[1]TCE - ANEXO III - Preencher'!O160</f>
        <v>1.59</v>
      </c>
      <c r="O151" s="16">
        <f>'[1]TCE - ANEXO III - Preencher'!P160</f>
        <v>0</v>
      </c>
      <c r="P151" s="17">
        <f t="shared" si="14"/>
        <v>1.59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13394151915</v>
      </c>
    </row>
    <row r="152" spans="1:28" s="4" customFormat="1" x14ac:dyDescent="0.2">
      <c r="A152" s="9">
        <f>IFERROR(VLOOKUP(B152,'[1]DADOS (OCULTAR)'!$P$3:$R$91,3,0),"")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JULIANNA DE CARVALHO PEREIRA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225124</v>
      </c>
      <c r="G152" s="14">
        <f>IF('[1]TCE - ANEXO III - Preencher'!H161="","",'[1]TCE - ANEXO III - Preencher'!H161)</f>
        <v>44409</v>
      </c>
      <c r="H152" s="15" t="str">
        <f>'[1]TCE - ANEXO III - Preencher'!I161</f>
        <v>13127403088</v>
      </c>
      <c r="I152" s="15">
        <f>'[1]TCE - ANEXO III - Preencher'!J161</f>
        <v>747.58</v>
      </c>
      <c r="J152" s="15">
        <f>'[1]TCE - ANEXO III - Preencher'!K161</f>
        <v>0</v>
      </c>
      <c r="K152" s="16">
        <f>'[1]TCE - ANEXO III - Preencher'!L161</f>
        <v>129.38999999999999</v>
      </c>
      <c r="L152" s="16">
        <f>'[1]TCE - ANEXO III - Preencher'!M161</f>
        <v>2.75</v>
      </c>
      <c r="M152" s="16">
        <f t="shared" si="13"/>
        <v>126.63999999999999</v>
      </c>
      <c r="N152" s="16">
        <f>'[1]TCE - ANEXO III - Preencher'!O161</f>
        <v>6.15</v>
      </c>
      <c r="O152" s="16">
        <f>'[1]TCE - ANEXO III - Preencher'!P161</f>
        <v>1.23</v>
      </c>
      <c r="P152" s="17">
        <f t="shared" si="14"/>
        <v>4.92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13127403967.139999</v>
      </c>
    </row>
    <row r="153" spans="1:28" s="4" customFormat="1" x14ac:dyDescent="0.2">
      <c r="A153" s="9">
        <f>IFERROR(VLOOKUP(B153,'[1]DADOS (OCULTAR)'!$P$3:$R$91,3,0),"")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JULIETA MARIA CORREIA JACOB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225125</v>
      </c>
      <c r="G153" s="14">
        <f>IF('[1]TCE - ANEXO III - Preencher'!H162="","",'[1]TCE - ANEXO III - Preencher'!H162)</f>
        <v>44409</v>
      </c>
      <c r="H153" s="15" t="str">
        <f>'[1]TCE - ANEXO III - Preencher'!I162</f>
        <v>10024234297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6.15</v>
      </c>
      <c r="O153" s="16">
        <f>'[1]TCE - ANEXO III - Preencher'!P162</f>
        <v>1.23</v>
      </c>
      <c r="P153" s="17">
        <f t="shared" si="14"/>
        <v>4.92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10024234301.92</v>
      </c>
    </row>
    <row r="154" spans="1:28" s="4" customFormat="1" x14ac:dyDescent="0.2">
      <c r="A154" s="9">
        <f>IFERROR(VLOOKUP(B154,'[1]DADOS (OCULTAR)'!$P$3:$R$91,3,0),"")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JUPIRACI FERREIRA DA SILVA ARAUJO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411005</v>
      </c>
      <c r="G154" s="14">
        <f>IF('[1]TCE - ANEXO III - Preencher'!H163="","",'[1]TCE - ANEXO III - Preencher'!H163)</f>
        <v>44409</v>
      </c>
      <c r="H154" s="15" t="str">
        <f>'[1]TCE - ANEXO III - Preencher'!I163</f>
        <v>22000490475</v>
      </c>
      <c r="I154" s="15">
        <f>'[1]TCE - ANEXO III - Preencher'!J163</f>
        <v>237.56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22000490714.490002</v>
      </c>
    </row>
    <row r="155" spans="1:28" s="4" customFormat="1" x14ac:dyDescent="0.2">
      <c r="A155" s="9">
        <f>IFERROR(VLOOKUP(B155,'[1]DADOS (OCULTAR)'!$P$3:$R$91,3,0),"")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KATHARINA DE MARIA FERREIRA DE HOLANDA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251605</v>
      </c>
      <c r="G155" s="14">
        <f>IF('[1]TCE - ANEXO III - Preencher'!H164="","",'[1]TCE - ANEXO III - Preencher'!H164)</f>
        <v>44409</v>
      </c>
      <c r="H155" s="15" t="str">
        <f>'[1]TCE - ANEXO III - Preencher'!I164</f>
        <v>14872166740</v>
      </c>
      <c r="I155" s="15">
        <f>'[1]TCE - ANEXO III - Preencher'!J164</f>
        <v>271.56</v>
      </c>
      <c r="J155" s="15">
        <f>'[1]TCE - ANEXO III - Preencher'!K164</f>
        <v>0</v>
      </c>
      <c r="K155" s="16">
        <f>'[1]TCE - ANEXO III - Preencher'!L164</f>
        <v>129.38999999999999</v>
      </c>
      <c r="L155" s="16">
        <f>'[1]TCE - ANEXO III - Preencher'!M164</f>
        <v>43.51</v>
      </c>
      <c r="M155" s="16">
        <f t="shared" si="13"/>
        <v>85.88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14872167099.369999</v>
      </c>
    </row>
    <row r="156" spans="1:28" s="4" customFormat="1" x14ac:dyDescent="0.2">
      <c r="A156" s="9">
        <f>IFERROR(VLOOKUP(B156,'[1]DADOS (OCULTAR)'!$P$3:$R$91,3,0),"")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KATIA SILVA LINS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413105</v>
      </c>
      <c r="G156" s="14">
        <f>IF('[1]TCE - ANEXO III - Preencher'!H165="","",'[1]TCE - ANEXO III - Preencher'!H165)</f>
        <v>44409</v>
      </c>
      <c r="H156" s="15" t="str">
        <f>'[1]TCE - ANEXO III - Preencher'!I165</f>
        <v>13164664450</v>
      </c>
      <c r="I156" s="15">
        <f>'[1]TCE - ANEXO III - Preencher'!J165</f>
        <v>221.9</v>
      </c>
      <c r="J156" s="15">
        <f>'[1]TCE - ANEXO III - Preencher'!K165</f>
        <v>0</v>
      </c>
      <c r="K156" s="16">
        <f>'[1]TCE - ANEXO III - Preencher'!L165</f>
        <v>129.38999999999999</v>
      </c>
      <c r="L156" s="16">
        <f>'[1]TCE - ANEXO III - Preencher'!M165</f>
        <v>25.15</v>
      </c>
      <c r="M156" s="16">
        <f t="shared" si="13"/>
        <v>104.23999999999998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13164664778.07</v>
      </c>
    </row>
    <row r="157" spans="1:28" s="4" customFormat="1" x14ac:dyDescent="0.2">
      <c r="A157" s="9">
        <f>IFERROR(VLOOKUP(B157,'[1]DADOS (OCULTAR)'!$P$3:$R$91,3,0),"")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KELY CRISTINA DE MIRANDA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422105</v>
      </c>
      <c r="G157" s="14">
        <f>IF('[1]TCE - ANEXO III - Preencher'!H166="","",'[1]TCE - ANEXO III - Preencher'!H166)</f>
        <v>44409</v>
      </c>
      <c r="H157" s="15" t="str">
        <f>'[1]TCE - ANEXO III - Preencher'!I166</f>
        <v>12419202343</v>
      </c>
      <c r="I157" s="15">
        <f>'[1]TCE - ANEXO III - Preencher'!J166</f>
        <v>186.44</v>
      </c>
      <c r="J157" s="15">
        <f>'[1]TCE - ANEXO III - Preencher'!K166</f>
        <v>0</v>
      </c>
      <c r="K157" s="16">
        <f>'[1]TCE - ANEXO III - Preencher'!L166</f>
        <v>129.38999999999999</v>
      </c>
      <c r="L157" s="16">
        <f>'[1]TCE - ANEXO III - Preencher'!M166</f>
        <v>24.86</v>
      </c>
      <c r="M157" s="16">
        <f t="shared" si="13"/>
        <v>104.52999999999999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12419202635.900002</v>
      </c>
    </row>
    <row r="158" spans="1:28" s="4" customFormat="1" x14ac:dyDescent="0.2">
      <c r="A158" s="9">
        <f>IFERROR(VLOOKUP(B158,'[1]DADOS (OCULTAR)'!$P$3:$R$91,3,0),"")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KENIA AGOSTINHO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44409</v>
      </c>
      <c r="H158" s="15" t="str">
        <f>'[1]TCE - ANEXO III - Preencher'!I167</f>
        <v>20604061603</v>
      </c>
      <c r="I158" s="15">
        <f>'[1]TCE - ANEXO III - Preencher'!J167</f>
        <v>163.52000000000001</v>
      </c>
      <c r="J158" s="15">
        <f>'[1]TCE - ANEXO III - Preencher'!K167</f>
        <v>0</v>
      </c>
      <c r="K158" s="16">
        <f>'[1]TCE - ANEXO III - Preencher'!L167</f>
        <v>129.38999999999999</v>
      </c>
      <c r="L158" s="16">
        <f>'[1]TCE - ANEXO III - Preencher'!M167</f>
        <v>26.3</v>
      </c>
      <c r="M158" s="16">
        <f t="shared" si="13"/>
        <v>103.08999999999999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20604061871.540001</v>
      </c>
    </row>
    <row r="159" spans="1:28" s="4" customFormat="1" x14ac:dyDescent="0.2">
      <c r="A159" s="9">
        <f>IFERROR(VLOOKUP(B159,'[1]DADOS (OCULTAR)'!$P$3:$R$91,3,0),"")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KETHILLYN MARIANNY FIGUEREDO DOS SANTOS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411005</v>
      </c>
      <c r="G159" s="14">
        <f>IF('[1]TCE - ANEXO III - Preencher'!H168="","",'[1]TCE - ANEXO III - Preencher'!H168)</f>
        <v>44409</v>
      </c>
      <c r="H159" s="15" t="str">
        <f>'[1]TCE - ANEXO III - Preencher'!I168</f>
        <v>16508949099</v>
      </c>
      <c r="I159" s="15">
        <f>'[1]TCE - ANEXO III - Preencher'!J168</f>
        <v>41.33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16508949142.26</v>
      </c>
    </row>
    <row r="160" spans="1:28" s="4" customFormat="1" x14ac:dyDescent="0.2">
      <c r="A160" s="9">
        <f>IFERROR(VLOOKUP(B160,'[1]DADOS (OCULTAR)'!$P$3:$R$91,3,0),"")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KILMA MARIA DE VASCONCELOS ROCHA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223505</v>
      </c>
      <c r="G160" s="14">
        <f>IF('[1]TCE - ANEXO III - Preencher'!H169="","",'[1]TCE - ANEXO III - Preencher'!H169)</f>
        <v>44409</v>
      </c>
      <c r="H160" s="15" t="str">
        <f>'[1]TCE - ANEXO III - Preencher'!I169</f>
        <v>12532362571</v>
      </c>
      <c r="I160" s="15">
        <f>'[1]TCE - ANEXO III - Preencher'!J169</f>
        <v>263.17</v>
      </c>
      <c r="J160" s="15">
        <f>'[1]TCE - ANEXO III - Preencher'!K169</f>
        <v>0</v>
      </c>
      <c r="K160" s="16">
        <f>'[1]TCE - ANEXO III - Preencher'!L169</f>
        <v>129.38999999999999</v>
      </c>
      <c r="L160" s="16">
        <f>'[1]TCE - ANEXO III - Preencher'!M169</f>
        <v>3.31</v>
      </c>
      <c r="M160" s="16">
        <f t="shared" si="13"/>
        <v>126.07999999999998</v>
      </c>
      <c r="N160" s="16">
        <f>'[1]TCE - ANEXO III - Preencher'!O169</f>
        <v>1.59</v>
      </c>
      <c r="O160" s="16">
        <f>'[1]TCE - ANEXO III - Preencher'!P169</f>
        <v>0</v>
      </c>
      <c r="P160" s="17">
        <f t="shared" si="14"/>
        <v>1.59</v>
      </c>
      <c r="Q160" s="16">
        <f>'[1]TCE - ANEXO III - Preencher'!R169</f>
        <v>389.4</v>
      </c>
      <c r="R160" s="16">
        <f>'[1]TCE - ANEXO III - Preencher'!S169</f>
        <v>75.44</v>
      </c>
      <c r="S160" s="17">
        <f t="shared" si="15"/>
        <v>313.95999999999998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12532363275.799999</v>
      </c>
    </row>
    <row r="161" spans="1:28" s="4" customFormat="1" x14ac:dyDescent="0.2">
      <c r="A161" s="9">
        <f>IFERROR(VLOOKUP(B161,'[1]DADOS (OCULTAR)'!$P$3:$R$91,3,0),"")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LAIS DOS SANTOS XIMENES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225125</v>
      </c>
      <c r="G161" s="14">
        <f>IF('[1]TCE - ANEXO III - Preencher'!H170="","",'[1]TCE - ANEXO III - Preencher'!H170)</f>
        <v>44409</v>
      </c>
      <c r="H161" s="15" t="str">
        <f>'[1]TCE - ANEXO III - Preencher'!I170</f>
        <v>13069410234</v>
      </c>
      <c r="I161" s="15">
        <f>'[1]TCE - ANEXO III - Preencher'!J170</f>
        <v>321.06</v>
      </c>
      <c r="J161" s="15">
        <f>'[1]TCE - ANEXO III - Preencher'!K170</f>
        <v>0</v>
      </c>
      <c r="K161" s="16">
        <f>'[1]TCE - ANEXO III - Preencher'!L170</f>
        <v>129.38999999999999</v>
      </c>
      <c r="L161" s="16">
        <f>'[1]TCE - ANEXO III - Preencher'!M170</f>
        <v>2.75</v>
      </c>
      <c r="M161" s="16">
        <f t="shared" si="13"/>
        <v>126.63999999999999</v>
      </c>
      <c r="N161" s="16">
        <f>'[1]TCE - ANEXO III - Preencher'!O170</f>
        <v>6.15</v>
      </c>
      <c r="O161" s="16">
        <f>'[1]TCE - ANEXO III - Preencher'!P170</f>
        <v>1.23</v>
      </c>
      <c r="P161" s="17">
        <f t="shared" si="14"/>
        <v>4.92</v>
      </c>
      <c r="Q161" s="16">
        <f>'[1]TCE - ANEXO III - Preencher'!R170</f>
        <v>120</v>
      </c>
      <c r="R161" s="16">
        <f>'[1]TCE - ANEXO III - Preencher'!S170</f>
        <v>74.59</v>
      </c>
      <c r="S161" s="17">
        <f t="shared" si="15"/>
        <v>45.41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13069410732.029999</v>
      </c>
    </row>
    <row r="162" spans="1:28" s="4" customFormat="1" x14ac:dyDescent="0.2">
      <c r="A162" s="9">
        <f>IFERROR(VLOOKUP(B162,'[1]DADOS (OCULTAR)'!$P$3:$R$91,3,0),"")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LAIS VILELA DOS SANTOS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225124</v>
      </c>
      <c r="G162" s="14">
        <f>IF('[1]TCE - ANEXO III - Preencher'!H171="","",'[1]TCE - ANEXO III - Preencher'!H171)</f>
        <v>44409</v>
      </c>
      <c r="H162" s="15" t="str">
        <f>'[1]TCE - ANEXO III - Preencher'!I171</f>
        <v>21032999820</v>
      </c>
      <c r="I162" s="15">
        <f>'[1]TCE - ANEXO III - Preencher'!J171</f>
        <v>719.11</v>
      </c>
      <c r="J162" s="15">
        <f>'[1]TCE - ANEXO III - Preencher'!K171</f>
        <v>0</v>
      </c>
      <c r="K162" s="16">
        <f>'[1]TCE - ANEXO III - Preencher'!L171</f>
        <v>129.38999999999999</v>
      </c>
      <c r="L162" s="16">
        <f>'[1]TCE - ANEXO III - Preencher'!M171</f>
        <v>2.75</v>
      </c>
      <c r="M162" s="16">
        <f t="shared" si="13"/>
        <v>126.63999999999999</v>
      </c>
      <c r="N162" s="16">
        <f>'[1]TCE - ANEXO III - Preencher'!O171</f>
        <v>6.15</v>
      </c>
      <c r="O162" s="16">
        <f>'[1]TCE - ANEXO III - Preencher'!P171</f>
        <v>1.23</v>
      </c>
      <c r="P162" s="17">
        <f t="shared" si="14"/>
        <v>4.92</v>
      </c>
      <c r="Q162" s="16">
        <f>'[1]TCE - ANEXO III - Preencher'!R171</f>
        <v>120</v>
      </c>
      <c r="R162" s="16">
        <f>'[1]TCE - ANEXO III - Preencher'!S171</f>
        <v>78.91</v>
      </c>
      <c r="S162" s="17">
        <f t="shared" si="15"/>
        <v>41.09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21033000711.759998</v>
      </c>
    </row>
    <row r="163" spans="1:28" s="4" customFormat="1" x14ac:dyDescent="0.2">
      <c r="A163" s="9">
        <f>IFERROR(VLOOKUP(B163,'[1]DADOS (OCULTAR)'!$P$3:$R$91,3,0),"")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LEDISNY FLORINDA BENTO DE PONTES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322205</v>
      </c>
      <c r="G163" s="14">
        <f>IF('[1]TCE - ANEXO III - Preencher'!H172="","",'[1]TCE - ANEXO III - Preencher'!H172)</f>
        <v>44409</v>
      </c>
      <c r="H163" s="15" t="str">
        <f>'[1]TCE - ANEXO III - Preencher'!I172</f>
        <v>13150394456</v>
      </c>
      <c r="I163" s="15">
        <f>'[1]TCE - ANEXO III - Preencher'!J172</f>
        <v>155.35</v>
      </c>
      <c r="J163" s="15">
        <f>'[1]TCE - ANEXO III - Preencher'!K172</f>
        <v>0</v>
      </c>
      <c r="K163" s="16">
        <f>'[1]TCE - ANEXO III - Preencher'!L172</f>
        <v>129.38999999999999</v>
      </c>
      <c r="L163" s="16">
        <f>'[1]TCE - ANEXO III - Preencher'!M172</f>
        <v>26.3</v>
      </c>
      <c r="M163" s="16">
        <f t="shared" si="13"/>
        <v>103.08999999999999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13150394716.370001</v>
      </c>
    </row>
    <row r="164" spans="1:28" s="4" customFormat="1" x14ac:dyDescent="0.2">
      <c r="A164" s="9">
        <f>IFERROR(VLOOKUP(B164,'[1]DADOS (OCULTAR)'!$P$3:$R$91,3,0),"")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LETICIA DOS SANTOS PORTO GONCALVES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225125</v>
      </c>
      <c r="G164" s="14">
        <f>IF('[1]TCE - ANEXO III - Preencher'!H173="","",'[1]TCE - ANEXO III - Preencher'!H173)</f>
        <v>44409</v>
      </c>
      <c r="H164" s="15" t="str">
        <f>'[1]TCE - ANEXO III - Preencher'!I173</f>
        <v>20642169122</v>
      </c>
      <c r="I164" s="15">
        <f>'[1]TCE - ANEXO III - Preencher'!J173</f>
        <v>332.04</v>
      </c>
      <c r="J164" s="15">
        <f>'[1]TCE - ANEXO III - Preencher'!K173</f>
        <v>0</v>
      </c>
      <c r="K164" s="16">
        <f>'[1]TCE - ANEXO III - Preencher'!L173</f>
        <v>129.38999999999999</v>
      </c>
      <c r="L164" s="16">
        <f>'[1]TCE - ANEXO III - Preencher'!M173</f>
        <v>2.75</v>
      </c>
      <c r="M164" s="16">
        <f t="shared" si="13"/>
        <v>126.63999999999999</v>
      </c>
      <c r="N164" s="16">
        <f>'[1]TCE - ANEXO III - Preencher'!O173</f>
        <v>6.15</v>
      </c>
      <c r="O164" s="16">
        <f>'[1]TCE - ANEXO III - Preencher'!P173</f>
        <v>1.23</v>
      </c>
      <c r="P164" s="17">
        <f t="shared" si="14"/>
        <v>4.92</v>
      </c>
      <c r="Q164" s="16">
        <f>'[1]TCE - ANEXO III - Preencher'!R173</f>
        <v>165</v>
      </c>
      <c r="R164" s="16">
        <f>'[1]TCE - ANEXO III - Preencher'!S173</f>
        <v>31</v>
      </c>
      <c r="S164" s="17">
        <f t="shared" si="15"/>
        <v>134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20642169719.599998</v>
      </c>
    </row>
    <row r="165" spans="1:28" s="4" customFormat="1" x14ac:dyDescent="0.2">
      <c r="A165" s="9">
        <f>IFERROR(VLOOKUP(B165,'[1]DADOS (OCULTAR)'!$P$3:$R$91,3,0),"")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LINEIDE CARLA VERCOSA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44409</v>
      </c>
      <c r="H165" s="15" t="str">
        <f>'[1]TCE - ANEXO III - Preencher'!I174</f>
        <v>16417506038</v>
      </c>
      <c r="I165" s="15">
        <f>'[1]TCE - ANEXO III - Preencher'!J174</f>
        <v>135.21</v>
      </c>
      <c r="J165" s="15">
        <f>'[1]TCE - ANEXO III - Preencher'!K174</f>
        <v>0</v>
      </c>
      <c r="K165" s="16">
        <f>'[1]TCE - ANEXO III - Preencher'!L174</f>
        <v>129.38999999999999</v>
      </c>
      <c r="L165" s="16">
        <f>'[1]TCE - ANEXO III - Preencher'!M174</f>
        <v>26.3</v>
      </c>
      <c r="M165" s="16">
        <f t="shared" si="13"/>
        <v>103.08999999999999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16417506278.23</v>
      </c>
    </row>
    <row r="166" spans="1:28" s="4" customFormat="1" x14ac:dyDescent="0.2">
      <c r="A166" s="9">
        <f>IFERROR(VLOOKUP(B166,'[1]DADOS (OCULTAR)'!$P$3:$R$91,3,0),"")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 DE FATIMA DA SILVA GUIMARAES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44409</v>
      </c>
      <c r="H166" s="15" t="str">
        <f>'[1]TCE - ANEXO III - Preencher'!I175</f>
        <v>17014763782</v>
      </c>
      <c r="I166" s="15">
        <f>'[1]TCE - ANEXO III - Preencher'!J175</f>
        <v>210.8</v>
      </c>
      <c r="J166" s="15">
        <f>'[1]TCE - ANEXO III - Preencher'!K175</f>
        <v>0</v>
      </c>
      <c r="K166" s="16">
        <f>'[1]TCE - ANEXO III - Preencher'!L175</f>
        <v>129.38999999999999</v>
      </c>
      <c r="L166" s="16">
        <f>'[1]TCE - ANEXO III - Preencher'!M175</f>
        <v>26.3</v>
      </c>
      <c r="M166" s="16">
        <f t="shared" si="13"/>
        <v>103.08999999999999</v>
      </c>
      <c r="N166" s="16">
        <f>'[1]TCE - ANEXO III - Preencher'!O175</f>
        <v>1.93</v>
      </c>
      <c r="O166" s="16">
        <f>'[1]TCE - ANEXO III - Preencher'!P175</f>
        <v>0</v>
      </c>
      <c r="P166" s="17">
        <f t="shared" si="14"/>
        <v>1.93</v>
      </c>
      <c r="Q166" s="16">
        <f>'[1]TCE - ANEXO III - Preencher'!R175</f>
        <v>0</v>
      </c>
      <c r="R166" s="16">
        <f>'[1]TCE - ANEXO III - Preencher'!S175</f>
        <v>69.209999999999994</v>
      </c>
      <c r="S166" s="17">
        <f t="shared" si="15"/>
        <v>-69.209999999999994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17014764028.610001</v>
      </c>
    </row>
    <row r="167" spans="1:28" s="4" customFormat="1" x14ac:dyDescent="0.2">
      <c r="A167" s="9">
        <f>IFERROR(VLOOKUP(B167,'[1]DADOS (OCULTAR)'!$P$3:$R$91,3,0),"")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LUCIANA DA FONSECA LIMA BRASILEIRO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241035</v>
      </c>
      <c r="G167" s="14">
        <f>IF('[1]TCE - ANEXO III - Preencher'!H176="","",'[1]TCE - ANEXO III - Preencher'!H176)</f>
        <v>44409</v>
      </c>
      <c r="H167" s="15" t="str">
        <f>'[1]TCE - ANEXO III - Preencher'!I176</f>
        <v>13577353456</v>
      </c>
      <c r="I167" s="15">
        <f>'[1]TCE - ANEXO III - Preencher'!J176</f>
        <v>401.65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13577353859.58</v>
      </c>
    </row>
    <row r="168" spans="1:28" s="4" customFormat="1" x14ac:dyDescent="0.2">
      <c r="A168" s="9">
        <f>IFERROR(VLOOKUP(B168,'[1]DADOS (OCULTAR)'!$P$3:$R$91,3,0),"")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LUCIANA MARIA DA SILVA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44409</v>
      </c>
      <c r="H168" s="15" t="str">
        <f>'[1]TCE - ANEXO III - Preencher'!I177</f>
        <v>12393784634</v>
      </c>
      <c r="I168" s="15">
        <f>'[1]TCE - ANEXO III - Preencher'!J177</f>
        <v>201.18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1.93</v>
      </c>
      <c r="O168" s="16">
        <f>'[1]TCE - ANEXO III - Preencher'!P177</f>
        <v>0</v>
      </c>
      <c r="P168" s="17">
        <f t="shared" si="14"/>
        <v>1.93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12393784837.110001</v>
      </c>
    </row>
    <row r="169" spans="1:28" s="4" customFormat="1" x14ac:dyDescent="0.2">
      <c r="A169" s="9">
        <f>IFERROR(VLOOKUP(B169,'[1]DADOS (OCULTAR)'!$P$3:$R$91,3,0),"")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LUCIANA TEREZA DE SANTANA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223505</v>
      </c>
      <c r="G169" s="14">
        <f>IF('[1]TCE - ANEXO III - Preencher'!H178="","",'[1]TCE - ANEXO III - Preencher'!H178)</f>
        <v>44409</v>
      </c>
      <c r="H169" s="15" t="str">
        <f>'[1]TCE - ANEXO III - Preencher'!I178</f>
        <v>12945709459</v>
      </c>
      <c r="I169" s="15">
        <f>'[1]TCE - ANEXO III - Preencher'!J178</f>
        <v>364.77</v>
      </c>
      <c r="J169" s="15">
        <f>'[1]TCE - ANEXO III - Preencher'!K178</f>
        <v>0</v>
      </c>
      <c r="K169" s="16">
        <f>'[1]TCE - ANEXO III - Preencher'!L178</f>
        <v>129.38999999999999</v>
      </c>
      <c r="L169" s="16">
        <f>'[1]TCE - ANEXO III - Preencher'!M178</f>
        <v>3.75</v>
      </c>
      <c r="M169" s="16">
        <f t="shared" si="13"/>
        <v>125.63999999999999</v>
      </c>
      <c r="N169" s="16">
        <f>'[1]TCE - ANEXO III - Preencher'!O178</f>
        <v>1.59</v>
      </c>
      <c r="O169" s="16">
        <f>'[1]TCE - ANEXO III - Preencher'!P178</f>
        <v>0</v>
      </c>
      <c r="P169" s="17">
        <f t="shared" si="14"/>
        <v>1.59</v>
      </c>
      <c r="Q169" s="16">
        <f>'[1]TCE - ANEXO III - Preencher'!R178</f>
        <v>240</v>
      </c>
      <c r="R169" s="16">
        <f>'[1]TCE - ANEXO III - Preencher'!S178</f>
        <v>78.91</v>
      </c>
      <c r="S169" s="17">
        <f t="shared" si="15"/>
        <v>161.09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12945710112.09</v>
      </c>
    </row>
    <row r="170" spans="1:28" s="4" customFormat="1" x14ac:dyDescent="0.2">
      <c r="A170" s="9">
        <f>IFERROR(VLOOKUP(B170,'[1]DADOS (OCULTAR)'!$P$3:$R$91,3,0),"")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LUCIANO DORNELAS CAMARA FILHO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223208</v>
      </c>
      <c r="G170" s="14">
        <f>IF('[1]TCE - ANEXO III - Preencher'!H179="","",'[1]TCE - ANEXO III - Preencher'!H179)</f>
        <v>44409</v>
      </c>
      <c r="H170" s="15" t="str">
        <f>'[1]TCE - ANEXO III - Preencher'!I179</f>
        <v>10082709197</v>
      </c>
      <c r="I170" s="15">
        <f>'[1]TCE - ANEXO III - Preencher'!J179</f>
        <v>316</v>
      </c>
      <c r="J170" s="15">
        <f>'[1]TCE - ANEXO III - Preencher'!K179</f>
        <v>0</v>
      </c>
      <c r="K170" s="16">
        <f>'[1]TCE - ANEXO III - Preencher'!L179</f>
        <v>129.38999999999999</v>
      </c>
      <c r="L170" s="16">
        <f>'[1]TCE - ANEXO III - Preencher'!M179</f>
        <v>3.1</v>
      </c>
      <c r="M170" s="16">
        <f t="shared" si="13"/>
        <v>126.28999999999999</v>
      </c>
      <c r="N170" s="16">
        <f>'[1]TCE - ANEXO III - Preencher'!O179</f>
        <v>6.15</v>
      </c>
      <c r="O170" s="16">
        <f>'[1]TCE - ANEXO III - Preencher'!P179</f>
        <v>1.23</v>
      </c>
      <c r="P170" s="17">
        <f t="shared" si="14"/>
        <v>4.92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10082709644.210001</v>
      </c>
    </row>
    <row r="171" spans="1:28" s="4" customFormat="1" x14ac:dyDescent="0.2">
      <c r="A171" s="9">
        <f>IFERROR(VLOOKUP(B171,'[1]DADOS (OCULTAR)'!$P$3:$R$91,3,0),"")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LUCICLEIDE CORREIA DA COSTA LIMA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422105</v>
      </c>
      <c r="G171" s="14">
        <f>IF('[1]TCE - ANEXO III - Preencher'!H180="","",'[1]TCE - ANEXO III - Preencher'!H180)</f>
        <v>44409</v>
      </c>
      <c r="H171" s="15" t="str">
        <f>'[1]TCE - ANEXO III - Preencher'!I180</f>
        <v>13120049459</v>
      </c>
      <c r="I171" s="15">
        <f>'[1]TCE - ANEXO III - Preencher'!J180</f>
        <v>182.68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1.93</v>
      </c>
      <c r="O171" s="16">
        <f>'[1]TCE - ANEXO III - Preencher'!P180</f>
        <v>0</v>
      </c>
      <c r="P171" s="17">
        <f t="shared" si="14"/>
        <v>1.93</v>
      </c>
      <c r="Q171" s="16">
        <f>'[1]TCE - ANEXO III - Preencher'!R180</f>
        <v>224</v>
      </c>
      <c r="R171" s="16">
        <f>'[1]TCE - ANEXO III - Preencher'!S180</f>
        <v>78.91</v>
      </c>
      <c r="S171" s="17">
        <f t="shared" si="15"/>
        <v>145.09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13120049788.700001</v>
      </c>
    </row>
    <row r="172" spans="1:28" s="4" customFormat="1" x14ac:dyDescent="0.2">
      <c r="A172" s="9">
        <f>IFERROR(VLOOKUP(B172,'[1]DADOS (OCULTAR)'!$P$3:$R$91,3,0),"")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LUCINEA CARDOZO RAMOS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44409</v>
      </c>
      <c r="H172" s="15" t="str">
        <f>'[1]TCE - ANEXO III - Preencher'!I181</f>
        <v>16418605366</v>
      </c>
      <c r="I172" s="15">
        <f>'[1]TCE - ANEXO III - Preencher'!J181</f>
        <v>145.03</v>
      </c>
      <c r="J172" s="15">
        <f>'[1]TCE - ANEXO III - Preencher'!K181</f>
        <v>0</v>
      </c>
      <c r="K172" s="16">
        <f>'[1]TCE - ANEXO III - Preencher'!L181</f>
        <v>129.38999999999999</v>
      </c>
      <c r="L172" s="16">
        <f>'[1]TCE - ANEXO III - Preencher'!M181</f>
        <v>26.3</v>
      </c>
      <c r="M172" s="16">
        <f t="shared" si="13"/>
        <v>103.08999999999999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16418605616.050001</v>
      </c>
    </row>
    <row r="173" spans="1:28" s="4" customFormat="1" x14ac:dyDescent="0.2">
      <c r="A173" s="9">
        <f>IFERROR(VLOOKUP(B173,'[1]DADOS (OCULTAR)'!$P$3:$R$91,3,0),"")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LUIZ DE FRANÇA MAIA E SILVA FILHO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225124</v>
      </c>
      <c r="G173" s="14">
        <f>IF('[1]TCE - ANEXO III - Preencher'!H182="","",'[1]TCE - ANEXO III - Preencher'!H182)</f>
        <v>44409</v>
      </c>
      <c r="H173" s="15" t="str">
        <f>'[1]TCE - ANEXO III - Preencher'!I182</f>
        <v>14534993133</v>
      </c>
      <c r="I173" s="15">
        <f>'[1]TCE - ANEXO III - Preencher'!J182</f>
        <v>362.58</v>
      </c>
      <c r="J173" s="15">
        <f>'[1]TCE - ANEXO III - Preencher'!K182</f>
        <v>0</v>
      </c>
      <c r="K173" s="16">
        <f>'[1]TCE - ANEXO III - Preencher'!L182</f>
        <v>129.38999999999999</v>
      </c>
      <c r="L173" s="16">
        <f>'[1]TCE - ANEXO III - Preencher'!M182</f>
        <v>2.75</v>
      </c>
      <c r="M173" s="16">
        <f t="shared" si="13"/>
        <v>126.63999999999999</v>
      </c>
      <c r="N173" s="16">
        <f>'[1]TCE - ANEXO III - Preencher'!O182</f>
        <v>6.15</v>
      </c>
      <c r="O173" s="16">
        <f>'[1]TCE - ANEXO III - Preencher'!P182</f>
        <v>1.23</v>
      </c>
      <c r="P173" s="17">
        <f t="shared" si="14"/>
        <v>4.92</v>
      </c>
      <c r="Q173" s="16">
        <f>'[1]TCE - ANEXO III - Preencher'!R182</f>
        <v>120</v>
      </c>
      <c r="R173" s="16">
        <f>'[1]TCE - ANEXO III - Preencher'!S182</f>
        <v>78.91</v>
      </c>
      <c r="S173" s="17">
        <f t="shared" si="15"/>
        <v>41.09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14534993668.23</v>
      </c>
    </row>
    <row r="174" spans="1:28" s="4" customFormat="1" x14ac:dyDescent="0.2">
      <c r="A174" s="9">
        <f>IFERROR(VLOOKUP(B174,'[1]DADOS (OCULTAR)'!$P$3:$R$91,3,0),"")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LUIZ FERREIRA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514320</v>
      </c>
      <c r="G174" s="14">
        <f>IF('[1]TCE - ANEXO III - Preencher'!H183="","",'[1]TCE - ANEXO III - Preencher'!H183)</f>
        <v>44409</v>
      </c>
      <c r="H174" s="15" t="str">
        <f>'[1]TCE - ANEXO III - Preencher'!I183</f>
        <v>12397121494</v>
      </c>
      <c r="I174" s="15">
        <f>'[1]TCE - ANEXO III - Preencher'!J183</f>
        <v>157</v>
      </c>
      <c r="J174" s="15">
        <f>'[1]TCE - ANEXO III - Preencher'!K183</f>
        <v>0</v>
      </c>
      <c r="K174" s="16">
        <f>'[1]TCE - ANEXO III - Preencher'!L183</f>
        <v>129.38999999999999</v>
      </c>
      <c r="L174" s="16">
        <f>'[1]TCE - ANEXO III - Preencher'!M183</f>
        <v>23.86</v>
      </c>
      <c r="M174" s="16">
        <f t="shared" si="13"/>
        <v>105.52999999999999</v>
      </c>
      <c r="N174" s="16">
        <f>'[1]TCE - ANEXO III - Preencher'!O183</f>
        <v>1.93</v>
      </c>
      <c r="O174" s="16">
        <f>'[1]TCE - ANEXO III - Preencher'!P183</f>
        <v>0</v>
      </c>
      <c r="P174" s="17">
        <f t="shared" si="14"/>
        <v>1.93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12397121758.460001</v>
      </c>
    </row>
    <row r="175" spans="1:28" s="4" customFormat="1" x14ac:dyDescent="0.2">
      <c r="A175" s="9">
        <f>IFERROR(VLOOKUP(B175,'[1]DADOS (OCULTAR)'!$P$3:$R$91,3,0),"")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MAIRA ESPINDOLA SILVA DE MELO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225124</v>
      </c>
      <c r="G175" s="14">
        <f>IF('[1]TCE - ANEXO III - Preencher'!H184="","",'[1]TCE - ANEXO III - Preencher'!H184)</f>
        <v>44409</v>
      </c>
      <c r="H175" s="15" t="str">
        <f>'[1]TCE - ANEXO III - Preencher'!I184</f>
        <v>19034784048</v>
      </c>
      <c r="I175" s="15">
        <f>'[1]TCE - ANEXO III - Preencher'!J184</f>
        <v>706.06</v>
      </c>
      <c r="J175" s="15">
        <f>'[1]TCE - ANEXO III - Preencher'!K184</f>
        <v>0</v>
      </c>
      <c r="K175" s="16">
        <f>'[1]TCE - ANEXO III - Preencher'!L184</f>
        <v>129.38999999999999</v>
      </c>
      <c r="L175" s="16">
        <f>'[1]TCE - ANEXO III - Preencher'!M184</f>
        <v>2.75</v>
      </c>
      <c r="M175" s="16">
        <f t="shared" si="13"/>
        <v>126.63999999999999</v>
      </c>
      <c r="N175" s="16">
        <f>'[1]TCE - ANEXO III - Preencher'!O184</f>
        <v>6.15</v>
      </c>
      <c r="O175" s="16">
        <f>'[1]TCE - ANEXO III - Preencher'!P184</f>
        <v>1.23</v>
      </c>
      <c r="P175" s="17">
        <f t="shared" si="14"/>
        <v>4.92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19034784885.619999</v>
      </c>
    </row>
    <row r="176" spans="1:28" s="4" customFormat="1" x14ac:dyDescent="0.2">
      <c r="A176" s="9">
        <f>IFERROR(VLOOKUP(B176,'[1]DADOS (OCULTAR)'!$P$3:$R$91,3,0),"")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MANOEL DOMINGOS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44409</v>
      </c>
      <c r="H176" s="15" t="str">
        <f>'[1]TCE - ANEXO III - Preencher'!I185</f>
        <v>12311552564</v>
      </c>
      <c r="I176" s="15">
        <f>'[1]TCE - ANEXO III - Preencher'!J185</f>
        <v>140.47</v>
      </c>
      <c r="J176" s="15">
        <f>'[1]TCE - ANEXO III - Preencher'!K185</f>
        <v>0</v>
      </c>
      <c r="K176" s="16">
        <f>'[1]TCE - ANEXO III - Preencher'!L185</f>
        <v>129.38999999999999</v>
      </c>
      <c r="L176" s="16">
        <f>'[1]TCE - ANEXO III - Preencher'!M185</f>
        <v>26.3</v>
      </c>
      <c r="M176" s="16">
        <f t="shared" si="13"/>
        <v>103.08999999999999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12311552809.49</v>
      </c>
    </row>
    <row r="177" spans="1:28" s="4" customFormat="1" x14ac:dyDescent="0.2">
      <c r="A177" s="9">
        <f>IFERROR(VLOOKUP(B177,'[1]DADOS (OCULTAR)'!$P$3:$R$91,3,0),"")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MANUELA DE ANDRADE CAVALCANTI PEREIRA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225125</v>
      </c>
      <c r="G177" s="14">
        <f>IF('[1]TCE - ANEXO III - Preencher'!H186="","",'[1]TCE - ANEXO III - Preencher'!H186)</f>
        <v>44409</v>
      </c>
      <c r="H177" s="15" t="str">
        <f>'[1]TCE - ANEXO III - Preencher'!I186</f>
        <v>26824473578</v>
      </c>
      <c r="I177" s="15">
        <f>'[1]TCE - ANEXO III - Preencher'!J186</f>
        <v>819.25</v>
      </c>
      <c r="J177" s="15">
        <f>'[1]TCE - ANEXO III - Preencher'!K186</f>
        <v>0</v>
      </c>
      <c r="K177" s="16">
        <f>'[1]TCE - ANEXO III - Preencher'!L186</f>
        <v>129.38999999999999</v>
      </c>
      <c r="L177" s="16">
        <f>'[1]TCE - ANEXO III - Preencher'!M186</f>
        <v>2.75</v>
      </c>
      <c r="M177" s="16">
        <f t="shared" si="13"/>
        <v>126.63999999999999</v>
      </c>
      <c r="N177" s="16">
        <f>'[1]TCE - ANEXO III - Preencher'!O186</f>
        <v>6.15</v>
      </c>
      <c r="O177" s="16">
        <f>'[1]TCE - ANEXO III - Preencher'!P186</f>
        <v>1.23</v>
      </c>
      <c r="P177" s="17">
        <f t="shared" si="14"/>
        <v>4.92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26824474528.809998</v>
      </c>
    </row>
    <row r="178" spans="1:28" s="4" customFormat="1" x14ac:dyDescent="0.2">
      <c r="A178" s="9">
        <f>IFERROR(VLOOKUP(B178,'[1]DADOS (OCULTAR)'!$P$3:$R$91,3,0),"")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MANUELLA BARBOSA CUNHA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223208</v>
      </c>
      <c r="G178" s="14">
        <f>IF('[1]TCE - ANEXO III - Preencher'!H187="","",'[1]TCE - ANEXO III - Preencher'!H187)</f>
        <v>44409</v>
      </c>
      <c r="H178" s="15" t="str">
        <f>'[1]TCE - ANEXO III - Preencher'!I187</f>
        <v>13676237381</v>
      </c>
      <c r="I178" s="15">
        <f>'[1]TCE - ANEXO III - Preencher'!J187</f>
        <v>303.60000000000002</v>
      </c>
      <c r="J178" s="15">
        <f>'[1]TCE - ANEXO III - Preencher'!K187</f>
        <v>0</v>
      </c>
      <c r="K178" s="16">
        <f>'[1]TCE - ANEXO III - Preencher'!L187</f>
        <v>129.38999999999999</v>
      </c>
      <c r="L178" s="16">
        <f>'[1]TCE - ANEXO III - Preencher'!M187</f>
        <v>3.1</v>
      </c>
      <c r="M178" s="16">
        <f t="shared" si="13"/>
        <v>126.28999999999999</v>
      </c>
      <c r="N178" s="16">
        <f>'[1]TCE - ANEXO III - Preencher'!O187</f>
        <v>6.15</v>
      </c>
      <c r="O178" s="16">
        <f>'[1]TCE - ANEXO III - Preencher'!P187</f>
        <v>1.23</v>
      </c>
      <c r="P178" s="17">
        <f t="shared" si="14"/>
        <v>4.92</v>
      </c>
      <c r="Q178" s="16">
        <f>'[1]TCE - ANEXO III - Preencher'!R187</f>
        <v>120</v>
      </c>
      <c r="R178" s="16">
        <f>'[1]TCE - ANEXO III - Preencher'!S187</f>
        <v>74.59</v>
      </c>
      <c r="S178" s="17">
        <f t="shared" si="15"/>
        <v>45.41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13676237861.220001</v>
      </c>
    </row>
    <row r="179" spans="1:28" s="4" customFormat="1" x14ac:dyDescent="0.2">
      <c r="A179" s="9">
        <f>IFERROR(VLOOKUP(B179,'[1]DADOS (OCULTAR)'!$P$3:$R$91,3,0),"")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MARAIZA CONCEICAO OLIVEIRA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44409</v>
      </c>
      <c r="H179" s="15" t="str">
        <f>'[1]TCE - ANEXO III - Preencher'!I188</f>
        <v>16397821626</v>
      </c>
      <c r="I179" s="15">
        <f>'[1]TCE - ANEXO III - Preencher'!J188</f>
        <v>192.07</v>
      </c>
      <c r="J179" s="15">
        <f>'[1]TCE - ANEXO III - Preencher'!K188</f>
        <v>0</v>
      </c>
      <c r="K179" s="16">
        <f>'[1]TCE - ANEXO III - Preencher'!L188</f>
        <v>129.38999999999999</v>
      </c>
      <c r="L179" s="16">
        <f>'[1]TCE - ANEXO III - Preencher'!M188</f>
        <v>26.3</v>
      </c>
      <c r="M179" s="16">
        <f t="shared" si="13"/>
        <v>103.08999999999999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224</v>
      </c>
      <c r="R179" s="16">
        <f>'[1]TCE - ANEXO III - Preencher'!S188</f>
        <v>78.91</v>
      </c>
      <c r="S179" s="17">
        <f t="shared" si="15"/>
        <v>145.09</v>
      </c>
      <c r="T179" s="16">
        <f>'[1]TCE - ANEXO III - Preencher'!U188</f>
        <v>69.430000000000007</v>
      </c>
      <c r="U179" s="16">
        <f>'[1]TCE - ANEXO III - Preencher'!V188</f>
        <v>0</v>
      </c>
      <c r="V179" s="17">
        <f t="shared" si="16"/>
        <v>69.430000000000007</v>
      </c>
      <c r="W179" s="18" t="str">
        <f>IF('[1]TCE - ANEXO III - Preencher'!X188="","",'[1]TCE - ANEXO III - Preencher'!X188)</f>
        <v xml:space="preserve">AUX. CRECHE I 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16397822137.610001</v>
      </c>
    </row>
    <row r="180" spans="1:28" s="4" customFormat="1" x14ac:dyDescent="0.2">
      <c r="A180" s="9">
        <f>IFERROR(VLOOKUP(B180,'[1]DADOS (OCULTAR)'!$P$3:$R$91,3,0),"")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MARCELA REZENDE PEREIRA LIMA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225124</v>
      </c>
      <c r="G180" s="14">
        <f>IF('[1]TCE - ANEXO III - Preencher'!H189="","",'[1]TCE - ANEXO III - Preencher'!H189)</f>
        <v>44409</v>
      </c>
      <c r="H180" s="15" t="str">
        <f>'[1]TCE - ANEXO III - Preencher'!I189</f>
        <v>13528233663</v>
      </c>
      <c r="I180" s="15">
        <f>'[1]TCE - ANEXO III - Preencher'!J189</f>
        <v>929.94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13528234597.860001</v>
      </c>
    </row>
    <row r="181" spans="1:28" s="4" customFormat="1" x14ac:dyDescent="0.2">
      <c r="A181" s="9">
        <f>IFERROR(VLOOKUP(B181,'[1]DADOS (OCULTAR)'!$P$3:$R$91,3,0),"")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MARCIA ALESSANDRA DA ROCHA PEREIRA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322605</v>
      </c>
      <c r="G181" s="14">
        <f>IF('[1]TCE - ANEXO III - Preencher'!H190="","",'[1]TCE - ANEXO III - Preencher'!H190)</f>
        <v>44409</v>
      </c>
      <c r="H181" s="15" t="str">
        <f>'[1]TCE - ANEXO III - Preencher'!I190</f>
        <v>13665967456</v>
      </c>
      <c r="I181" s="15">
        <f>'[1]TCE - ANEXO III - Preencher'!J190</f>
        <v>7.86</v>
      </c>
      <c r="J181" s="15">
        <f>'[1]TCE - ANEXO III - Preencher'!K190</f>
        <v>17.68</v>
      </c>
      <c r="K181" s="16">
        <f>'[1]TCE - ANEXO III - Preencher'!L190</f>
        <v>129.38999999999999</v>
      </c>
      <c r="L181" s="16">
        <f>'[1]TCE - ANEXO III - Preencher'!M190</f>
        <v>4.33</v>
      </c>
      <c r="M181" s="16">
        <f t="shared" si="13"/>
        <v>125.05999999999999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120</v>
      </c>
      <c r="R181" s="16">
        <f>'[1]TCE - ANEXO III - Preencher'!S190</f>
        <v>71.59</v>
      </c>
      <c r="S181" s="17">
        <f t="shared" si="15"/>
        <v>48.41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13665967655.01</v>
      </c>
    </row>
    <row r="182" spans="1:28" s="4" customFormat="1" x14ac:dyDescent="0.2">
      <c r="A182" s="9">
        <f>IFERROR(VLOOKUP(B182,'[1]DADOS (OCULTAR)'!$P$3:$R$91,3,0),"")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MARCIA MARIA DE B SUGIMOTO NASCIMENTO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410105</v>
      </c>
      <c r="G182" s="14">
        <f>IF('[1]TCE - ANEXO III - Preencher'!H191="","",'[1]TCE - ANEXO III - Preencher'!H191)</f>
        <v>44409</v>
      </c>
      <c r="H182" s="15" t="str">
        <f>'[1]TCE - ANEXO III - Preencher'!I191</f>
        <v>12531927788</v>
      </c>
      <c r="I182" s="15">
        <f>'[1]TCE - ANEXO III - Preencher'!J191</f>
        <v>711.91</v>
      </c>
      <c r="J182" s="15">
        <f>'[1]TCE - ANEXO III - Preencher'!K191</f>
        <v>0</v>
      </c>
      <c r="K182" s="16">
        <f>'[1]TCE - ANEXO III - Preencher'!L191</f>
        <v>129.38999999999999</v>
      </c>
      <c r="L182" s="16">
        <f>'[1]TCE - ANEXO III - Preencher'!M191</f>
        <v>34.770000000000003</v>
      </c>
      <c r="M182" s="16">
        <f t="shared" si="13"/>
        <v>94.619999999999976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12531928596.460001</v>
      </c>
    </row>
    <row r="183" spans="1:28" s="4" customFormat="1" x14ac:dyDescent="0.2">
      <c r="A183" s="9">
        <f>IFERROR(VLOOKUP(B183,'[1]DADOS (OCULTAR)'!$P$3:$R$91,3,0),"")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MARCO ANTONIO GOMES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782320</v>
      </c>
      <c r="G183" s="14">
        <f>IF('[1]TCE - ANEXO III - Preencher'!H192="","",'[1]TCE - ANEXO III - Preencher'!H192)</f>
        <v>44409</v>
      </c>
      <c r="H183" s="15" t="str">
        <f>'[1]TCE - ANEXO III - Preencher'!I192</f>
        <v>10650974694</v>
      </c>
      <c r="I183" s="15">
        <f>'[1]TCE - ANEXO III - Preencher'!J192</f>
        <v>267.72000000000003</v>
      </c>
      <c r="J183" s="15">
        <f>'[1]TCE - ANEXO III - Preencher'!K192</f>
        <v>0</v>
      </c>
      <c r="K183" s="16">
        <f>'[1]TCE - ANEXO III - Preencher'!L192</f>
        <v>129.38999999999999</v>
      </c>
      <c r="L183" s="16">
        <f>'[1]TCE - ANEXO III - Preencher'!M192</f>
        <v>41.7</v>
      </c>
      <c r="M183" s="16">
        <f t="shared" si="13"/>
        <v>87.689999999999984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10650975051.34</v>
      </c>
    </row>
    <row r="184" spans="1:28" s="4" customFormat="1" x14ac:dyDescent="0.2">
      <c r="A184" s="9">
        <f>IFERROR(VLOOKUP(B184,'[1]DADOS (OCULTAR)'!$P$3:$R$91,3,0),"")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MARCOS RAMOS DO MONTE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410105</v>
      </c>
      <c r="G184" s="14">
        <f>IF('[1]TCE - ANEXO III - Preencher'!H193="","",'[1]TCE - ANEXO III - Preencher'!H193)</f>
        <v>44409</v>
      </c>
      <c r="H184" s="15" t="str">
        <f>'[1]TCE - ANEXO III - Preencher'!I193</f>
        <v>12327250724</v>
      </c>
      <c r="I184" s="15">
        <f>'[1]TCE - ANEXO III - Preencher'!J193</f>
        <v>237.5</v>
      </c>
      <c r="J184" s="15">
        <f>'[1]TCE - ANEXO III - Preencher'!K193</f>
        <v>0</v>
      </c>
      <c r="K184" s="16">
        <f>'[1]TCE - ANEXO III - Preencher'!L193</f>
        <v>129.38999999999999</v>
      </c>
      <c r="L184" s="16">
        <f>'[1]TCE - ANEXO III - Preencher'!M193</f>
        <v>23.86</v>
      </c>
      <c r="M184" s="16">
        <f t="shared" si="13"/>
        <v>105.52999999999999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12327251068.960001</v>
      </c>
    </row>
    <row r="185" spans="1:28" s="4" customFormat="1" x14ac:dyDescent="0.2">
      <c r="A185" s="9">
        <f>IFERROR(VLOOKUP(B185,'[1]DADOS (OCULTAR)'!$P$3:$R$91,3,0),"")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MARCOS RODRIGUES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517415</v>
      </c>
      <c r="G185" s="14">
        <f>IF('[1]TCE - ANEXO III - Preencher'!H194="","",'[1]TCE - ANEXO III - Preencher'!H194)</f>
        <v>44409</v>
      </c>
      <c r="H185" s="15" t="str">
        <f>'[1]TCE - ANEXO III - Preencher'!I194</f>
        <v>16384809614</v>
      </c>
      <c r="I185" s="15">
        <f>'[1]TCE - ANEXO III - Preencher'!J194</f>
        <v>176.35</v>
      </c>
      <c r="J185" s="15">
        <f>'[1]TCE - ANEXO III - Preencher'!K194</f>
        <v>0</v>
      </c>
      <c r="K185" s="16">
        <f>'[1]TCE - ANEXO III - Preencher'!L194</f>
        <v>129.38999999999999</v>
      </c>
      <c r="L185" s="16">
        <f>'[1]TCE - ANEXO III - Preencher'!M194</f>
        <v>23.86</v>
      </c>
      <c r="M185" s="16">
        <f t="shared" si="13"/>
        <v>105.52999999999999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16384809897.810001</v>
      </c>
    </row>
    <row r="186" spans="1:28" s="4" customFormat="1" x14ac:dyDescent="0.2">
      <c r="A186" s="9">
        <f>IFERROR(VLOOKUP(B186,'[1]DADOS (OCULTAR)'!$P$3:$R$91,3,0),"")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CAROLINA MACEDO CAVALCANTE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223505</v>
      </c>
      <c r="G186" s="14">
        <f>IF('[1]TCE - ANEXO III - Preencher'!H195="","",'[1]TCE - ANEXO III - Preencher'!H195)</f>
        <v>44409</v>
      </c>
      <c r="H186" s="15" t="str">
        <f>'[1]TCE - ANEXO III - Preencher'!I195</f>
        <v>13303705452</v>
      </c>
      <c r="I186" s="15">
        <f>'[1]TCE - ANEXO III - Preencher'!J195</f>
        <v>429.74</v>
      </c>
      <c r="J186" s="15">
        <f>'[1]TCE - ANEXO III - Preencher'!K195</f>
        <v>0</v>
      </c>
      <c r="K186" s="16">
        <f>'[1]TCE - ANEXO III - Preencher'!L195</f>
        <v>129.38999999999999</v>
      </c>
      <c r="L186" s="16">
        <f>'[1]TCE - ANEXO III - Preencher'!M195</f>
        <v>3.75</v>
      </c>
      <c r="M186" s="16">
        <f t="shared" si="13"/>
        <v>125.63999999999999</v>
      </c>
      <c r="N186" s="16">
        <f>'[1]TCE - ANEXO III - Preencher'!O195</f>
        <v>1.59</v>
      </c>
      <c r="O186" s="16">
        <f>'[1]TCE - ANEXO III - Preencher'!P195</f>
        <v>0</v>
      </c>
      <c r="P186" s="17">
        <f t="shared" si="14"/>
        <v>1.59</v>
      </c>
      <c r="Q186" s="16">
        <f>'[1]TCE - ANEXO III - Preencher'!R195</f>
        <v>120</v>
      </c>
      <c r="R186" s="16">
        <f>'[1]TCE - ANEXO III - Preencher'!S195</f>
        <v>78.91</v>
      </c>
      <c r="S186" s="17">
        <f t="shared" si="15"/>
        <v>41.09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13303706050.059999</v>
      </c>
    </row>
    <row r="187" spans="1:28" s="4" customFormat="1" x14ac:dyDescent="0.2">
      <c r="A187" s="9">
        <f>IFERROR(VLOOKUP(B187,'[1]DADOS (OCULTAR)'!$P$3:$R$91,3,0),"")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DO CARMO DE LIMA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44409</v>
      </c>
      <c r="H187" s="15" t="str">
        <f>'[1]TCE - ANEXO III - Preencher'!I196</f>
        <v>12362235302</v>
      </c>
      <c r="I187" s="15">
        <f>'[1]TCE - ANEXO III - Preencher'!J196</f>
        <v>175.41</v>
      </c>
      <c r="J187" s="15">
        <f>'[1]TCE - ANEXO III - Preencher'!K196</f>
        <v>0</v>
      </c>
      <c r="K187" s="16">
        <f>'[1]TCE - ANEXO III - Preencher'!L196</f>
        <v>129.38999999999999</v>
      </c>
      <c r="L187" s="16">
        <f>'[1]TCE - ANEXO III - Preencher'!M196</f>
        <v>26.3</v>
      </c>
      <c r="M187" s="16">
        <f t="shared" si="13"/>
        <v>103.08999999999999</v>
      </c>
      <c r="N187" s="16">
        <f>'[1]TCE - ANEXO III - Preencher'!O196</f>
        <v>1.93</v>
      </c>
      <c r="O187" s="16">
        <f>'[1]TCE - ANEXO III - Preencher'!P196</f>
        <v>0</v>
      </c>
      <c r="P187" s="17">
        <f t="shared" si="14"/>
        <v>1.93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12362235582.43</v>
      </c>
    </row>
    <row r="188" spans="1:28" s="4" customFormat="1" x14ac:dyDescent="0.2">
      <c r="A188" s="9">
        <f>IFERROR(VLOOKUP(B188,'[1]DADOS (OCULTAR)'!$P$3:$R$91,3,0),"")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DO SOCORRO DA SILVA AUGOSTINHO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324115</v>
      </c>
      <c r="G188" s="14">
        <f>IF('[1]TCE - ANEXO III - Preencher'!H197="","",'[1]TCE - ANEXO III - Preencher'!H197)</f>
        <v>44409</v>
      </c>
      <c r="H188" s="15" t="str">
        <f>'[1]TCE - ANEXO III - Preencher'!I197</f>
        <v>13148482459</v>
      </c>
      <c r="I188" s="15">
        <f>'[1]TCE - ANEXO III - Preencher'!J197</f>
        <v>355.88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9.99</v>
      </c>
      <c r="O188" s="16">
        <f>'[1]TCE - ANEXO III - Preencher'!P197</f>
        <v>0</v>
      </c>
      <c r="P188" s="17">
        <f t="shared" si="14"/>
        <v>9.99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13148482824.869999</v>
      </c>
    </row>
    <row r="189" spans="1:28" s="4" customFormat="1" x14ac:dyDescent="0.2">
      <c r="A189" s="9">
        <f>IFERROR(VLOOKUP(B189,'[1]DADOS (OCULTAR)'!$P$3:$R$91,3,0),"")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EDNEIDE VIEIRA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44409</v>
      </c>
      <c r="H189" s="15" t="str">
        <f>'[1]TCE - ANEXO III - Preencher'!I198</f>
        <v>13893658458</v>
      </c>
      <c r="I189" s="15">
        <f>'[1]TCE - ANEXO III - Preencher'!J198</f>
        <v>209.3</v>
      </c>
      <c r="J189" s="15">
        <f>'[1]TCE - ANEXO III - Preencher'!K198</f>
        <v>0</v>
      </c>
      <c r="K189" s="16">
        <f>'[1]TCE - ANEXO III - Preencher'!L198</f>
        <v>129.38999999999999</v>
      </c>
      <c r="L189" s="16">
        <f>'[1]TCE - ANEXO III - Preencher'!M198</f>
        <v>26.3</v>
      </c>
      <c r="M189" s="16">
        <f t="shared" si="13"/>
        <v>103.08999999999999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13893658772.32</v>
      </c>
    </row>
    <row r="190" spans="1:28" s="4" customFormat="1" x14ac:dyDescent="0.2">
      <c r="A190" s="9">
        <f>IFERROR(VLOOKUP(B190,'[1]DADOS (OCULTAR)'!$P$3:$R$91,3,0),"")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JOSE CORREIA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513430</v>
      </c>
      <c r="G190" s="14">
        <f>IF('[1]TCE - ANEXO III - Preencher'!H199="","",'[1]TCE - ANEXO III - Preencher'!H199)</f>
        <v>44409</v>
      </c>
      <c r="H190" s="15" t="str">
        <f>'[1]TCE - ANEXO III - Preencher'!I199</f>
        <v>12396740174</v>
      </c>
      <c r="I190" s="15">
        <f>'[1]TCE - ANEXO III - Preencher'!J199</f>
        <v>136.84</v>
      </c>
      <c r="J190" s="15">
        <f>'[1]TCE - ANEXO III - Preencher'!K199</f>
        <v>0</v>
      </c>
      <c r="K190" s="16">
        <f>'[1]TCE - ANEXO III - Preencher'!L199</f>
        <v>129.38999999999999</v>
      </c>
      <c r="L190" s="16">
        <f>'[1]TCE - ANEXO III - Preencher'!M199</f>
        <v>23.86</v>
      </c>
      <c r="M190" s="16">
        <f t="shared" si="13"/>
        <v>105.52999999999999</v>
      </c>
      <c r="N190" s="16">
        <f>'[1]TCE - ANEXO III - Preencher'!O199</f>
        <v>1.93</v>
      </c>
      <c r="O190" s="16">
        <f>'[1]TCE - ANEXO III - Preencher'!P199</f>
        <v>0</v>
      </c>
      <c r="P190" s="17">
        <f t="shared" si="14"/>
        <v>1.93</v>
      </c>
      <c r="Q190" s="16">
        <f>'[1]TCE - ANEXO III - Preencher'!R199</f>
        <v>308</v>
      </c>
      <c r="R190" s="16">
        <f>'[1]TCE - ANEXO III - Preencher'!S199</f>
        <v>125.09</v>
      </c>
      <c r="S190" s="17">
        <f t="shared" si="15"/>
        <v>182.91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12396740601.210001</v>
      </c>
    </row>
    <row r="191" spans="1:28" s="4" customFormat="1" x14ac:dyDescent="0.2">
      <c r="A191" s="9">
        <f>IFERROR(VLOOKUP(B191,'[1]DADOS (OCULTAR)'!$P$3:$R$91,3,0),"")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JOSE CUNHA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513430</v>
      </c>
      <c r="G191" s="14">
        <f>IF('[1]TCE - ANEXO III - Preencher'!H200="","",'[1]TCE - ANEXO III - Preencher'!H200)</f>
        <v>44409</v>
      </c>
      <c r="H191" s="15" t="str">
        <f>'[1]TCE - ANEXO III - Preencher'!I200</f>
        <v>12781245455</v>
      </c>
      <c r="I191" s="15">
        <f>'[1]TCE - ANEXO III - Preencher'!J200</f>
        <v>136.84</v>
      </c>
      <c r="J191" s="15">
        <f>'[1]TCE - ANEXO III - Preencher'!K200</f>
        <v>0</v>
      </c>
      <c r="K191" s="16">
        <f>'[1]TCE - ANEXO III - Preencher'!L200</f>
        <v>129.38999999999999</v>
      </c>
      <c r="L191" s="16">
        <f>'[1]TCE - ANEXO III - Preencher'!M200</f>
        <v>23.86</v>
      </c>
      <c r="M191" s="16">
        <f t="shared" si="13"/>
        <v>105.52999999999999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165</v>
      </c>
      <c r="R191" s="16">
        <f>'[1]TCE - ANEXO III - Preencher'!S200</f>
        <v>71.59</v>
      </c>
      <c r="S191" s="17">
        <f t="shared" si="15"/>
        <v>93.41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12781245792.710001</v>
      </c>
    </row>
    <row r="192" spans="1:28" s="4" customFormat="1" x14ac:dyDescent="0.2">
      <c r="A192" s="9">
        <f>IFERROR(VLOOKUP(B192,'[1]DADOS (OCULTAR)'!$P$3:$R$91,3,0),"")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LUCIENE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322205</v>
      </c>
      <c r="G192" s="14">
        <f>IF('[1]TCE - ANEXO III - Preencher'!H201="","",'[1]TCE - ANEXO III - Preencher'!H201)</f>
        <v>44409</v>
      </c>
      <c r="H192" s="15" t="str">
        <f>'[1]TCE - ANEXO III - Preencher'!I201</f>
        <v>12291086709</v>
      </c>
      <c r="I192" s="15">
        <f>'[1]TCE - ANEXO III - Preencher'!J201</f>
        <v>157.34</v>
      </c>
      <c r="J192" s="15">
        <f>'[1]TCE - ANEXO III - Preencher'!K201</f>
        <v>0</v>
      </c>
      <c r="K192" s="16">
        <f>'[1]TCE - ANEXO III - Preencher'!L201</f>
        <v>129.38999999999999</v>
      </c>
      <c r="L192" s="16">
        <f>'[1]TCE - ANEXO III - Preencher'!M201</f>
        <v>26.3</v>
      </c>
      <c r="M192" s="16">
        <f t="shared" si="13"/>
        <v>103.08999999999999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240</v>
      </c>
      <c r="R192" s="16">
        <f>'[1]TCE - ANEXO III - Preencher'!S201</f>
        <v>71.59</v>
      </c>
      <c r="S192" s="17">
        <f t="shared" si="15"/>
        <v>168.41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12291087139.77</v>
      </c>
    </row>
    <row r="193" spans="1:28" s="4" customFormat="1" x14ac:dyDescent="0.2">
      <c r="A193" s="9">
        <f>IFERROR(VLOOKUP(B193,'[1]DADOS (OCULTAR)'!$P$3:$R$91,3,0),"")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LUIZA MOURA CINTRA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225125</v>
      </c>
      <c r="G193" s="14">
        <f>IF('[1]TCE - ANEXO III - Preencher'!H202="","",'[1]TCE - ANEXO III - Preencher'!H202)</f>
        <v>44409</v>
      </c>
      <c r="H193" s="15" t="str">
        <f>'[1]TCE - ANEXO III - Preencher'!I202</f>
        <v>23691491754</v>
      </c>
      <c r="I193" s="15">
        <f>'[1]TCE - ANEXO III - Preencher'!J202</f>
        <v>500.56</v>
      </c>
      <c r="J193" s="15">
        <f>'[1]TCE - ANEXO III - Preencher'!K202</f>
        <v>0</v>
      </c>
      <c r="K193" s="16">
        <f>'[1]TCE - ANEXO III - Preencher'!L202</f>
        <v>129.38999999999999</v>
      </c>
      <c r="L193" s="16">
        <f>'[1]TCE - ANEXO III - Preencher'!M202</f>
        <v>2.75</v>
      </c>
      <c r="M193" s="16">
        <f t="shared" si="13"/>
        <v>126.63999999999999</v>
      </c>
      <c r="N193" s="16">
        <f>'[1]TCE - ANEXO III - Preencher'!O202</f>
        <v>6.15</v>
      </c>
      <c r="O193" s="16">
        <f>'[1]TCE - ANEXO III - Preencher'!P202</f>
        <v>1.23</v>
      </c>
      <c r="P193" s="17">
        <f t="shared" si="14"/>
        <v>4.92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23691492386.119999</v>
      </c>
    </row>
    <row r="194" spans="1:28" s="4" customFormat="1" x14ac:dyDescent="0.2">
      <c r="A194" s="9">
        <f>IFERROR(VLOOKUP(B194,'[1]DADOS (OCULTAR)'!$P$3:$R$91,3,0),"")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NATALIA MONTEIRO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322205</v>
      </c>
      <c r="G194" s="14">
        <f>IF('[1]TCE - ANEXO III - Preencher'!H203="","",'[1]TCE - ANEXO III - Preencher'!H203)</f>
        <v>44409</v>
      </c>
      <c r="H194" s="15" t="str">
        <f>'[1]TCE - ANEXO III - Preencher'!I203</f>
        <v>16410449217</v>
      </c>
      <c r="I194" s="15">
        <f>'[1]TCE - ANEXO III - Preencher'!J203</f>
        <v>133.41999999999999</v>
      </c>
      <c r="J194" s="15">
        <f>'[1]TCE - ANEXO III - Preencher'!K203</f>
        <v>0</v>
      </c>
      <c r="K194" s="16">
        <f>'[1]TCE - ANEXO III - Preencher'!L203</f>
        <v>129.38999999999999</v>
      </c>
      <c r="L194" s="16">
        <f>'[1]TCE - ANEXO III - Preencher'!M203</f>
        <v>26.3</v>
      </c>
      <c r="M194" s="16">
        <f t="shared" si="13"/>
        <v>103.08999999999999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283.2</v>
      </c>
      <c r="R194" s="16">
        <f>'[1]TCE - ANEXO III - Preencher'!S203</f>
        <v>78.91</v>
      </c>
      <c r="S194" s="17">
        <f t="shared" si="15"/>
        <v>204.29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16410449659.730001</v>
      </c>
    </row>
    <row r="195" spans="1:28" s="4" customFormat="1" x14ac:dyDescent="0.2">
      <c r="A195" s="9">
        <f>IFERROR(VLOOKUP(B195,'[1]DADOS (OCULTAR)'!$P$3:$R$91,3,0),"")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NATHALIA DE SOUZA MELO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223505</v>
      </c>
      <c r="G195" s="14">
        <f>IF('[1]TCE - ANEXO III - Preencher'!H204="","",'[1]TCE - ANEXO III - Preencher'!H204)</f>
        <v>44409</v>
      </c>
      <c r="H195" s="15" t="str">
        <f>'[1]TCE - ANEXO III - Preencher'!I204</f>
        <v>12867408832</v>
      </c>
      <c r="I195" s="15">
        <f>'[1]TCE - ANEXO III - Preencher'!J204</f>
        <v>317.69</v>
      </c>
      <c r="J195" s="15">
        <f>'[1]TCE - ANEXO III - Preencher'!K204</f>
        <v>0</v>
      </c>
      <c r="K195" s="16">
        <f>'[1]TCE - ANEXO III - Preencher'!L204</f>
        <v>129.38999999999999</v>
      </c>
      <c r="L195" s="16">
        <f>'[1]TCE - ANEXO III - Preencher'!M204</f>
        <v>3.75</v>
      </c>
      <c r="M195" s="16">
        <f t="shared" si="13"/>
        <v>125.63999999999999</v>
      </c>
      <c r="N195" s="16">
        <f>'[1]TCE - ANEXO III - Preencher'!O204</f>
        <v>1.93</v>
      </c>
      <c r="O195" s="16">
        <f>'[1]TCE - ANEXO III - Preencher'!P204</f>
        <v>0</v>
      </c>
      <c r="P195" s="17">
        <f t="shared" si="14"/>
        <v>1.93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103.28</v>
      </c>
      <c r="U195" s="16">
        <f>'[1]TCE - ANEXO III - Preencher'!V204</f>
        <v>0</v>
      </c>
      <c r="V195" s="17">
        <f t="shared" si="16"/>
        <v>103.28</v>
      </c>
      <c r="W195" s="18" t="str">
        <f>IF('[1]TCE - ANEXO III - Preencher'!X204="","",'[1]TCE - ANEXO III - Preencher'!X204)</f>
        <v xml:space="preserve">AUX. CRECHE I 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12867409380.540001</v>
      </c>
    </row>
    <row r="196" spans="1:28" s="4" customFormat="1" x14ac:dyDescent="0.2">
      <c r="A196" s="9">
        <f>IFERROR(VLOOKUP(B196,'[1]DADOS (OCULTAR)'!$P$3:$R$91,3,0),"")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 SOCORRO LIRA LEMOS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225125</v>
      </c>
      <c r="G196" s="14">
        <f>IF('[1]TCE - ANEXO III - Preencher'!H205="","",'[1]TCE - ANEXO III - Preencher'!H205)</f>
        <v>44409</v>
      </c>
      <c r="H196" s="15" t="str">
        <f>'[1]TCE - ANEXO III - Preencher'!I205</f>
        <v>12389838008</v>
      </c>
      <c r="I196" s="15">
        <f>'[1]TCE - ANEXO III - Preencher'!J205</f>
        <v>343.02</v>
      </c>
      <c r="J196" s="15">
        <f>'[1]TCE - ANEXO III - Preencher'!K205</f>
        <v>0</v>
      </c>
      <c r="K196" s="16">
        <f>'[1]TCE - ANEXO III - Preencher'!L205</f>
        <v>129.38999999999999</v>
      </c>
      <c r="L196" s="16">
        <f>'[1]TCE - ANEXO III - Preencher'!M205</f>
        <v>2.75</v>
      </c>
      <c r="M196" s="16">
        <f t="shared" ref="M196:M259" si="19">K196-L196</f>
        <v>126.63999999999999</v>
      </c>
      <c r="N196" s="16">
        <f>'[1]TCE - ANEXO III - Preencher'!O205</f>
        <v>6.15</v>
      </c>
      <c r="O196" s="16">
        <f>'[1]TCE - ANEXO III - Preencher'!P205</f>
        <v>1.23</v>
      </c>
      <c r="P196" s="17">
        <f t="shared" ref="P196:P259" si="20">N196-O196</f>
        <v>4.92</v>
      </c>
      <c r="Q196" s="16">
        <f>'[1]TCE - ANEXO III - Preencher'!R205</f>
        <v>120</v>
      </c>
      <c r="R196" s="16">
        <f>'[1]TCE - ANEXO III - Preencher'!S205</f>
        <v>78.91</v>
      </c>
      <c r="S196" s="17">
        <f t="shared" ref="S196:S259" si="21">Q196-R196</f>
        <v>41.09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12389838523.67</v>
      </c>
    </row>
    <row r="197" spans="1:28" s="4" customFormat="1" x14ac:dyDescent="0.2">
      <c r="A197" s="9">
        <f>IFERROR(VLOOKUP(B197,'[1]DADOS (OCULTAR)'!$P$3:$R$91,3,0),"")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MARIANA BEZERRA FERREIRA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225125</v>
      </c>
      <c r="G197" s="14">
        <f>IF('[1]TCE - ANEXO III - Preencher'!H206="","",'[1]TCE - ANEXO III - Preencher'!H206)</f>
        <v>44409</v>
      </c>
      <c r="H197" s="15" t="str">
        <f>'[1]TCE - ANEXO III - Preencher'!I206</f>
        <v>14028657454</v>
      </c>
      <c r="I197" s="15">
        <f>'[1]TCE - ANEXO III - Preencher'!J206</f>
        <v>630.14</v>
      </c>
      <c r="J197" s="15">
        <f>'[1]TCE - ANEXO III - Preencher'!K206</f>
        <v>0</v>
      </c>
      <c r="K197" s="16">
        <f>'[1]TCE - ANEXO III - Preencher'!L206</f>
        <v>129.38999999999999</v>
      </c>
      <c r="L197" s="16">
        <f>'[1]TCE - ANEXO III - Preencher'!M206</f>
        <v>2.75</v>
      </c>
      <c r="M197" s="16">
        <f t="shared" si="19"/>
        <v>126.63999999999999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195</v>
      </c>
      <c r="R197" s="16">
        <f>'[1]TCE - ANEXO III - Preencher'!S206</f>
        <v>71.59</v>
      </c>
      <c r="S197" s="17">
        <f t="shared" si="21"/>
        <v>123.41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14028658339.109999</v>
      </c>
    </row>
    <row r="198" spans="1:28" s="4" customFormat="1" x14ac:dyDescent="0.2">
      <c r="A198" s="9">
        <f>IFERROR(VLOOKUP(B198,'[1]DADOS (OCULTAR)'!$P$3:$R$91,3,0),"")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MARIZA SILVA FREITAS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322205</v>
      </c>
      <c r="G198" s="14">
        <f>IF('[1]TCE - ANEXO III - Preencher'!H207="","",'[1]TCE - ANEXO III - Preencher'!H207)</f>
        <v>44409</v>
      </c>
      <c r="H198" s="15" t="str">
        <f>'[1]TCE - ANEXO III - Preencher'!I207</f>
        <v>12291023464</v>
      </c>
      <c r="I198" s="15">
        <f>'[1]TCE - ANEXO III - Preencher'!J207</f>
        <v>153.77000000000001</v>
      </c>
      <c r="J198" s="15">
        <f>'[1]TCE - ANEXO III - Preencher'!K207</f>
        <v>0</v>
      </c>
      <c r="K198" s="16">
        <f>'[1]TCE - ANEXO III - Preencher'!L207</f>
        <v>129.38999999999999</v>
      </c>
      <c r="L198" s="16">
        <f>'[1]TCE - ANEXO III - Preencher'!M207</f>
        <v>26.3</v>
      </c>
      <c r="M198" s="16">
        <f t="shared" si="19"/>
        <v>103.08999999999999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210</v>
      </c>
      <c r="R198" s="16">
        <f>'[1]TCE - ANEXO III - Preencher'!S207</f>
        <v>71.59</v>
      </c>
      <c r="S198" s="17">
        <f t="shared" si="21"/>
        <v>138.41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12291023861.200001</v>
      </c>
    </row>
    <row r="199" spans="1:28" s="4" customFormat="1" x14ac:dyDescent="0.2">
      <c r="A199" s="9">
        <f>IFERROR(VLOOKUP(B199,'[1]DADOS (OCULTAR)'!$P$3:$R$91,3,0),"")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MARTA CANDIDO DO MONTE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44409</v>
      </c>
      <c r="H199" s="15" t="str">
        <f>'[1]TCE - ANEXO III - Preencher'!I208</f>
        <v>16386187904</v>
      </c>
      <c r="I199" s="15">
        <f>'[1]TCE - ANEXO III - Preencher'!J208</f>
        <v>226.48</v>
      </c>
      <c r="J199" s="15">
        <f>'[1]TCE - ANEXO III - Preencher'!K208</f>
        <v>0</v>
      </c>
      <c r="K199" s="16">
        <f>'[1]TCE - ANEXO III - Preencher'!L208</f>
        <v>129.38999999999999</v>
      </c>
      <c r="L199" s="16">
        <f>'[1]TCE - ANEXO III - Preencher'!M208</f>
        <v>26.3</v>
      </c>
      <c r="M199" s="16">
        <f t="shared" si="19"/>
        <v>103.08999999999999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16386188235.5</v>
      </c>
    </row>
    <row r="200" spans="1:28" s="4" customFormat="1" x14ac:dyDescent="0.2">
      <c r="A200" s="9">
        <f>IFERROR(VLOOKUP(B200,'[1]DADOS (OCULTAR)'!$P$3:$R$91,3,0),"")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MARTA NAIR FERREIRA SOUTO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322205</v>
      </c>
      <c r="G200" s="14">
        <f>IF('[1]TCE - ANEXO III - Preencher'!H209="","",'[1]TCE - ANEXO III - Preencher'!H209)</f>
        <v>44409</v>
      </c>
      <c r="H200" s="15" t="str">
        <f>'[1]TCE - ANEXO III - Preencher'!I209</f>
        <v>12932607458</v>
      </c>
      <c r="I200" s="15">
        <f>'[1]TCE - ANEXO III - Preencher'!J209</f>
        <v>157.34</v>
      </c>
      <c r="J200" s="15">
        <f>'[1]TCE - ANEXO III - Preencher'!K209</f>
        <v>0</v>
      </c>
      <c r="K200" s="16">
        <f>'[1]TCE - ANEXO III - Preencher'!L209</f>
        <v>129.38999999999999</v>
      </c>
      <c r="L200" s="16">
        <f>'[1]TCE - ANEXO III - Preencher'!M209</f>
        <v>26.3</v>
      </c>
      <c r="M200" s="16">
        <f t="shared" si="19"/>
        <v>103.08999999999999</v>
      </c>
      <c r="N200" s="16">
        <f>'[1]TCE - ANEXO III - Preencher'!O209</f>
        <v>1.93</v>
      </c>
      <c r="O200" s="16">
        <f>'[1]TCE - ANEXO III - Preencher'!P209</f>
        <v>0</v>
      </c>
      <c r="P200" s="17">
        <f t="shared" si="20"/>
        <v>1.93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12932607720.360001</v>
      </c>
    </row>
    <row r="201" spans="1:28" s="4" customFormat="1" x14ac:dyDescent="0.2">
      <c r="A201" s="9">
        <f>IFERROR(VLOOKUP(B201,'[1]DADOS (OCULTAR)'!$P$3:$R$91,3,0),"")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MAURISIA CONCEICAO DE OLIVEIRA SANTANA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322205</v>
      </c>
      <c r="G201" s="14">
        <f>IF('[1]TCE - ANEXO III - Preencher'!H210="","",'[1]TCE - ANEXO III - Preencher'!H210)</f>
        <v>44409</v>
      </c>
      <c r="H201" s="15" t="str">
        <f>'[1]TCE - ANEXO III - Preencher'!I210</f>
        <v>26897682266</v>
      </c>
      <c r="I201" s="15">
        <f>'[1]TCE - ANEXO III - Preencher'!J210</f>
        <v>344.25</v>
      </c>
      <c r="J201" s="15">
        <f>'[1]TCE - ANEXO III - Preencher'!K210</f>
        <v>6800.09</v>
      </c>
      <c r="K201" s="16">
        <f>'[1]TCE - ANEXO III - Preencher'!L210</f>
        <v>129.38999999999999</v>
      </c>
      <c r="L201" s="16">
        <f>'[1]TCE - ANEXO III - Preencher'!M210</f>
        <v>8.77</v>
      </c>
      <c r="M201" s="16">
        <f t="shared" si="19"/>
        <v>120.61999999999999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120</v>
      </c>
      <c r="R201" s="16">
        <f>'[1]TCE - ANEXO III - Preencher'!S210</f>
        <v>78.91</v>
      </c>
      <c r="S201" s="17">
        <f t="shared" si="21"/>
        <v>41.09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26897689573.98</v>
      </c>
    </row>
    <row r="202" spans="1:28" s="4" customFormat="1" x14ac:dyDescent="0.2">
      <c r="A202" s="9">
        <f>IFERROR(VLOOKUP(B202,'[1]DADOS (OCULTAR)'!$P$3:$R$91,3,0),"")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MIRELA LARIZA XAVIER DOS SANTOS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223505</v>
      </c>
      <c r="G202" s="14">
        <f>IF('[1]TCE - ANEXO III - Preencher'!H211="","",'[1]TCE - ANEXO III - Preencher'!H211)</f>
        <v>44409</v>
      </c>
      <c r="H202" s="15" t="str">
        <f>'[1]TCE - ANEXO III - Preencher'!I211</f>
        <v>13815545454</v>
      </c>
      <c r="I202" s="15">
        <f>'[1]TCE - ANEXO III - Preencher'!J211</f>
        <v>367.38</v>
      </c>
      <c r="J202" s="15">
        <f>'[1]TCE - ANEXO III - Preencher'!K211</f>
        <v>0</v>
      </c>
      <c r="K202" s="16">
        <f>'[1]TCE - ANEXO III - Preencher'!L211</f>
        <v>129.38999999999999</v>
      </c>
      <c r="L202" s="16">
        <f>'[1]TCE - ANEXO III - Preencher'!M211</f>
        <v>3.75</v>
      </c>
      <c r="M202" s="16">
        <f t="shared" si="19"/>
        <v>125.63999999999999</v>
      </c>
      <c r="N202" s="16">
        <f>'[1]TCE - ANEXO III - Preencher'!O211</f>
        <v>1.59</v>
      </c>
      <c r="O202" s="16">
        <f>'[1]TCE - ANEXO III - Preencher'!P211</f>
        <v>0</v>
      </c>
      <c r="P202" s="17">
        <f t="shared" si="20"/>
        <v>1.59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103.28</v>
      </c>
      <c r="U202" s="16">
        <f>'[1]TCE - ANEXO III - Preencher'!V211</f>
        <v>0</v>
      </c>
      <c r="V202" s="17">
        <f t="shared" si="22"/>
        <v>103.28</v>
      </c>
      <c r="W202" s="18" t="str">
        <f>IF('[1]TCE - ANEXO III - Preencher'!X211="","",'[1]TCE - ANEXO III - Preencher'!X211)</f>
        <v xml:space="preserve">AUX. CRECHE I 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13815546051.889999</v>
      </c>
    </row>
    <row r="203" spans="1:28" s="4" customFormat="1" x14ac:dyDescent="0.2">
      <c r="A203" s="9">
        <f>IFERROR(VLOOKUP(B203,'[1]DADOS (OCULTAR)'!$P$3:$R$91,3,0),"")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MIRELLYS KETULY SANTOS FARIAS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223505</v>
      </c>
      <c r="G203" s="14">
        <f>IF('[1]TCE - ANEXO III - Preencher'!H212="","",'[1]TCE - ANEXO III - Preencher'!H212)</f>
        <v>44409</v>
      </c>
      <c r="H203" s="15" t="str">
        <f>'[1]TCE - ANEXO III - Preencher'!I212</f>
        <v>14006022456</v>
      </c>
      <c r="I203" s="15">
        <f>'[1]TCE - ANEXO III - Preencher'!J212</f>
        <v>333.85</v>
      </c>
      <c r="J203" s="15">
        <f>'[1]TCE - ANEXO III - Preencher'!K212</f>
        <v>0</v>
      </c>
      <c r="K203" s="16">
        <f>'[1]TCE - ANEXO III - Preencher'!L212</f>
        <v>129.38999999999999</v>
      </c>
      <c r="L203" s="16">
        <f>'[1]TCE - ANEXO III - Preencher'!M212</f>
        <v>3.75</v>
      </c>
      <c r="M203" s="16">
        <f t="shared" si="19"/>
        <v>125.63999999999999</v>
      </c>
      <c r="N203" s="16">
        <f>'[1]TCE - ANEXO III - Preencher'!O212</f>
        <v>1.59</v>
      </c>
      <c r="O203" s="16">
        <f>'[1]TCE - ANEXO III - Preencher'!P212</f>
        <v>0</v>
      </c>
      <c r="P203" s="17">
        <f t="shared" si="20"/>
        <v>1.59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 xml:space="preserve">AUX. CRECHE I 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14006023020.360001</v>
      </c>
    </row>
    <row r="204" spans="1:28" s="4" customFormat="1" x14ac:dyDescent="0.2">
      <c r="A204" s="9">
        <f>IFERROR(VLOOKUP(B204,'[1]DADOS (OCULTAR)'!$P$3:$R$91,3,0),"")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NADIVANY CAVALCANTI WANDERLEY RIBEIRO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411005</v>
      </c>
      <c r="G204" s="14">
        <f>IF('[1]TCE - ANEXO III - Preencher'!H213="","",'[1]TCE - ANEXO III - Preencher'!H213)</f>
        <v>44409</v>
      </c>
      <c r="H204" s="15" t="str">
        <f>'[1]TCE - ANEXO III - Preencher'!I213</f>
        <v>16383232992</v>
      </c>
      <c r="I204" s="15">
        <f>'[1]TCE - ANEXO III - Preencher'!J213</f>
        <v>246.17</v>
      </c>
      <c r="J204" s="15">
        <f>'[1]TCE - ANEXO III - Preencher'!K213</f>
        <v>0</v>
      </c>
      <c r="K204" s="16">
        <f>'[1]TCE - ANEXO III - Preencher'!L213</f>
        <v>129.38999999999999</v>
      </c>
      <c r="L204" s="16">
        <f>'[1]TCE - ANEXO III - Preencher'!M213</f>
        <v>34.770000000000003</v>
      </c>
      <c r="M204" s="16">
        <f t="shared" si="19"/>
        <v>94.619999999999976</v>
      </c>
      <c r="N204" s="16">
        <f>'[1]TCE - ANEXO III - Preencher'!O213</f>
        <v>1.93</v>
      </c>
      <c r="O204" s="16">
        <f>'[1]TCE - ANEXO III - Preencher'!P213</f>
        <v>0</v>
      </c>
      <c r="P204" s="17">
        <f t="shared" si="20"/>
        <v>1.93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81.430000000000007</v>
      </c>
      <c r="U204" s="16">
        <f>'[1]TCE - ANEXO III - Preencher'!V213</f>
        <v>0</v>
      </c>
      <c r="V204" s="17">
        <f t="shared" si="22"/>
        <v>81.430000000000007</v>
      </c>
      <c r="W204" s="18" t="str">
        <f>IF('[1]TCE - ANEXO III - Preencher'!X213="","",'[1]TCE - ANEXO III - Preencher'!X213)</f>
        <v>AUX. CRECHE I + AUX. CRECHE M/ANT (RETROATIVO)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16383233416.150002</v>
      </c>
    </row>
    <row r="205" spans="1:28" s="4" customFormat="1" x14ac:dyDescent="0.2">
      <c r="A205" s="9">
        <f>IFERROR(VLOOKUP(B205,'[1]DADOS (OCULTAR)'!$P$3:$R$91,3,0),"")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NARA LINS DE MELO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225124</v>
      </c>
      <c r="G205" s="14">
        <f>IF('[1]TCE - ANEXO III - Preencher'!H214="","",'[1]TCE - ANEXO III - Preencher'!H214)</f>
        <v>44409</v>
      </c>
      <c r="H205" s="15" t="str">
        <f>'[1]TCE - ANEXO III - Preencher'!I214</f>
        <v>15628855980</v>
      </c>
      <c r="I205" s="15">
        <f>'[1]TCE - ANEXO III - Preencher'!J214</f>
        <v>877.86</v>
      </c>
      <c r="J205" s="15">
        <f>'[1]TCE - ANEXO III - Preencher'!K214</f>
        <v>0</v>
      </c>
      <c r="K205" s="16">
        <f>'[1]TCE - ANEXO III - Preencher'!L214</f>
        <v>129.38999999999999</v>
      </c>
      <c r="L205" s="16">
        <f>'[1]TCE - ANEXO III - Preencher'!M214</f>
        <v>2.75</v>
      </c>
      <c r="M205" s="16">
        <f t="shared" si="19"/>
        <v>126.63999999999999</v>
      </c>
      <c r="N205" s="16">
        <f>'[1]TCE - ANEXO III - Preencher'!O214</f>
        <v>6.15</v>
      </c>
      <c r="O205" s="16">
        <f>'[1]TCE - ANEXO III - Preencher'!P214</f>
        <v>1.23</v>
      </c>
      <c r="P205" s="17">
        <f t="shared" si="20"/>
        <v>4.92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15628856989.42</v>
      </c>
    </row>
    <row r="206" spans="1:28" s="4" customFormat="1" x14ac:dyDescent="0.2">
      <c r="A206" s="9">
        <f>IFERROR(VLOOKUP(B206,'[1]DADOS (OCULTAR)'!$P$3:$R$91,3,0),"")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NATALIA SARMENTO SEABRA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225124</v>
      </c>
      <c r="G206" s="14">
        <f>IF('[1]TCE - ANEXO III - Preencher'!H215="","",'[1]TCE - ANEXO III - Preencher'!H215)</f>
        <v>44409</v>
      </c>
      <c r="H206" s="15" t="str">
        <f>'[1]TCE - ANEXO III - Preencher'!I215</f>
        <v>14376674539</v>
      </c>
      <c r="I206" s="15">
        <f>'[1]TCE - ANEXO III - Preencher'!J215</f>
        <v>368.51</v>
      </c>
      <c r="J206" s="15">
        <f>'[1]TCE - ANEXO III - Preencher'!K215</f>
        <v>0</v>
      </c>
      <c r="K206" s="16">
        <f>'[1]TCE - ANEXO III - Preencher'!L215</f>
        <v>129.38999999999999</v>
      </c>
      <c r="L206" s="16">
        <f>'[1]TCE - ANEXO III - Preencher'!M215</f>
        <v>2.75</v>
      </c>
      <c r="M206" s="16">
        <f t="shared" si="19"/>
        <v>126.63999999999999</v>
      </c>
      <c r="N206" s="16">
        <f>'[1]TCE - ANEXO III - Preencher'!O215</f>
        <v>6.15</v>
      </c>
      <c r="O206" s="16">
        <f>'[1]TCE - ANEXO III - Preencher'!P215</f>
        <v>1.23</v>
      </c>
      <c r="P206" s="17">
        <f t="shared" si="20"/>
        <v>4.92</v>
      </c>
      <c r="Q206" s="16">
        <f>'[1]TCE - ANEXO III - Preencher'!R215</f>
        <v>120</v>
      </c>
      <c r="R206" s="16">
        <f>'[1]TCE - ANEXO III - Preencher'!S215</f>
        <v>78.91</v>
      </c>
      <c r="S206" s="17">
        <f t="shared" si="21"/>
        <v>41.09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14376675080.16</v>
      </c>
    </row>
    <row r="207" spans="1:28" s="4" customFormat="1" x14ac:dyDescent="0.2">
      <c r="A207" s="9">
        <f>IFERROR(VLOOKUP(B207,'[1]DADOS (OCULTAR)'!$P$3:$R$91,3,0),"")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NATHALIA BRIGIDA RAMOS LIMA MEDEIROS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131210</v>
      </c>
      <c r="G207" s="14">
        <f>IF('[1]TCE - ANEXO III - Preencher'!H216="","",'[1]TCE - ANEXO III - Preencher'!H216)</f>
        <v>44409</v>
      </c>
      <c r="H207" s="15" t="str">
        <f>'[1]TCE - ANEXO III - Preencher'!I216</f>
        <v>14030918456</v>
      </c>
      <c r="I207" s="15">
        <f>'[1]TCE - ANEXO III - Preencher'!J216</f>
        <v>510.67</v>
      </c>
      <c r="J207" s="15">
        <f>'[1]TCE - ANEXO III - Preencher'!K216</f>
        <v>0</v>
      </c>
      <c r="K207" s="16">
        <f>'[1]TCE - ANEXO III - Preencher'!L216</f>
        <v>129.38999999999999</v>
      </c>
      <c r="L207" s="16">
        <f>'[1]TCE - ANEXO III - Preencher'!M216</f>
        <v>3.31</v>
      </c>
      <c r="M207" s="16">
        <f t="shared" si="19"/>
        <v>126.07999999999998</v>
      </c>
      <c r="N207" s="16">
        <f>'[1]TCE - ANEXO III - Preencher'!O216</f>
        <v>1.59</v>
      </c>
      <c r="O207" s="16">
        <f>'[1]TCE - ANEXO III - Preencher'!P216</f>
        <v>0</v>
      </c>
      <c r="P207" s="17">
        <f t="shared" si="20"/>
        <v>1.59</v>
      </c>
      <c r="Q207" s="16">
        <f>'[1]TCE - ANEXO III - Preencher'!R216</f>
        <v>240</v>
      </c>
      <c r="R207" s="16">
        <f>'[1]TCE - ANEXO III - Preencher'!S216</f>
        <v>78.91</v>
      </c>
      <c r="S207" s="17">
        <f t="shared" si="21"/>
        <v>161.09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14030919255.43</v>
      </c>
    </row>
    <row r="208" spans="1:28" s="4" customFormat="1" x14ac:dyDescent="0.2">
      <c r="A208" s="9">
        <f>IFERROR(VLOOKUP(B208,'[1]DADOS (OCULTAR)'!$P$3:$R$91,3,0),"")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NATHALIA TORRES BRAZ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225125</v>
      </c>
      <c r="G208" s="14">
        <f>IF('[1]TCE - ANEXO III - Preencher'!H217="","",'[1]TCE - ANEXO III - Preencher'!H217)</f>
        <v>44409</v>
      </c>
      <c r="H208" s="15" t="str">
        <f>'[1]TCE - ANEXO III - Preencher'!I217</f>
        <v>20904784376</v>
      </c>
      <c r="I208" s="15">
        <f>'[1]TCE - ANEXO III - Preencher'!J217</f>
        <v>362.58</v>
      </c>
      <c r="J208" s="15">
        <f>'[1]TCE - ANEXO III - Preencher'!K217</f>
        <v>0</v>
      </c>
      <c r="K208" s="16">
        <f>'[1]TCE - ANEXO III - Preencher'!L217</f>
        <v>129.38999999999999</v>
      </c>
      <c r="L208" s="16">
        <f>'[1]TCE - ANEXO III - Preencher'!M217</f>
        <v>2.75</v>
      </c>
      <c r="M208" s="16">
        <f t="shared" si="19"/>
        <v>126.63999999999999</v>
      </c>
      <c r="N208" s="16">
        <f>'[1]TCE - ANEXO III - Preencher'!O217</f>
        <v>6.15</v>
      </c>
      <c r="O208" s="16">
        <f>'[1]TCE - ANEXO III - Preencher'!P217</f>
        <v>1.23</v>
      </c>
      <c r="P208" s="17">
        <f t="shared" si="20"/>
        <v>4.92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20904784870.139999</v>
      </c>
    </row>
    <row r="209" spans="1:28" s="4" customFormat="1" x14ac:dyDescent="0.2">
      <c r="A209" s="9">
        <f>IFERROR(VLOOKUP(B209,'[1]DADOS (OCULTAR)'!$P$3:$R$91,3,0),"")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NIDIA FERNANDES DE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44409</v>
      </c>
      <c r="H209" s="15" t="str">
        <f>'[1]TCE - ANEXO III - Preencher'!I218</f>
        <v>23706527878</v>
      </c>
      <c r="I209" s="15">
        <f>'[1]TCE - ANEXO III - Preencher'!J218</f>
        <v>208.62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283.2</v>
      </c>
      <c r="R209" s="16">
        <f>'[1]TCE - ANEXO III - Preencher'!S218</f>
        <v>78.91</v>
      </c>
      <c r="S209" s="17">
        <f t="shared" si="21"/>
        <v>204.29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23706528292.84</v>
      </c>
    </row>
    <row r="210" spans="1:28" s="4" customFormat="1" x14ac:dyDescent="0.2">
      <c r="A210" s="9">
        <f>IFERROR(VLOOKUP(B210,'[1]DADOS (OCULTAR)'!$P$3:$R$91,3,0),"")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OTACILIO DE ALCANTARA VENANCIO JUNIOR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223208</v>
      </c>
      <c r="G210" s="14">
        <f>IF('[1]TCE - ANEXO III - Preencher'!H219="","",'[1]TCE - ANEXO III - Preencher'!H219)</f>
        <v>44409</v>
      </c>
      <c r="H210" s="15" t="str">
        <f>'[1]TCE - ANEXO III - Preencher'!I219</f>
        <v>17048246470</v>
      </c>
      <c r="I210" s="15">
        <f>'[1]TCE - ANEXO III - Preencher'!J219</f>
        <v>303.60000000000002</v>
      </c>
      <c r="J210" s="15">
        <f>'[1]TCE - ANEXO III - Preencher'!K219</f>
        <v>0</v>
      </c>
      <c r="K210" s="16">
        <f>'[1]TCE - ANEXO III - Preencher'!L219</f>
        <v>129.38999999999999</v>
      </c>
      <c r="L210" s="16">
        <f>'[1]TCE - ANEXO III - Preencher'!M219</f>
        <v>3.1</v>
      </c>
      <c r="M210" s="16">
        <f t="shared" si="19"/>
        <v>126.28999999999999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17048246904.810001</v>
      </c>
    </row>
    <row r="211" spans="1:28" s="4" customFormat="1" x14ac:dyDescent="0.2">
      <c r="A211" s="9">
        <f>IFERROR(VLOOKUP(B211,'[1]DADOS (OCULTAR)'!$P$3:$R$91,3,0),"")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PATRICIA BARBOSA DE CARVALHO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44409</v>
      </c>
      <c r="H211" s="15" t="str">
        <f>'[1]TCE - ANEXO III - Preencher'!I220</f>
        <v>12789268454</v>
      </c>
      <c r="I211" s="15">
        <f>'[1]TCE - ANEXO III - Preencher'!J220</f>
        <v>157.13</v>
      </c>
      <c r="J211" s="15">
        <f>'[1]TCE - ANEXO III - Preencher'!K220</f>
        <v>0</v>
      </c>
      <c r="K211" s="16">
        <f>'[1]TCE - ANEXO III - Preencher'!L220</f>
        <v>127.52</v>
      </c>
      <c r="L211" s="16">
        <f>'[1]TCE - ANEXO III - Preencher'!M220</f>
        <v>26.3</v>
      </c>
      <c r="M211" s="16">
        <f t="shared" si="19"/>
        <v>101.22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12789268714.279999</v>
      </c>
    </row>
    <row r="212" spans="1:28" s="4" customFormat="1" x14ac:dyDescent="0.2">
      <c r="A212" s="9">
        <f>IFERROR(VLOOKUP(B212,'[1]DADOS (OCULTAR)'!$P$3:$R$91,3,0),"")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PATRICIA CAMPELLO PEIXOTO GINANE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225124</v>
      </c>
      <c r="G212" s="14">
        <f>IF('[1]TCE - ANEXO III - Preencher'!H221="","",'[1]TCE - ANEXO III - Preencher'!H221)</f>
        <v>44409</v>
      </c>
      <c r="H212" s="15" t="str">
        <f>'[1]TCE - ANEXO III - Preencher'!I221</f>
        <v>12437273559</v>
      </c>
      <c r="I212" s="15">
        <f>'[1]TCE - ANEXO III - Preencher'!J221</f>
        <v>652.11</v>
      </c>
      <c r="J212" s="15">
        <f>'[1]TCE - ANEXO III - Preencher'!K221</f>
        <v>0</v>
      </c>
      <c r="K212" s="16">
        <f>'[1]TCE - ANEXO III - Preencher'!L221</f>
        <v>125.5</v>
      </c>
      <c r="L212" s="16">
        <f>'[1]TCE - ANEXO III - Preencher'!M221</f>
        <v>2.75</v>
      </c>
      <c r="M212" s="16">
        <f t="shared" si="19"/>
        <v>122.75</v>
      </c>
      <c r="N212" s="16">
        <f>'[1]TCE - ANEXO III - Preencher'!O221</f>
        <v>6.15</v>
      </c>
      <c r="O212" s="16">
        <f>'[1]TCE - ANEXO III - Preencher'!P221</f>
        <v>1.23</v>
      </c>
      <c r="P212" s="17">
        <f t="shared" si="20"/>
        <v>4.92</v>
      </c>
      <c r="Q212" s="16">
        <f>'[1]TCE - ANEXO III - Preencher'!R221</f>
        <v>165</v>
      </c>
      <c r="R212" s="16">
        <f>'[1]TCE - ANEXO III - Preencher'!S221</f>
        <v>104.32</v>
      </c>
      <c r="S212" s="17">
        <f t="shared" si="21"/>
        <v>60.680000000000007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12437274399.460001</v>
      </c>
    </row>
    <row r="213" spans="1:28" s="4" customFormat="1" x14ac:dyDescent="0.2">
      <c r="A213" s="9">
        <f>IFERROR(VLOOKUP(B213,'[1]DADOS (OCULTAR)'!$P$3:$R$91,3,0),"")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PATRICIA NALANDA MARTINS DOS SANTOS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411005</v>
      </c>
      <c r="G213" s="14">
        <f>IF('[1]TCE - ANEXO III - Preencher'!H222="","",'[1]TCE - ANEXO III - Preencher'!H222)</f>
        <v>44409</v>
      </c>
      <c r="H213" s="15" t="str">
        <f>'[1]TCE - ANEXO III - Preencher'!I222</f>
        <v>16661746913</v>
      </c>
      <c r="I213" s="15">
        <f>'[1]TCE - ANEXO III - Preencher'!J222</f>
        <v>41.33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16661746956.26</v>
      </c>
    </row>
    <row r="214" spans="1:28" s="4" customFormat="1" x14ac:dyDescent="0.2">
      <c r="A214" s="9">
        <f>IFERROR(VLOOKUP(B214,'[1]DADOS (OCULTAR)'!$P$3:$R$91,3,0),"")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PAULA BARROS BORGES DE OLIVEIRA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44409</v>
      </c>
      <c r="H214" s="15" t="str">
        <f>'[1]TCE - ANEXO III - Preencher'!I223</f>
        <v>15220705451</v>
      </c>
      <c r="I214" s="15">
        <f>'[1]TCE - ANEXO III - Preencher'!J223</f>
        <v>362.58</v>
      </c>
      <c r="J214" s="15">
        <f>'[1]TCE - ANEXO III - Preencher'!K223</f>
        <v>0</v>
      </c>
      <c r="K214" s="16">
        <f>'[1]TCE - ANEXO III - Preencher'!L223</f>
        <v>125.5</v>
      </c>
      <c r="L214" s="16">
        <f>'[1]TCE - ANEXO III - Preencher'!M223</f>
        <v>2.75</v>
      </c>
      <c r="M214" s="16">
        <f t="shared" si="19"/>
        <v>122.75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15220705941.25</v>
      </c>
    </row>
    <row r="215" spans="1:28" s="4" customFormat="1" x14ac:dyDescent="0.2">
      <c r="A215" s="9">
        <f>IFERROR(VLOOKUP(B215,'[1]DADOS (OCULTAR)'!$P$3:$R$91,3,0),"")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PAULO FERNANDO DE L E SILVA BRASILEIRO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142520</v>
      </c>
      <c r="G215" s="14">
        <f>IF('[1]TCE - ANEXO III - Preencher'!H224="","",'[1]TCE - ANEXO III - Preencher'!H224)</f>
        <v>44409</v>
      </c>
      <c r="H215" s="15" t="str">
        <f>'[1]TCE - ANEXO III - Preencher'!I224</f>
        <v>12947097450</v>
      </c>
      <c r="I215" s="15">
        <f>'[1]TCE - ANEXO III - Preencher'!J224</f>
        <v>490.31</v>
      </c>
      <c r="J215" s="15">
        <f>'[1]TCE - ANEXO III - Preencher'!K224</f>
        <v>0</v>
      </c>
      <c r="K215" s="16">
        <f>'[1]TCE - ANEXO III - Preencher'!L224</f>
        <v>125.5</v>
      </c>
      <c r="L215" s="16">
        <f>'[1]TCE - ANEXO III - Preencher'!M224</f>
        <v>27.28</v>
      </c>
      <c r="M215" s="16">
        <f t="shared" si="19"/>
        <v>98.22</v>
      </c>
      <c r="N215" s="16">
        <f>'[1]TCE - ANEXO III - Preencher'!O224</f>
        <v>1.93</v>
      </c>
      <c r="O215" s="16">
        <f>'[1]TCE - ANEXO III - Preencher'!P224</f>
        <v>0</v>
      </c>
      <c r="P215" s="17">
        <f t="shared" si="20"/>
        <v>1.93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12947098040.459999</v>
      </c>
    </row>
    <row r="216" spans="1:28" s="4" customFormat="1" x14ac:dyDescent="0.2">
      <c r="A216" s="9">
        <f>IFERROR(VLOOKUP(B216,'[1]DADOS (OCULTAR)'!$P$3:$R$91,3,0),"")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PAULO MARCELO CHAVES DE LIMA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225270</v>
      </c>
      <c r="G216" s="14">
        <f>IF('[1]TCE - ANEXO III - Preencher'!H225="","",'[1]TCE - ANEXO III - Preencher'!H225)</f>
        <v>44409</v>
      </c>
      <c r="H216" s="15" t="str">
        <f>'[1]TCE - ANEXO III - Preencher'!I225</f>
        <v>10816553944</v>
      </c>
      <c r="I216" s="15">
        <f>'[1]TCE - ANEXO III - Preencher'!J225</f>
        <v>1170.3</v>
      </c>
      <c r="J216" s="15">
        <f>'[1]TCE - ANEXO III - Preencher'!K225</f>
        <v>0</v>
      </c>
      <c r="K216" s="16">
        <f>'[1]TCE - ANEXO III - Preencher'!L225</f>
        <v>125.5</v>
      </c>
      <c r="L216" s="16">
        <f>'[1]TCE - ANEXO III - Preencher'!M225</f>
        <v>2.75</v>
      </c>
      <c r="M216" s="16">
        <f t="shared" si="19"/>
        <v>122.75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10816555241.969999</v>
      </c>
    </row>
    <row r="217" spans="1:28" s="4" customFormat="1" x14ac:dyDescent="0.2">
      <c r="A217" s="9">
        <f>IFERROR(VLOOKUP(B217,'[1]DADOS (OCULTAR)'!$P$3:$R$91,3,0),"")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PAULO SERGIO DOS ANJOS SOUZA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514320</v>
      </c>
      <c r="G217" s="14">
        <f>IF('[1]TCE - ANEXO III - Preencher'!H226="","",'[1]TCE - ANEXO III - Preencher'!H226)</f>
        <v>44409</v>
      </c>
      <c r="H217" s="15" t="str">
        <f>'[1]TCE - ANEXO III - Preencher'!I226</f>
        <v>12245559209</v>
      </c>
      <c r="I217" s="15">
        <f>'[1]TCE - ANEXO III - Preencher'!J226</f>
        <v>136.84</v>
      </c>
      <c r="J217" s="15">
        <f>'[1]TCE - ANEXO III - Preencher'!K226</f>
        <v>0</v>
      </c>
      <c r="K217" s="16">
        <f>'[1]TCE - ANEXO III - Preencher'!L226</f>
        <v>125.5</v>
      </c>
      <c r="L217" s="16">
        <f>'[1]TCE - ANEXO III - Preencher'!M226</f>
        <v>23.86</v>
      </c>
      <c r="M217" s="16">
        <f t="shared" si="19"/>
        <v>101.64</v>
      </c>
      <c r="N217" s="16">
        <f>'[1]TCE - ANEXO III - Preencher'!O226</f>
        <v>1.93</v>
      </c>
      <c r="O217" s="16">
        <f>'[1]TCE - ANEXO III - Preencher'!P226</f>
        <v>0</v>
      </c>
      <c r="P217" s="17">
        <f t="shared" si="20"/>
        <v>1.93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12245559449.41</v>
      </c>
    </row>
    <row r="218" spans="1:28" s="4" customFormat="1" x14ac:dyDescent="0.2">
      <c r="A218" s="9">
        <f>IFERROR(VLOOKUP(B218,'[1]DADOS (OCULTAR)'!$P$3:$R$91,3,0),"")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PERSUS RODRIGO BETTENMULLER DE ARAUJO MANSO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225125</v>
      </c>
      <c r="G218" s="14">
        <f>IF('[1]TCE - ANEXO III - Preencher'!H227="","",'[1]TCE - ANEXO III - Preencher'!H227)</f>
        <v>44409</v>
      </c>
      <c r="H218" s="15" t="str">
        <f>'[1]TCE - ANEXO III - Preencher'!I227</f>
        <v>20759377485</v>
      </c>
      <c r="I218" s="15">
        <f>'[1]TCE - ANEXO III - Preencher'!J227</f>
        <v>379.49</v>
      </c>
      <c r="J218" s="15">
        <f>'[1]TCE - ANEXO III - Preencher'!K227</f>
        <v>0</v>
      </c>
      <c r="K218" s="16">
        <f>'[1]TCE - ANEXO III - Preencher'!L227</f>
        <v>125.5</v>
      </c>
      <c r="L218" s="16">
        <f>'[1]TCE - ANEXO III - Preencher'!M227</f>
        <v>2.75</v>
      </c>
      <c r="M218" s="16">
        <f t="shared" si="19"/>
        <v>122.75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20759377992.16</v>
      </c>
    </row>
    <row r="219" spans="1:28" s="4" customFormat="1" x14ac:dyDescent="0.2">
      <c r="A219" s="9">
        <f>IFERROR(VLOOKUP(B219,'[1]DADOS (OCULTAR)'!$P$3:$R$91,3,0),"")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RAFAEL CABRAL DE OLIVEIRA VIANA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225124</v>
      </c>
      <c r="G219" s="14">
        <f>IF('[1]TCE - ANEXO III - Preencher'!H228="","",'[1]TCE - ANEXO III - Preencher'!H228)</f>
        <v>44409</v>
      </c>
      <c r="H219" s="15" t="str">
        <f>'[1]TCE - ANEXO III - Preencher'!I228</f>
        <v>26800948533</v>
      </c>
      <c r="I219" s="15">
        <f>'[1]TCE - ANEXO III - Preencher'!J228</f>
        <v>321.06</v>
      </c>
      <c r="J219" s="15">
        <f>'[1]TCE - ANEXO III - Preencher'!K228</f>
        <v>0</v>
      </c>
      <c r="K219" s="16">
        <f>'[1]TCE - ANEXO III - Preencher'!L228</f>
        <v>125.5</v>
      </c>
      <c r="L219" s="16">
        <f>'[1]TCE - ANEXO III - Preencher'!M228</f>
        <v>2.75</v>
      </c>
      <c r="M219" s="16">
        <f t="shared" si="19"/>
        <v>122.75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240</v>
      </c>
      <c r="R219" s="16">
        <f>'[1]TCE - ANEXO III - Preencher'!S228</f>
        <v>78.91</v>
      </c>
      <c r="S219" s="17">
        <f t="shared" si="21"/>
        <v>161.09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26800949142.82</v>
      </c>
    </row>
    <row r="220" spans="1:28" s="4" customFormat="1" x14ac:dyDescent="0.2">
      <c r="A220" s="9">
        <f>IFERROR(VLOOKUP(B220,'[1]DADOS (OCULTAR)'!$P$3:$R$91,3,0),"")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RAFAEL KIM FERREIRA COELHO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225125</v>
      </c>
      <c r="G220" s="14">
        <f>IF('[1]TCE - ANEXO III - Preencher'!H229="","",'[1]TCE - ANEXO III - Preencher'!H229)</f>
        <v>44409</v>
      </c>
      <c r="H220" s="15" t="str">
        <f>'[1]TCE - ANEXO III - Preencher'!I229</f>
        <v>14875682790</v>
      </c>
      <c r="I220" s="15">
        <f>'[1]TCE - ANEXO III - Preencher'!J229</f>
        <v>630.14</v>
      </c>
      <c r="J220" s="15">
        <f>'[1]TCE - ANEXO III - Preencher'!K229</f>
        <v>0</v>
      </c>
      <c r="K220" s="16">
        <f>'[1]TCE - ANEXO III - Preencher'!L229</f>
        <v>125.5</v>
      </c>
      <c r="L220" s="16">
        <f>'[1]TCE - ANEXO III - Preencher'!M229</f>
        <v>2.75</v>
      </c>
      <c r="M220" s="16">
        <f t="shared" si="19"/>
        <v>122.75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14875683547.809999</v>
      </c>
    </row>
    <row r="221" spans="1:28" s="4" customFormat="1" x14ac:dyDescent="0.2">
      <c r="A221" s="9">
        <f>IFERROR(VLOOKUP(B221,'[1]DADOS (OCULTAR)'!$P$3:$R$91,3,0),"")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RAMIRO SEVERINO DE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44409</v>
      </c>
      <c r="H221" s="15" t="str">
        <f>'[1]TCE - ANEXO III - Preencher'!I230</f>
        <v>19037197119</v>
      </c>
      <c r="I221" s="15">
        <f>'[1]TCE - ANEXO III - Preencher'!J230</f>
        <v>190.35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1.93</v>
      </c>
      <c r="O221" s="16">
        <f>'[1]TCE - ANEXO III - Preencher'!P230</f>
        <v>0</v>
      </c>
      <c r="P221" s="17">
        <f t="shared" si="20"/>
        <v>1.93</v>
      </c>
      <c r="Q221" s="16">
        <f>'[1]TCE - ANEXO III - Preencher'!R230</f>
        <v>165</v>
      </c>
      <c r="R221" s="16">
        <f>'[1]TCE - ANEXO III - Preencher'!S230</f>
        <v>31</v>
      </c>
      <c r="S221" s="17">
        <f t="shared" si="21"/>
        <v>134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19037197445.279999</v>
      </c>
    </row>
    <row r="222" spans="1:28" s="4" customFormat="1" x14ac:dyDescent="0.2">
      <c r="A222" s="9">
        <f>IFERROR(VLOOKUP(B222,'[1]DADOS (OCULTAR)'!$P$3:$R$91,3,0),"")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RAUL RAMOS DE MELO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223505</v>
      </c>
      <c r="G222" s="14">
        <f>IF('[1]TCE - ANEXO III - Preencher'!H231="","",'[1]TCE - ANEXO III - Preencher'!H231)</f>
        <v>44409</v>
      </c>
      <c r="H222" s="15" t="str">
        <f>'[1]TCE - ANEXO III - Preencher'!I231</f>
        <v>20904216874</v>
      </c>
      <c r="I222" s="15">
        <f>'[1]TCE - ANEXO III - Preencher'!J231</f>
        <v>224.48</v>
      </c>
      <c r="J222" s="15">
        <f>'[1]TCE - ANEXO III - Preencher'!K231</f>
        <v>0</v>
      </c>
      <c r="K222" s="16">
        <f>'[1]TCE - ANEXO III - Preencher'!L231</f>
        <v>125.5</v>
      </c>
      <c r="L222" s="16">
        <f>'[1]TCE - ANEXO III - Preencher'!M231</f>
        <v>2.39</v>
      </c>
      <c r="M222" s="16">
        <f t="shared" si="19"/>
        <v>123.11</v>
      </c>
      <c r="N222" s="16">
        <f>'[1]TCE - ANEXO III - Preencher'!O231</f>
        <v>1.59</v>
      </c>
      <c r="O222" s="16">
        <f>'[1]TCE - ANEXO III - Preencher'!P231</f>
        <v>0</v>
      </c>
      <c r="P222" s="17">
        <f t="shared" si="20"/>
        <v>1.59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20904217223.18</v>
      </c>
    </row>
    <row r="223" spans="1:28" s="4" customFormat="1" x14ac:dyDescent="0.2">
      <c r="A223" s="9">
        <f>IFERROR(VLOOKUP(B223,'[1]DADOS (OCULTAR)'!$P$3:$R$91,3,0),"")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REJANE DO ESPIRITO SANTO SOUZA FERREIRA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322205</v>
      </c>
      <c r="G223" s="14">
        <f>IF('[1]TCE - ANEXO III - Preencher'!H232="","",'[1]TCE - ANEXO III - Preencher'!H232)</f>
        <v>44409</v>
      </c>
      <c r="H223" s="15" t="str">
        <f>'[1]TCE - ANEXO III - Preencher'!I232</f>
        <v>16126000472</v>
      </c>
      <c r="I223" s="15">
        <f>'[1]TCE - ANEXO III - Preencher'!J232</f>
        <v>172.87</v>
      </c>
      <c r="J223" s="15">
        <f>'[1]TCE - ANEXO III - Preencher'!K232</f>
        <v>0</v>
      </c>
      <c r="K223" s="16">
        <f>'[1]TCE - ANEXO III - Preencher'!L232</f>
        <v>125.5</v>
      </c>
      <c r="L223" s="16">
        <f>'[1]TCE - ANEXO III - Preencher'!M232</f>
        <v>26.3</v>
      </c>
      <c r="M223" s="16">
        <f t="shared" si="19"/>
        <v>99.2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16126000746.000002</v>
      </c>
    </row>
    <row r="224" spans="1:28" s="4" customFormat="1" x14ac:dyDescent="0.2">
      <c r="A224" s="9">
        <f>IFERROR(VLOOKUP(B224,'[1]DADOS (OCULTAR)'!$P$3:$R$91,3,0),"")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RENATA VALERIA DA SILVA LIMA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225125</v>
      </c>
      <c r="G224" s="14">
        <f>IF('[1]TCE - ANEXO III - Preencher'!H233="","",'[1]TCE - ANEXO III - Preencher'!H233)</f>
        <v>44409</v>
      </c>
      <c r="H224" s="15" t="str">
        <f>'[1]TCE - ANEXO III - Preencher'!I233</f>
        <v>19045175757</v>
      </c>
      <c r="I224" s="15">
        <f>'[1]TCE - ANEXO III - Preencher'!J233</f>
        <v>359.02</v>
      </c>
      <c r="J224" s="15">
        <f>'[1]TCE - ANEXO III - Preencher'!K233</f>
        <v>0</v>
      </c>
      <c r="K224" s="16">
        <f>'[1]TCE - ANEXO III - Preencher'!L233</f>
        <v>125.5</v>
      </c>
      <c r="L224" s="16">
        <f>'[1]TCE - ANEXO III - Preencher'!M233</f>
        <v>2.75</v>
      </c>
      <c r="M224" s="16">
        <f t="shared" si="19"/>
        <v>122.75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19045176243.689999</v>
      </c>
    </row>
    <row r="225" spans="1:28" s="4" customFormat="1" x14ac:dyDescent="0.2">
      <c r="A225" s="9">
        <f>IFERROR(VLOOKUP(B225,'[1]DADOS (OCULTAR)'!$P$3:$R$91,3,0),"")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RITA DE CASSIA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223505</v>
      </c>
      <c r="G225" s="14">
        <f>IF('[1]TCE - ANEXO III - Preencher'!H234="","",'[1]TCE - ANEXO III - Preencher'!H234)</f>
        <v>44409</v>
      </c>
      <c r="H225" s="15" t="str">
        <f>'[1]TCE - ANEXO III - Preencher'!I234</f>
        <v>20905066876</v>
      </c>
      <c r="I225" s="15">
        <f>'[1]TCE - ANEXO III - Preencher'!J234</f>
        <v>220.99</v>
      </c>
      <c r="J225" s="15">
        <f>'[1]TCE - ANEXO III - Preencher'!K234</f>
        <v>0</v>
      </c>
      <c r="K225" s="16">
        <f>'[1]TCE - ANEXO III - Preencher'!L234</f>
        <v>125.5</v>
      </c>
      <c r="L225" s="16">
        <f>'[1]TCE - ANEXO III - Preencher'!M234</f>
        <v>2.39</v>
      </c>
      <c r="M225" s="16">
        <f t="shared" si="19"/>
        <v>123.11</v>
      </c>
      <c r="N225" s="16">
        <f>'[1]TCE - ANEXO III - Preencher'!O234</f>
        <v>1.59</v>
      </c>
      <c r="O225" s="16">
        <f>'[1]TCE - ANEXO III - Preencher'!P234</f>
        <v>0</v>
      </c>
      <c r="P225" s="17">
        <f t="shared" si="20"/>
        <v>1.59</v>
      </c>
      <c r="Q225" s="16">
        <f>'[1]TCE - ANEXO III - Preencher'!R234</f>
        <v>120</v>
      </c>
      <c r="R225" s="16">
        <f>'[1]TCE - ANEXO III - Preencher'!S234</f>
        <v>71.59</v>
      </c>
      <c r="S225" s="17">
        <f t="shared" si="21"/>
        <v>48.41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20905067270.100002</v>
      </c>
    </row>
    <row r="226" spans="1:28" s="4" customFormat="1" x14ac:dyDescent="0.2">
      <c r="A226" s="9">
        <f>IFERROR(VLOOKUP(B226,'[1]DADOS (OCULTAR)'!$P$3:$R$91,3,0),"")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ROBERTA SOARES DE LIMA E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44409</v>
      </c>
      <c r="H226" s="15" t="str">
        <f>'[1]TCE - ANEXO III - Preencher'!I235</f>
        <v>21000984615</v>
      </c>
      <c r="I226" s="15">
        <f>'[1]TCE - ANEXO III - Preencher'!J235</f>
        <v>197.55</v>
      </c>
      <c r="J226" s="15">
        <f>'[1]TCE - ANEXO III - Preencher'!K235</f>
        <v>0</v>
      </c>
      <c r="K226" s="16">
        <f>'[1]TCE - ANEXO III - Preencher'!L235</f>
        <v>125.5</v>
      </c>
      <c r="L226" s="16">
        <f>'[1]TCE - ANEXO III - Preencher'!M235</f>
        <v>26.3</v>
      </c>
      <c r="M226" s="16">
        <f t="shared" si="19"/>
        <v>99.2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21000984913.68</v>
      </c>
    </row>
    <row r="227" spans="1:28" s="4" customFormat="1" x14ac:dyDescent="0.2">
      <c r="A227" s="9">
        <f>IFERROR(VLOOKUP(B227,'[1]DADOS (OCULTAR)'!$P$3:$R$91,3,0),"")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ROBERTO CONEGUNDES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782320</v>
      </c>
      <c r="G227" s="14">
        <f>IF('[1]TCE - ANEXO III - Preencher'!H236="","",'[1]TCE - ANEXO III - Preencher'!H236)</f>
        <v>44409</v>
      </c>
      <c r="H227" s="15" t="str">
        <f>'[1]TCE - ANEXO III - Preencher'!I236</f>
        <v>10631823791</v>
      </c>
      <c r="I227" s="15">
        <f>'[1]TCE - ANEXO III - Preencher'!J236</f>
        <v>220.47</v>
      </c>
      <c r="J227" s="15">
        <f>'[1]TCE - ANEXO III - Preencher'!K236</f>
        <v>0</v>
      </c>
      <c r="K227" s="16">
        <f>'[1]TCE - ANEXO III - Preencher'!L236</f>
        <v>125.5</v>
      </c>
      <c r="L227" s="16">
        <f>'[1]TCE - ANEXO III - Preencher'!M236</f>
        <v>41.43</v>
      </c>
      <c r="M227" s="16">
        <f t="shared" si="19"/>
        <v>84.07</v>
      </c>
      <c r="N227" s="16">
        <f>'[1]TCE - ANEXO III - Preencher'!O236</f>
        <v>1.93</v>
      </c>
      <c r="O227" s="16">
        <f>'[1]TCE - ANEXO III - Preencher'!P236</f>
        <v>0</v>
      </c>
      <c r="P227" s="17">
        <f t="shared" si="20"/>
        <v>1.93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10631824097.469999</v>
      </c>
    </row>
    <row r="228" spans="1:28" s="4" customFormat="1" x14ac:dyDescent="0.2">
      <c r="A228" s="9">
        <f>IFERROR(VLOOKUP(B228,'[1]DADOS (OCULTAR)'!$P$3:$R$91,3,0),"")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ROSANA DE CARVALHO G CALIXTO DA SILVA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223710</v>
      </c>
      <c r="G228" s="14">
        <f>IF('[1]TCE - ANEXO III - Preencher'!H237="","",'[1]TCE - ANEXO III - Preencher'!H237)</f>
        <v>44409</v>
      </c>
      <c r="H228" s="15" t="str">
        <f>'[1]TCE - ANEXO III - Preencher'!I237</f>
        <v>12249936171</v>
      </c>
      <c r="I228" s="15">
        <f>'[1]TCE - ANEXO III - Preencher'!J237</f>
        <v>236.52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1.93</v>
      </c>
      <c r="O228" s="16">
        <f>'[1]TCE - ANEXO III - Preencher'!P237</f>
        <v>0</v>
      </c>
      <c r="P228" s="17">
        <f t="shared" si="20"/>
        <v>1.93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12249936409.450001</v>
      </c>
    </row>
    <row r="229" spans="1:28" s="4" customFormat="1" x14ac:dyDescent="0.2">
      <c r="A229" s="9">
        <f>IFERROR(VLOOKUP(B229,'[1]DADOS (OCULTAR)'!$P$3:$R$91,3,0),"")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ROSELI LUZIA DE SOUZA NASCIMENTO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223208</v>
      </c>
      <c r="G229" s="14">
        <f>IF('[1]TCE - ANEXO III - Preencher'!H238="","",'[1]TCE - ANEXO III - Preencher'!H238)</f>
        <v>44409</v>
      </c>
      <c r="H229" s="15" t="str">
        <f>'[1]TCE - ANEXO III - Preencher'!I238</f>
        <v>17051905129</v>
      </c>
      <c r="I229" s="15">
        <f>'[1]TCE - ANEXO III - Preencher'!J238</f>
        <v>303.60000000000002</v>
      </c>
      <c r="J229" s="15">
        <f>'[1]TCE - ANEXO III - Preencher'!K238</f>
        <v>0</v>
      </c>
      <c r="K229" s="16">
        <f>'[1]TCE - ANEXO III - Preencher'!L238</f>
        <v>125.5</v>
      </c>
      <c r="L229" s="16">
        <f>'[1]TCE - ANEXO III - Preencher'!M238</f>
        <v>3.1</v>
      </c>
      <c r="M229" s="16">
        <f t="shared" si="19"/>
        <v>122.4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17051905559.92</v>
      </c>
    </row>
    <row r="230" spans="1:28" s="4" customFormat="1" x14ac:dyDescent="0.2">
      <c r="A230" s="9">
        <f>IFERROR(VLOOKUP(B230,'[1]DADOS (OCULTAR)'!$P$3:$R$91,3,0),"")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ROSILDA FERREIRA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514320</v>
      </c>
      <c r="G230" s="14">
        <f>IF('[1]TCE - ANEXO III - Preencher'!H239="","",'[1]TCE - ANEXO III - Preencher'!H239)</f>
        <v>44409</v>
      </c>
      <c r="H230" s="15" t="str">
        <f>'[1]TCE - ANEXO III - Preencher'!I239</f>
        <v>16664410142</v>
      </c>
      <c r="I230" s="15">
        <f>'[1]TCE - ANEXO III - Preencher'!J239</f>
        <v>142.75</v>
      </c>
      <c r="J230" s="15">
        <f>'[1]TCE - ANEXO III - Preencher'!K239</f>
        <v>0</v>
      </c>
      <c r="K230" s="16">
        <f>'[1]TCE - ANEXO III - Preencher'!L239</f>
        <v>125.5</v>
      </c>
      <c r="L230" s="16">
        <f>'[1]TCE - ANEXO III - Preencher'!M239</f>
        <v>23.86</v>
      </c>
      <c r="M230" s="16">
        <f t="shared" si="19"/>
        <v>101.64</v>
      </c>
      <c r="N230" s="16">
        <f>'[1]TCE - ANEXO III - Preencher'!O239</f>
        <v>1.93</v>
      </c>
      <c r="O230" s="16">
        <f>'[1]TCE - ANEXO III - Preencher'!P239</f>
        <v>0</v>
      </c>
      <c r="P230" s="17">
        <f t="shared" si="20"/>
        <v>1.93</v>
      </c>
      <c r="Q230" s="16">
        <f>'[1]TCE - ANEXO III - Preencher'!R239</f>
        <v>120</v>
      </c>
      <c r="R230" s="16">
        <f>'[1]TCE - ANEXO III - Preencher'!S239</f>
        <v>95.79</v>
      </c>
      <c r="S230" s="17">
        <f t="shared" si="21"/>
        <v>24.209999999999994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16664410412.529999</v>
      </c>
    </row>
    <row r="231" spans="1:28" s="4" customFormat="1" x14ac:dyDescent="0.2">
      <c r="A231" s="9">
        <f>IFERROR(VLOOKUP(B231,'[1]DADOS (OCULTAR)'!$P$3:$R$91,3,0),"")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ROSILENE DE SOUSA LIMA CARVALHO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251605</v>
      </c>
      <c r="G231" s="14">
        <f>IF('[1]TCE - ANEXO III - Preencher'!H240="","",'[1]TCE - ANEXO III - Preencher'!H240)</f>
        <v>44409</v>
      </c>
      <c r="H231" s="15" t="str">
        <f>'[1]TCE - ANEXO III - Preencher'!I240</f>
        <v>16533324897</v>
      </c>
      <c r="I231" s="15">
        <f>'[1]TCE - ANEXO III - Preencher'!J240</f>
        <v>281.23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1.93</v>
      </c>
      <c r="O231" s="16">
        <f>'[1]TCE - ANEXO III - Preencher'!P240</f>
        <v>0</v>
      </c>
      <c r="P231" s="17">
        <f t="shared" si="20"/>
        <v>1.93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81.430000000000007</v>
      </c>
      <c r="U231" s="16">
        <f>'[1]TCE - ANEXO III - Preencher'!V240</f>
        <v>0</v>
      </c>
      <c r="V231" s="17">
        <f t="shared" si="22"/>
        <v>81.430000000000007</v>
      </c>
      <c r="W231" s="18" t="str">
        <f>IF('[1]TCE - ANEXO III - Preencher'!X240="","",'[1]TCE - ANEXO III - Preencher'!X240)</f>
        <v>AUX. CRECHE I + AUX. CRECHE M/ANT (RETROATIVO)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16533325261.59</v>
      </c>
    </row>
    <row r="232" spans="1:28" s="4" customFormat="1" x14ac:dyDescent="0.2">
      <c r="A232" s="9">
        <f>IFERROR(VLOOKUP(B232,'[1]DADOS (OCULTAR)'!$P$3:$R$91,3,0),"")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RUBIA ALVES DE FREITAS VIEIRA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514320</v>
      </c>
      <c r="G232" s="14">
        <f>IF('[1]TCE - ANEXO III - Preencher'!H241="","",'[1]TCE - ANEXO III - Preencher'!H241)</f>
        <v>44409</v>
      </c>
      <c r="H232" s="15" t="str">
        <f>'[1]TCE - ANEXO III - Preencher'!I241</f>
        <v>20904368151</v>
      </c>
      <c r="I232" s="15">
        <f>'[1]TCE - ANEXO III - Preencher'!J241</f>
        <v>170.47</v>
      </c>
      <c r="J232" s="15">
        <f>'[1]TCE - ANEXO III - Preencher'!K241</f>
        <v>0</v>
      </c>
      <c r="K232" s="16">
        <f>'[1]TCE - ANEXO III - Preencher'!L241</f>
        <v>125.5</v>
      </c>
      <c r="L232" s="16">
        <f>'[1]TCE - ANEXO III - Preencher'!M241</f>
        <v>23.86</v>
      </c>
      <c r="M232" s="16">
        <f t="shared" si="19"/>
        <v>101.64</v>
      </c>
      <c r="N232" s="16">
        <f>'[1]TCE - ANEXO III - Preencher'!O241</f>
        <v>1.93</v>
      </c>
      <c r="O232" s="16">
        <f>'[1]TCE - ANEXO III - Preencher'!P241</f>
        <v>0</v>
      </c>
      <c r="P232" s="17">
        <f t="shared" si="20"/>
        <v>1.93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20904368425.040001</v>
      </c>
    </row>
    <row r="233" spans="1:28" s="4" customFormat="1" x14ac:dyDescent="0.2">
      <c r="A233" s="9">
        <f>IFERROR(VLOOKUP(B233,'[1]DADOS (OCULTAR)'!$P$3:$R$91,3,0),"")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RUBIA KARINY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223505</v>
      </c>
      <c r="G233" s="14">
        <f>IF('[1]TCE - ANEXO III - Preencher'!H242="","",'[1]TCE - ANEXO III - Preencher'!H242)</f>
        <v>44409</v>
      </c>
      <c r="H233" s="15" t="str">
        <f>'[1]TCE - ANEXO III - Preencher'!I242</f>
        <v>19054409854</v>
      </c>
      <c r="I233" s="15">
        <f>'[1]TCE - ANEXO III - Preencher'!J242</f>
        <v>244.83</v>
      </c>
      <c r="J233" s="15">
        <f>'[1]TCE - ANEXO III - Preencher'!K242</f>
        <v>0</v>
      </c>
      <c r="K233" s="16">
        <f>'[1]TCE - ANEXO III - Preencher'!L242</f>
        <v>125.5</v>
      </c>
      <c r="L233" s="16">
        <f>'[1]TCE - ANEXO III - Preencher'!M242</f>
        <v>2.86</v>
      </c>
      <c r="M233" s="16">
        <f t="shared" si="19"/>
        <v>122.64</v>
      </c>
      <c r="N233" s="16">
        <f>'[1]TCE - ANEXO III - Preencher'!O242</f>
        <v>1.59</v>
      </c>
      <c r="O233" s="16">
        <f>'[1]TCE - ANEXO III - Preencher'!P242</f>
        <v>0</v>
      </c>
      <c r="P233" s="17">
        <f t="shared" si="20"/>
        <v>1.59</v>
      </c>
      <c r="Q233" s="16">
        <f>'[1]TCE - ANEXO III - Preencher'!R242</f>
        <v>120</v>
      </c>
      <c r="R233" s="16">
        <f>'[1]TCE - ANEXO III - Preencher'!S242</f>
        <v>95.79</v>
      </c>
      <c r="S233" s="17">
        <f t="shared" si="21"/>
        <v>24.209999999999994</v>
      </c>
      <c r="T233" s="16">
        <f>'[1]TCE - ANEXO III - Preencher'!U242</f>
        <v>103.28</v>
      </c>
      <c r="U233" s="16">
        <f>'[1]TCE - ANEXO III - Preencher'!V242</f>
        <v>0</v>
      </c>
      <c r="V233" s="17">
        <f t="shared" si="22"/>
        <v>103.28</v>
      </c>
      <c r="W233" s="18" t="str">
        <f>IF('[1]TCE - ANEXO III - Preencher'!X242="","",'[1]TCE - ANEXO III - Preencher'!X242)</f>
        <v xml:space="preserve">AUX. CRECHE I 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19054410350.549999</v>
      </c>
    </row>
    <row r="234" spans="1:28" s="4" customFormat="1" x14ac:dyDescent="0.2">
      <c r="A234" s="9">
        <f>IFERROR(VLOOKUP(B234,'[1]DADOS (OCULTAR)'!$P$3:$R$91,3,0),"")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RUDNEY ALVES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322205</v>
      </c>
      <c r="G234" s="14">
        <f>IF('[1]TCE - ANEXO III - Preencher'!H243="","",'[1]TCE - ANEXO III - Preencher'!H243)</f>
        <v>44409</v>
      </c>
      <c r="H234" s="15" t="str">
        <f>'[1]TCE - ANEXO III - Preencher'!I243</f>
        <v>20681656446</v>
      </c>
      <c r="I234" s="15">
        <f>'[1]TCE - ANEXO III - Preencher'!J243</f>
        <v>151.22</v>
      </c>
      <c r="J234" s="15">
        <f>'[1]TCE - ANEXO III - Preencher'!K243</f>
        <v>0</v>
      </c>
      <c r="K234" s="16">
        <f>'[1]TCE - ANEXO III - Preencher'!L243</f>
        <v>125.5</v>
      </c>
      <c r="L234" s="16">
        <f>'[1]TCE - ANEXO III - Preencher'!M243</f>
        <v>26.3</v>
      </c>
      <c r="M234" s="16">
        <f t="shared" si="19"/>
        <v>99.2</v>
      </c>
      <c r="N234" s="16">
        <f>'[1]TCE - ANEXO III - Preencher'!O243</f>
        <v>1.93</v>
      </c>
      <c r="O234" s="16">
        <f>'[1]TCE - ANEXO III - Preencher'!P243</f>
        <v>0</v>
      </c>
      <c r="P234" s="17">
        <f t="shared" si="20"/>
        <v>1.93</v>
      </c>
      <c r="Q234" s="16">
        <f>'[1]TCE - ANEXO III - Preencher'!R243</f>
        <v>330</v>
      </c>
      <c r="R234" s="16">
        <f>'[1]TCE - ANEXO III - Preencher'!S243</f>
        <v>78.91</v>
      </c>
      <c r="S234" s="17">
        <f t="shared" si="21"/>
        <v>251.09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20681656949.440002</v>
      </c>
    </row>
    <row r="235" spans="1:28" s="4" customFormat="1" x14ac:dyDescent="0.2">
      <c r="A235" s="9">
        <f>IFERROR(VLOOKUP(B235,'[1]DADOS (OCULTAR)'!$P$3:$R$91,3,0),"")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SAMUEL ANTONIO DA COSTA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322205</v>
      </c>
      <c r="G235" s="14">
        <f>IF('[1]TCE - ANEXO III - Preencher'!H244="","",'[1]TCE - ANEXO III - Preencher'!H244)</f>
        <v>44409</v>
      </c>
      <c r="H235" s="15" t="str">
        <f>'[1]TCE - ANEXO III - Preencher'!I244</f>
        <v>20996364301</v>
      </c>
      <c r="I235" s="15">
        <f>'[1]TCE - ANEXO III - Preencher'!J244</f>
        <v>152.08000000000001</v>
      </c>
      <c r="J235" s="15">
        <f>'[1]TCE - ANEXO III - Preencher'!K244</f>
        <v>0</v>
      </c>
      <c r="K235" s="16">
        <f>'[1]TCE - ANEXO III - Preencher'!L244</f>
        <v>125.5</v>
      </c>
      <c r="L235" s="16">
        <f>'[1]TCE - ANEXO III - Preencher'!M244</f>
        <v>26.3</v>
      </c>
      <c r="M235" s="16">
        <f t="shared" si="19"/>
        <v>99.2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20996364554.210003</v>
      </c>
    </row>
    <row r="236" spans="1:28" s="4" customFormat="1" x14ac:dyDescent="0.2">
      <c r="A236" s="9">
        <f>IFERROR(VLOOKUP(B236,'[1]DADOS (OCULTAR)'!$P$3:$R$91,3,0),"")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SARA BEATRIZ ALVES DE SANTANA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225125</v>
      </c>
      <c r="G236" s="14">
        <f>IF('[1]TCE - ANEXO III - Preencher'!H245="","",'[1]TCE - ANEXO III - Preencher'!H245)</f>
        <v>44409</v>
      </c>
      <c r="H236" s="15" t="str">
        <f>'[1]TCE - ANEXO III - Preencher'!I245</f>
        <v>26779562554</v>
      </c>
      <c r="I236" s="15">
        <f>'[1]TCE - ANEXO III - Preencher'!J245</f>
        <v>362.58</v>
      </c>
      <c r="J236" s="15">
        <f>'[1]TCE - ANEXO III - Preencher'!K245</f>
        <v>0</v>
      </c>
      <c r="K236" s="16">
        <f>'[1]TCE - ANEXO III - Preencher'!L245</f>
        <v>125.5</v>
      </c>
      <c r="L236" s="16">
        <f>'[1]TCE - ANEXO III - Preencher'!M245</f>
        <v>2.75</v>
      </c>
      <c r="M236" s="16">
        <f t="shared" si="19"/>
        <v>122.75</v>
      </c>
      <c r="N236" s="16">
        <f>'[1]TCE - ANEXO III - Preencher'!O245</f>
        <v>6.15</v>
      </c>
      <c r="O236" s="16">
        <f>'[1]TCE - ANEXO III - Preencher'!P245</f>
        <v>1.23</v>
      </c>
      <c r="P236" s="17">
        <f t="shared" si="20"/>
        <v>4.92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26779563044.25</v>
      </c>
    </row>
    <row r="237" spans="1:28" s="4" customFormat="1" x14ac:dyDescent="0.2">
      <c r="A237" s="9">
        <f>IFERROR(VLOOKUP(B237,'[1]DADOS (OCULTAR)'!$P$3:$R$91,3,0),"")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SARAH ALBUQUERQUE DE ESCOBAR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131120</v>
      </c>
      <c r="G237" s="14">
        <f>IF('[1]TCE - ANEXO III - Preencher'!H246="","",'[1]TCE - ANEXO III - Preencher'!H246)</f>
        <v>44409</v>
      </c>
      <c r="H237" s="15" t="str">
        <f>'[1]TCE - ANEXO III - Preencher'!I246</f>
        <v>10078513658</v>
      </c>
      <c r="I237" s="15">
        <f>'[1]TCE - ANEXO III - Preencher'!J246</f>
        <v>446.75</v>
      </c>
      <c r="J237" s="15">
        <f>'[1]TCE - ANEXO III - Preencher'!K246</f>
        <v>0</v>
      </c>
      <c r="K237" s="16">
        <f>'[1]TCE - ANEXO III - Preencher'!L246</f>
        <v>125.5</v>
      </c>
      <c r="L237" s="16">
        <f>'[1]TCE - ANEXO III - Preencher'!M246</f>
        <v>43.51</v>
      </c>
      <c r="M237" s="16">
        <f t="shared" si="19"/>
        <v>81.990000000000009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10078514188.67</v>
      </c>
    </row>
    <row r="238" spans="1:28" s="4" customFormat="1" x14ac:dyDescent="0.2">
      <c r="A238" s="9">
        <f>IFERROR(VLOOKUP(B238,'[1]DADOS (OCULTAR)'!$P$3:$R$91,3,0),"")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SERGIO COSTA TAVARES DA SILVA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225270</v>
      </c>
      <c r="G238" s="14">
        <f>IF('[1]TCE - ANEXO III - Preencher'!H247="","",'[1]TCE - ANEXO III - Preencher'!H247)</f>
        <v>44409</v>
      </c>
      <c r="H238" s="15" t="str">
        <f>'[1]TCE - ANEXO III - Preencher'!I247</f>
        <v>17041708908</v>
      </c>
      <c r="I238" s="15">
        <f>'[1]TCE - ANEXO III - Preencher'!J247</f>
        <v>514.66</v>
      </c>
      <c r="J238" s="15">
        <f>'[1]TCE - ANEXO III - Preencher'!K247</f>
        <v>0</v>
      </c>
      <c r="K238" s="16">
        <f>'[1]TCE - ANEXO III - Preencher'!L247</f>
        <v>125.5</v>
      </c>
      <c r="L238" s="16">
        <f>'[1]TCE - ANEXO III - Preencher'!M247</f>
        <v>2.75</v>
      </c>
      <c r="M238" s="16">
        <f t="shared" si="19"/>
        <v>122.75</v>
      </c>
      <c r="N238" s="16">
        <f>'[1]TCE - ANEXO III - Preencher'!O247</f>
        <v>6.15</v>
      </c>
      <c r="O238" s="16">
        <f>'[1]TCE - ANEXO III - Preencher'!P247</f>
        <v>1.23</v>
      </c>
      <c r="P238" s="17">
        <f t="shared" si="20"/>
        <v>4.92</v>
      </c>
      <c r="Q238" s="16">
        <f>'[1]TCE - ANEXO III - Preencher'!R247</f>
        <v>218.38</v>
      </c>
      <c r="R238" s="16">
        <f>'[1]TCE - ANEXO III - Preencher'!S247</f>
        <v>71.59</v>
      </c>
      <c r="S238" s="17">
        <f t="shared" si="21"/>
        <v>146.79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17041709697.120001</v>
      </c>
    </row>
    <row r="239" spans="1:28" s="4" customFormat="1" x14ac:dyDescent="0.2">
      <c r="A239" s="9">
        <f>IFERROR(VLOOKUP(B239,'[1]DADOS (OCULTAR)'!$P$3:$R$91,3,0),"")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SERGIO MARTINS DE OLIVEIRA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517415</v>
      </c>
      <c r="G239" s="14">
        <f>IF('[1]TCE - ANEXO III - Preencher'!H248="","",'[1]TCE - ANEXO III - Preencher'!H248)</f>
        <v>44409</v>
      </c>
      <c r="H239" s="15" t="str">
        <f>'[1]TCE - ANEXO III - Preencher'!I248</f>
        <v>12821755459</v>
      </c>
      <c r="I239" s="15">
        <f>'[1]TCE - ANEXO III - Preencher'!J248</f>
        <v>180.31</v>
      </c>
      <c r="J239" s="15">
        <f>'[1]TCE - ANEXO III - Preencher'!K248</f>
        <v>0</v>
      </c>
      <c r="K239" s="16">
        <f>'[1]TCE - ANEXO III - Preencher'!L248</f>
        <v>125.5</v>
      </c>
      <c r="L239" s="16">
        <f>'[1]TCE - ANEXO III - Preencher'!M248</f>
        <v>23.86</v>
      </c>
      <c r="M239" s="16">
        <f t="shared" si="19"/>
        <v>101.64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12821755742.879999</v>
      </c>
    </row>
    <row r="240" spans="1:28" s="4" customFormat="1" x14ac:dyDescent="0.2">
      <c r="A240" s="9">
        <f>IFERROR(VLOOKUP(B240,'[1]DADOS (OCULTAR)'!$P$3:$R$91,3,0),"")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SEVERINA PAULINA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322205</v>
      </c>
      <c r="G240" s="14">
        <f>IF('[1]TCE - ANEXO III - Preencher'!H249="","",'[1]TCE - ANEXO III - Preencher'!H249)</f>
        <v>44409</v>
      </c>
      <c r="H240" s="15" t="str">
        <f>'[1]TCE - ANEXO III - Preencher'!I249</f>
        <v>13004182857</v>
      </c>
      <c r="I240" s="15">
        <f>'[1]TCE - ANEXO III - Preencher'!J249</f>
        <v>133.41999999999999</v>
      </c>
      <c r="J240" s="15">
        <f>'[1]TCE - ANEXO III - Preencher'!K249</f>
        <v>0</v>
      </c>
      <c r="K240" s="16">
        <f>'[1]TCE - ANEXO III - Preencher'!L249</f>
        <v>125.5</v>
      </c>
      <c r="L240" s="16">
        <f>'[1]TCE - ANEXO III - Preencher'!M249</f>
        <v>13.15</v>
      </c>
      <c r="M240" s="16">
        <f t="shared" si="19"/>
        <v>112.35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218.38</v>
      </c>
      <c r="R240" s="16">
        <f>'[1]TCE - ANEXO III - Preencher'!S249</f>
        <v>71.59</v>
      </c>
      <c r="S240" s="17">
        <f t="shared" si="21"/>
        <v>146.79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13004183251.490002</v>
      </c>
    </row>
    <row r="241" spans="1:28" s="4" customFormat="1" x14ac:dyDescent="0.2">
      <c r="A241" s="9">
        <f>IFERROR(VLOOKUP(B241,'[1]DADOS (OCULTAR)'!$P$3:$R$91,3,0),"")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SILVIO GERMANO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322605</v>
      </c>
      <c r="G241" s="14">
        <f>IF('[1]TCE - ANEXO III - Preencher'!H250="","",'[1]TCE - ANEXO III - Preencher'!H250)</f>
        <v>44409</v>
      </c>
      <c r="H241" s="15" t="str">
        <f>'[1]TCE - ANEXO III - Preencher'!I250</f>
        <v>16543820269</v>
      </c>
      <c r="I241" s="15">
        <f>'[1]TCE - ANEXO III - Preencher'!J250</f>
        <v>147.75</v>
      </c>
      <c r="J241" s="15">
        <f>'[1]TCE - ANEXO III - Preencher'!K250</f>
        <v>0</v>
      </c>
      <c r="K241" s="16">
        <f>'[1]TCE - ANEXO III - Preencher'!L250</f>
        <v>125.5</v>
      </c>
      <c r="L241" s="16">
        <f>'[1]TCE - ANEXO III - Preencher'!M250</f>
        <v>24.86</v>
      </c>
      <c r="M241" s="16">
        <f t="shared" si="19"/>
        <v>100.64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16543820519.32</v>
      </c>
    </row>
    <row r="242" spans="1:28" s="4" customFormat="1" x14ac:dyDescent="0.2">
      <c r="A242" s="9">
        <f>IFERROR(VLOOKUP(B242,'[1]DADOS (OCULTAR)'!$P$3:$R$91,3,0),"")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SIRLEIDE DE SOUZA MACHADO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411005</v>
      </c>
      <c r="G242" s="14">
        <f>IF('[1]TCE - ANEXO III - Preencher'!H251="","",'[1]TCE - ANEXO III - Preencher'!H251)</f>
        <v>44409</v>
      </c>
      <c r="H242" s="15" t="str">
        <f>'[1]TCE - ANEXO III - Preencher'!I251</f>
        <v>12703950456</v>
      </c>
      <c r="I242" s="15">
        <f>'[1]TCE - ANEXO III - Preencher'!J251</f>
        <v>235.75</v>
      </c>
      <c r="J242" s="15">
        <f>'[1]TCE - ANEXO III - Preencher'!K251</f>
        <v>0</v>
      </c>
      <c r="K242" s="16">
        <f>'[1]TCE - ANEXO III - Preencher'!L251</f>
        <v>125.5</v>
      </c>
      <c r="L242" s="16">
        <f>'[1]TCE - ANEXO III - Preencher'!M251</f>
        <v>24.86</v>
      </c>
      <c r="M242" s="16">
        <f t="shared" si="19"/>
        <v>100.64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12703950794.32</v>
      </c>
    </row>
    <row r="243" spans="1:28" s="4" customFormat="1" x14ac:dyDescent="0.2">
      <c r="A243" s="9">
        <f>IFERROR(VLOOKUP(B243,'[1]DADOS (OCULTAR)'!$P$3:$R$91,3,0),"")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SOUTERLAND TADEU GRANDO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252105</v>
      </c>
      <c r="G243" s="14">
        <f>IF('[1]TCE - ANEXO III - Preencher'!H252="","",'[1]TCE - ANEXO III - Preencher'!H252)</f>
        <v>44409</v>
      </c>
      <c r="H243" s="15" t="str">
        <f>'[1]TCE - ANEXO III - Preencher'!I252</f>
        <v>10098631249</v>
      </c>
      <c r="I243" s="15">
        <f>'[1]TCE - ANEXO III - Preencher'!J252</f>
        <v>1242.79</v>
      </c>
      <c r="J243" s="15">
        <f>'[1]TCE - ANEXO III - Preencher'!K252</f>
        <v>0</v>
      </c>
      <c r="K243" s="16">
        <f>'[1]TCE - ANEXO III - Preencher'!L252</f>
        <v>125.5</v>
      </c>
      <c r="L243" s="16">
        <f>'[1]TCE - ANEXO III - Preencher'!M252</f>
        <v>58.58</v>
      </c>
      <c r="M243" s="16">
        <f t="shared" si="19"/>
        <v>66.92</v>
      </c>
      <c r="N243" s="16">
        <f>'[1]TCE - ANEXO III - Preencher'!O252</f>
        <v>1.93</v>
      </c>
      <c r="O243" s="16">
        <f>'[1]TCE - ANEXO III - Preencher'!P252</f>
        <v>0</v>
      </c>
      <c r="P243" s="17">
        <f t="shared" si="20"/>
        <v>1.93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10098632560.640001</v>
      </c>
    </row>
    <row r="244" spans="1:28" s="4" customFormat="1" x14ac:dyDescent="0.2">
      <c r="A244" s="9">
        <f>IFERROR(VLOOKUP(B244,'[1]DADOS (OCULTAR)'!$P$3:$R$91,3,0),"")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SUELY RAMPCHE GUEDES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225124</v>
      </c>
      <c r="G244" s="14">
        <f>IF('[1]TCE - ANEXO III - Preencher'!H253="","",'[1]TCE - ANEXO III - Preencher'!H253)</f>
        <v>44409</v>
      </c>
      <c r="H244" s="15" t="str">
        <f>'[1]TCE - ANEXO III - Preencher'!I253</f>
        <v>17058758229</v>
      </c>
      <c r="I244" s="15">
        <f>'[1]TCE - ANEXO III - Preencher'!J253</f>
        <v>652.11</v>
      </c>
      <c r="J244" s="15">
        <f>'[1]TCE - ANEXO III - Preencher'!K253</f>
        <v>0</v>
      </c>
      <c r="K244" s="16">
        <f>'[1]TCE - ANEXO III - Preencher'!L253</f>
        <v>125.5</v>
      </c>
      <c r="L244" s="16">
        <f>'[1]TCE - ANEXO III - Preencher'!M253</f>
        <v>2.75</v>
      </c>
      <c r="M244" s="16">
        <f t="shared" si="19"/>
        <v>122.75</v>
      </c>
      <c r="N244" s="16">
        <f>'[1]TCE - ANEXO III - Preencher'!O253</f>
        <v>6.15</v>
      </c>
      <c r="O244" s="16">
        <f>'[1]TCE - ANEXO III - Preencher'!P253</f>
        <v>1.23</v>
      </c>
      <c r="P244" s="17">
        <f t="shared" si="20"/>
        <v>4.92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17058759008.780001</v>
      </c>
    </row>
    <row r="245" spans="1:28" s="4" customFormat="1" x14ac:dyDescent="0.2">
      <c r="A245" s="9">
        <f>IFERROR(VLOOKUP(B245,'[1]DADOS (OCULTAR)'!$P$3:$R$91,3,0),"")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SUENE MARIA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322415</v>
      </c>
      <c r="G245" s="14">
        <f>IF('[1]TCE - ANEXO III - Preencher'!H254="","",'[1]TCE - ANEXO III - Preencher'!H254)</f>
        <v>44409</v>
      </c>
      <c r="H245" s="15" t="str">
        <f>'[1]TCE - ANEXO III - Preencher'!I254</f>
        <v>20722926264</v>
      </c>
      <c r="I245" s="15">
        <f>'[1]TCE - ANEXO III - Preencher'!J254</f>
        <v>150.75</v>
      </c>
      <c r="J245" s="15">
        <f>'[1]TCE - ANEXO III - Preencher'!K254</f>
        <v>0</v>
      </c>
      <c r="K245" s="16">
        <f>'[1]TCE - ANEXO III - Preencher'!L254</f>
        <v>125.5</v>
      </c>
      <c r="L245" s="16">
        <f>'[1]TCE - ANEXO III - Preencher'!M254</f>
        <v>23.86</v>
      </c>
      <c r="M245" s="16">
        <f t="shared" si="19"/>
        <v>101.64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20722926518.32</v>
      </c>
    </row>
    <row r="246" spans="1:28" s="4" customFormat="1" x14ac:dyDescent="0.2">
      <c r="A246" s="9">
        <f>IFERROR(VLOOKUP(B246,'[1]DADOS (OCULTAR)'!$P$3:$R$91,3,0),"")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SYLVIA CHACON TAVARES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225124</v>
      </c>
      <c r="G246" s="14">
        <f>IF('[1]TCE - ANEXO III - Preencher'!H255="","",'[1]TCE - ANEXO III - Preencher'!H255)</f>
        <v>44409</v>
      </c>
      <c r="H246" s="15" t="str">
        <f>'[1]TCE - ANEXO III - Preencher'!I255</f>
        <v>20173723734</v>
      </c>
      <c r="I246" s="15">
        <f>'[1]TCE - ANEXO III - Preencher'!J255</f>
        <v>400.54</v>
      </c>
      <c r="J246" s="15">
        <f>'[1]TCE - ANEXO III - Preencher'!K255</f>
        <v>0</v>
      </c>
      <c r="K246" s="16">
        <f>'[1]TCE - ANEXO III - Preencher'!L255</f>
        <v>125.5</v>
      </c>
      <c r="L246" s="16">
        <f>'[1]TCE - ANEXO III - Preencher'!M255</f>
        <v>2.75</v>
      </c>
      <c r="M246" s="16">
        <f t="shared" si="19"/>
        <v>122.75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20173724262.209999</v>
      </c>
    </row>
    <row r="247" spans="1:28" s="4" customFormat="1" x14ac:dyDescent="0.2">
      <c r="A247" s="9">
        <f>IFERROR(VLOOKUP(B247,'[1]DADOS (OCULTAR)'!$P$3:$R$91,3,0),"")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TARCIANA PAULA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422105</v>
      </c>
      <c r="G247" s="14">
        <f>IF('[1]TCE - ANEXO III - Preencher'!H256="","",'[1]TCE - ANEXO III - Preencher'!H256)</f>
        <v>44409</v>
      </c>
      <c r="H247" s="15" t="str">
        <f>'[1]TCE - ANEXO III - Preencher'!I256</f>
        <v>16600388642</v>
      </c>
      <c r="I247" s="15">
        <f>'[1]TCE - ANEXO III - Preencher'!J256</f>
        <v>176.52</v>
      </c>
      <c r="J247" s="15">
        <f>'[1]TCE - ANEXO III - Preencher'!K256</f>
        <v>0</v>
      </c>
      <c r="K247" s="16">
        <f>'[1]TCE - ANEXO III - Preencher'!L256</f>
        <v>125.5</v>
      </c>
      <c r="L247" s="16">
        <f>'[1]TCE - ANEXO III - Preencher'!M256</f>
        <v>24.86</v>
      </c>
      <c r="M247" s="16">
        <f t="shared" si="19"/>
        <v>100.64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81.430000000000007</v>
      </c>
      <c r="U247" s="16">
        <f>'[1]TCE - ANEXO III - Preencher'!V256</f>
        <v>0</v>
      </c>
      <c r="V247" s="17">
        <f t="shared" si="22"/>
        <v>81.430000000000007</v>
      </c>
      <c r="W247" s="18" t="str">
        <f>IF('[1]TCE - ANEXO III - Preencher'!X256="","",'[1]TCE - ANEXO III - Preencher'!X256)</f>
        <v>AUX. CRECHE I + AUX. CRECHE M/ANT (RETROATIVO)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16600389002.52</v>
      </c>
    </row>
    <row r="248" spans="1:28" s="4" customFormat="1" x14ac:dyDescent="0.2">
      <c r="A248" s="9">
        <f>IFERROR(VLOOKUP(B248,'[1]DADOS (OCULTAR)'!$P$3:$R$91,3,0),"")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THALYTA GISELLY DA SILVA GONCALVES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142205</v>
      </c>
      <c r="G248" s="14">
        <f>IF('[1]TCE - ANEXO III - Preencher'!H257="","",'[1]TCE - ANEXO III - Preencher'!H257)</f>
        <v>44409</v>
      </c>
      <c r="H248" s="15" t="str">
        <f>'[1]TCE - ANEXO III - Preencher'!I257</f>
        <v>13677444453</v>
      </c>
      <c r="I248" s="15">
        <f>'[1]TCE - ANEXO III - Preencher'!J257</f>
        <v>443.14</v>
      </c>
      <c r="J248" s="15">
        <f>'[1]TCE - ANEXO III - Preencher'!K257</f>
        <v>0</v>
      </c>
      <c r="K248" s="16">
        <f>'[1]TCE - ANEXO III - Preencher'!L257</f>
        <v>125.5</v>
      </c>
      <c r="L248" s="16">
        <f>'[1]TCE - ANEXO III - Preencher'!M257</f>
        <v>0</v>
      </c>
      <c r="M248" s="16">
        <f t="shared" si="19"/>
        <v>125.5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218.38</v>
      </c>
      <c r="R248" s="16">
        <f>'[1]TCE - ANEXO III - Preencher'!S257</f>
        <v>39.450000000000003</v>
      </c>
      <c r="S248" s="17">
        <f t="shared" si="21"/>
        <v>178.93</v>
      </c>
      <c r="T248" s="16">
        <f>'[1]TCE - ANEXO III - Preencher'!U257</f>
        <v>81.430000000000007</v>
      </c>
      <c r="U248" s="16">
        <f>'[1]TCE - ANEXO III - Preencher'!V257</f>
        <v>0</v>
      </c>
      <c r="V248" s="17">
        <f t="shared" si="22"/>
        <v>81.430000000000007</v>
      </c>
      <c r="W248" s="18" t="str">
        <f>IF('[1]TCE - ANEXO III - Preencher'!X257="","",'[1]TCE - ANEXO III - Preencher'!X257)</f>
        <v>AUX. CRECHE I + AUX. CRECHE M/ANT (RETROATIVO)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13677445283.93</v>
      </c>
    </row>
    <row r="249" spans="1:28" s="4" customFormat="1" x14ac:dyDescent="0.2">
      <c r="A249" s="9">
        <f>IFERROR(VLOOKUP(B249,'[1]DADOS (OCULTAR)'!$P$3:$R$91,3,0),"")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THIAGO SALDANHA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223505</v>
      </c>
      <c r="G249" s="14">
        <f>IF('[1]TCE - ANEXO III - Preencher'!H258="","",'[1]TCE - ANEXO III - Preencher'!H258)</f>
        <v>44409</v>
      </c>
      <c r="H249" s="15" t="str">
        <f>'[1]TCE - ANEXO III - Preencher'!I258</f>
        <v>13717211454</v>
      </c>
      <c r="I249" s="15">
        <f>'[1]TCE - ANEXO III - Preencher'!J258</f>
        <v>205.3</v>
      </c>
      <c r="J249" s="15">
        <f>'[1]TCE - ANEXO III - Preencher'!K258</f>
        <v>0</v>
      </c>
      <c r="K249" s="16">
        <f>'[1]TCE - ANEXO III - Preencher'!L258</f>
        <v>125.5</v>
      </c>
      <c r="L249" s="16">
        <f>'[1]TCE - ANEXO III - Preencher'!M258</f>
        <v>2.39</v>
      </c>
      <c r="M249" s="16">
        <f t="shared" si="19"/>
        <v>123.11</v>
      </c>
      <c r="N249" s="16">
        <f>'[1]TCE - ANEXO III - Preencher'!O258</f>
        <v>1.59</v>
      </c>
      <c r="O249" s="16">
        <f>'[1]TCE - ANEXO III - Preencher'!P258</f>
        <v>0</v>
      </c>
      <c r="P249" s="17">
        <f t="shared" si="20"/>
        <v>1.59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13717211784</v>
      </c>
    </row>
    <row r="250" spans="1:28" s="4" customFormat="1" x14ac:dyDescent="0.2">
      <c r="A250" s="9">
        <f>IFERROR(VLOOKUP(B250,'[1]DADOS (OCULTAR)'!$P$3:$R$91,3,0),"")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VALDEMIR CARNEIRO DE ANDRADE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517415</v>
      </c>
      <c r="G250" s="14">
        <f>IF('[1]TCE - ANEXO III - Preencher'!H259="","",'[1]TCE - ANEXO III - Preencher'!H259)</f>
        <v>44409</v>
      </c>
      <c r="H250" s="15" t="str">
        <f>'[1]TCE - ANEXO III - Preencher'!I259</f>
        <v>18087454311</v>
      </c>
      <c r="I250" s="15">
        <f>'[1]TCE - ANEXO III - Preencher'!J259</f>
        <v>170.44</v>
      </c>
      <c r="J250" s="15">
        <f>'[1]TCE - ANEXO III - Preencher'!K259</f>
        <v>0</v>
      </c>
      <c r="K250" s="16">
        <f>'[1]TCE - ANEXO III - Preencher'!L259</f>
        <v>125.5</v>
      </c>
      <c r="L250" s="16">
        <f>'[1]TCE - ANEXO III - Preencher'!M259</f>
        <v>23.86</v>
      </c>
      <c r="M250" s="16">
        <f t="shared" si="19"/>
        <v>101.64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18087454585.009998</v>
      </c>
    </row>
    <row r="251" spans="1:28" s="4" customFormat="1" x14ac:dyDescent="0.2">
      <c r="A251" s="9">
        <f>IFERROR(VLOOKUP(B251,'[1]DADOS (OCULTAR)'!$P$3:$R$91,3,0),"")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VALDIR DO NASCIMENTO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422105</v>
      </c>
      <c r="G251" s="14">
        <f>IF('[1]TCE - ANEXO III - Preencher'!H260="","",'[1]TCE - ANEXO III - Preencher'!H260)</f>
        <v>44409</v>
      </c>
      <c r="H251" s="15" t="str">
        <f>'[1]TCE - ANEXO III - Preencher'!I260</f>
        <v>12664542453</v>
      </c>
      <c r="I251" s="15">
        <f>'[1]TCE - ANEXO III - Preencher'!J260</f>
        <v>170.36</v>
      </c>
      <c r="J251" s="15">
        <f>'[1]TCE - ANEXO III - Preencher'!K260</f>
        <v>0</v>
      </c>
      <c r="K251" s="16">
        <f>'[1]TCE - ANEXO III - Preencher'!L260</f>
        <v>125.5</v>
      </c>
      <c r="L251" s="16">
        <f>'[1]TCE - ANEXO III - Preencher'!M260</f>
        <v>24.86</v>
      </c>
      <c r="M251" s="16">
        <f t="shared" si="19"/>
        <v>100.64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12664542725.93</v>
      </c>
    </row>
    <row r="252" spans="1:28" s="4" customFormat="1" x14ac:dyDescent="0.2">
      <c r="A252" s="9">
        <f>IFERROR(VLOOKUP(B252,'[1]DADOS (OCULTAR)'!$P$3:$R$91,3,0),"")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VALTER MALHEIROS DE SOUSA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517415</v>
      </c>
      <c r="G252" s="14">
        <f>IF('[1]TCE - ANEXO III - Preencher'!H261="","",'[1]TCE - ANEXO III - Preencher'!H261)</f>
        <v>44409</v>
      </c>
      <c r="H252" s="15" t="str">
        <f>'[1]TCE - ANEXO III - Preencher'!I261</f>
        <v>12496226685</v>
      </c>
      <c r="I252" s="15">
        <f>'[1]TCE - ANEXO III - Preencher'!J261</f>
        <v>258.97000000000003</v>
      </c>
      <c r="J252" s="15">
        <f>'[1]TCE - ANEXO III - Preencher'!K261</f>
        <v>0</v>
      </c>
      <c r="K252" s="16">
        <f>'[1]TCE - ANEXO III - Preencher'!L261</f>
        <v>125.5</v>
      </c>
      <c r="L252" s="16">
        <f>'[1]TCE - ANEXO III - Preencher'!M261</f>
        <v>41.7</v>
      </c>
      <c r="M252" s="16">
        <f t="shared" si="19"/>
        <v>83.8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12496227029.699999</v>
      </c>
    </row>
    <row r="253" spans="1:28" s="4" customFormat="1" x14ac:dyDescent="0.2">
      <c r="A253" s="9">
        <f>IFERROR(VLOOKUP(B253,'[1]DADOS (OCULTAR)'!$P$3:$R$91,3,0),"")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VANESSA SANTOS DA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261110</v>
      </c>
      <c r="G253" s="14">
        <f>IF('[1]TCE - ANEXO III - Preencher'!H262="","",'[1]TCE - ANEXO III - Preencher'!H262)</f>
        <v>44409</v>
      </c>
      <c r="H253" s="15" t="str">
        <f>'[1]TCE - ANEXO III - Preencher'!I262</f>
        <v>13978406453</v>
      </c>
      <c r="I253" s="15">
        <f>'[1]TCE - ANEXO III - Preencher'!J262</f>
        <v>284.88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240</v>
      </c>
      <c r="R253" s="16">
        <f>'[1]TCE - ANEXO III - Preencher'!S262</f>
        <v>71.59</v>
      </c>
      <c r="S253" s="17">
        <f t="shared" si="21"/>
        <v>168.41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13978406908.219999</v>
      </c>
    </row>
    <row r="254" spans="1:28" s="4" customFormat="1" x14ac:dyDescent="0.2">
      <c r="A254" s="9">
        <f>IFERROR(VLOOKUP(B254,'[1]DADOS (OCULTAR)'!$P$3:$R$91,3,0),"")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VERONICA LIMA DOS SANTOS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322205</v>
      </c>
      <c r="G254" s="14">
        <f>IF('[1]TCE - ANEXO III - Preencher'!H263="","",'[1]TCE - ANEXO III - Preencher'!H263)</f>
        <v>44409</v>
      </c>
      <c r="H254" s="15" t="str">
        <f>'[1]TCE - ANEXO III - Preencher'!I263</f>
        <v>12458708449</v>
      </c>
      <c r="I254" s="15">
        <f>'[1]TCE - ANEXO III - Preencher'!J263</f>
        <v>144.94</v>
      </c>
      <c r="J254" s="15">
        <f>'[1]TCE - ANEXO III - Preencher'!K263</f>
        <v>0</v>
      </c>
      <c r="K254" s="16">
        <f>'[1]TCE - ANEXO III - Preencher'!L263</f>
        <v>125.5</v>
      </c>
      <c r="L254" s="16">
        <f>'[1]TCE - ANEXO III - Preencher'!M263</f>
        <v>26.3</v>
      </c>
      <c r="M254" s="16">
        <f t="shared" si="19"/>
        <v>99.2</v>
      </c>
      <c r="N254" s="16">
        <f>'[1]TCE - ANEXO III - Preencher'!O263</f>
        <v>1.93</v>
      </c>
      <c r="O254" s="16">
        <f>'[1]TCE - ANEXO III - Preencher'!P263</f>
        <v>0</v>
      </c>
      <c r="P254" s="17">
        <f t="shared" si="20"/>
        <v>1.93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12458708695.070002</v>
      </c>
    </row>
    <row r="255" spans="1:28" s="4" customFormat="1" x14ac:dyDescent="0.2">
      <c r="A255" s="9">
        <f>IFERROR(VLOOKUP(B255,'[1]DADOS (OCULTAR)'!$P$3:$R$91,3,0),"")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VICTOR FRANCISCO DA SILVA SOUZA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225125</v>
      </c>
      <c r="G255" s="14">
        <f>IF('[1]TCE - ANEXO III - Preencher'!H264="","",'[1]TCE - ANEXO III - Preencher'!H264)</f>
        <v>44409</v>
      </c>
      <c r="H255" s="15" t="str">
        <f>'[1]TCE - ANEXO III - Preencher'!I264</f>
        <v>19060955520</v>
      </c>
      <c r="I255" s="15">
        <f>'[1]TCE - ANEXO III - Preencher'!J264</f>
        <v>362.58</v>
      </c>
      <c r="J255" s="15">
        <f>'[1]TCE - ANEXO III - Preencher'!K264</f>
        <v>0</v>
      </c>
      <c r="K255" s="16">
        <f>'[1]TCE - ANEXO III - Preencher'!L264</f>
        <v>125.5</v>
      </c>
      <c r="L255" s="16">
        <f>'[1]TCE - ANEXO III - Preencher'!M264</f>
        <v>2.75</v>
      </c>
      <c r="M255" s="16">
        <f t="shared" si="19"/>
        <v>122.75</v>
      </c>
      <c r="N255" s="16">
        <f>'[1]TCE - ANEXO III - Preencher'!O264</f>
        <v>6.15</v>
      </c>
      <c r="O255" s="16">
        <f>'[1]TCE - ANEXO III - Preencher'!P264</f>
        <v>1.23</v>
      </c>
      <c r="P255" s="17">
        <f t="shared" si="20"/>
        <v>4.92</v>
      </c>
      <c r="Q255" s="16">
        <f>'[1]TCE - ANEXO III - Preencher'!R264</f>
        <v>240</v>
      </c>
      <c r="R255" s="16">
        <f>'[1]TCE - ANEXO III - Preencher'!S264</f>
        <v>74.59</v>
      </c>
      <c r="S255" s="17">
        <f t="shared" si="21"/>
        <v>165.41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19060956175.66</v>
      </c>
    </row>
    <row r="256" spans="1:28" s="4" customFormat="1" x14ac:dyDescent="0.2">
      <c r="A256" s="9">
        <f>IFERROR(VLOOKUP(B256,'[1]DADOS (OCULTAR)'!$P$3:$R$91,3,0),"")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VITORIA LIMA BELTRAO VIEIRA DE MELOR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225125</v>
      </c>
      <c r="G256" s="14">
        <f>IF('[1]TCE - ANEXO III - Preencher'!H265="","",'[1]TCE - ANEXO III - Preencher'!H265)</f>
        <v>44409</v>
      </c>
      <c r="H256" s="15" t="str">
        <f>'[1]TCE - ANEXO III - Preencher'!I265</f>
        <v>26889575944</v>
      </c>
      <c r="I256" s="15">
        <f>'[1]TCE - ANEXO III - Preencher'!J265</f>
        <v>359.02</v>
      </c>
      <c r="J256" s="15">
        <f>'[1]TCE - ANEXO III - Preencher'!K265</f>
        <v>0</v>
      </c>
      <c r="K256" s="16">
        <f>'[1]TCE - ANEXO III - Preencher'!L265</f>
        <v>125.5</v>
      </c>
      <c r="L256" s="16">
        <f>'[1]TCE - ANEXO III - Preencher'!M265</f>
        <v>2.75</v>
      </c>
      <c r="M256" s="16">
        <f t="shared" si="19"/>
        <v>122.75</v>
      </c>
      <c r="N256" s="16">
        <f>'[1]TCE - ANEXO III - Preencher'!O265</f>
        <v>6.15</v>
      </c>
      <c r="O256" s="16">
        <f>'[1]TCE - ANEXO III - Preencher'!P265</f>
        <v>1.23</v>
      </c>
      <c r="P256" s="17">
        <f t="shared" si="20"/>
        <v>4.92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26889576430.689999</v>
      </c>
    </row>
    <row r="257" spans="1:28" s="4" customFormat="1" x14ac:dyDescent="0.2">
      <c r="A257" s="9">
        <f>IFERROR(VLOOKUP(B257,'[1]DADOS (OCULTAR)'!$P$3:$R$91,3,0),"")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VIVYANE DA SILVA GONÇALVES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44409</v>
      </c>
      <c r="H257" s="15" t="str">
        <f>'[1]TCE - ANEXO III - Preencher'!I266</f>
        <v>14835581624</v>
      </c>
      <c r="I257" s="15">
        <f>'[1]TCE - ANEXO III - Preencher'!J266</f>
        <v>134.32</v>
      </c>
      <c r="J257" s="15">
        <f>'[1]TCE - ANEXO III - Preencher'!K266</f>
        <v>0</v>
      </c>
      <c r="K257" s="16">
        <f>'[1]TCE - ANEXO III - Preencher'!L266</f>
        <v>125.5</v>
      </c>
      <c r="L257" s="16">
        <f>'[1]TCE - ANEXO III - Preencher'!M266</f>
        <v>26.3</v>
      </c>
      <c r="M257" s="16">
        <f t="shared" si="19"/>
        <v>99.2</v>
      </c>
      <c r="N257" s="16">
        <f>'[1]TCE - ANEXO III - Preencher'!O266</f>
        <v>1.93</v>
      </c>
      <c r="O257" s="16">
        <f>'[1]TCE - ANEXO III - Preencher'!P266</f>
        <v>0</v>
      </c>
      <c r="P257" s="17">
        <f t="shared" si="20"/>
        <v>1.93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14835581859.450001</v>
      </c>
    </row>
    <row r="258" spans="1:28" s="4" customFormat="1" x14ac:dyDescent="0.2">
      <c r="A258" s="9">
        <f>IFERROR(VLOOKUP(B258,'[1]DADOS (OCULTAR)'!$P$3:$R$91,3,0),"")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WANDRESON RICARDO RAMOS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322205</v>
      </c>
      <c r="G258" s="14">
        <f>IF('[1]TCE - ANEXO III - Preencher'!H267="","",'[1]TCE - ANEXO III - Preencher'!H267)</f>
        <v>44409</v>
      </c>
      <c r="H258" s="15" t="str">
        <f>'[1]TCE - ANEXO III - Preencher'!I267</f>
        <v>18221558767</v>
      </c>
      <c r="I258" s="15">
        <f>'[1]TCE - ANEXO III - Preencher'!J267</f>
        <v>148.51</v>
      </c>
      <c r="J258" s="15">
        <f>'[1]TCE - ANEXO III - Preencher'!K267</f>
        <v>0</v>
      </c>
      <c r="K258" s="16">
        <f>'[1]TCE - ANEXO III - Preencher'!L267</f>
        <v>125.5</v>
      </c>
      <c r="L258" s="16">
        <f>'[1]TCE - ANEXO III - Preencher'!M267</f>
        <v>26.3</v>
      </c>
      <c r="M258" s="16">
        <f t="shared" si="19"/>
        <v>99.2</v>
      </c>
      <c r="N258" s="16">
        <f>'[1]TCE - ANEXO III - Preencher'!O267</f>
        <v>1.93</v>
      </c>
      <c r="O258" s="16">
        <f>'[1]TCE - ANEXO III - Preencher'!P267</f>
        <v>0</v>
      </c>
      <c r="P258" s="17">
        <f t="shared" si="20"/>
        <v>1.93</v>
      </c>
      <c r="Q258" s="16">
        <f>'[1]TCE - ANEXO III - Preencher'!R267</f>
        <v>218.38</v>
      </c>
      <c r="R258" s="16">
        <f>'[1]TCE - ANEXO III - Preencher'!S267</f>
        <v>71.59</v>
      </c>
      <c r="S258" s="17">
        <f t="shared" si="21"/>
        <v>146.79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18221559163.43</v>
      </c>
    </row>
    <row r="259" spans="1:28" s="4" customFormat="1" x14ac:dyDescent="0.2">
      <c r="A259" s="9">
        <f>IFERROR(VLOOKUP(B259,'[1]DADOS (OCULTAR)'!$P$3:$R$91,3,0),"")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WANDSON RODRIGUES LEITE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322205</v>
      </c>
      <c r="G259" s="14">
        <f>IF('[1]TCE - ANEXO III - Preencher'!H268="","",'[1]TCE - ANEXO III - Preencher'!H268)</f>
        <v>44409</v>
      </c>
      <c r="H259" s="15" t="str">
        <f>'[1]TCE - ANEXO III - Preencher'!I268</f>
        <v>13282756452</v>
      </c>
      <c r="I259" s="15">
        <f>'[1]TCE - ANEXO III - Preencher'!J268</f>
        <v>152.08000000000001</v>
      </c>
      <c r="J259" s="15">
        <f>'[1]TCE - ANEXO III - Preencher'!K268</f>
        <v>0</v>
      </c>
      <c r="K259" s="16">
        <f>'[1]TCE - ANEXO III - Preencher'!L268</f>
        <v>125.5</v>
      </c>
      <c r="L259" s="16">
        <f>'[1]TCE - ANEXO III - Preencher'!M268</f>
        <v>26.3</v>
      </c>
      <c r="M259" s="16">
        <f t="shared" si="19"/>
        <v>99.2</v>
      </c>
      <c r="N259" s="16">
        <f>'[1]TCE - ANEXO III - Preencher'!O268</f>
        <v>1.93</v>
      </c>
      <c r="O259" s="16">
        <f>'[1]TCE - ANEXO III - Preencher'!P268</f>
        <v>0</v>
      </c>
      <c r="P259" s="17">
        <f t="shared" si="20"/>
        <v>1.93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13282756705.210001</v>
      </c>
    </row>
    <row r="260" spans="1:28" s="4" customFormat="1" x14ac:dyDescent="0.2">
      <c r="A260" s="9">
        <f>IFERROR(VLOOKUP(B260,'[1]DADOS (OCULTAR)'!$P$3:$R$91,3,0),"")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WELLIANY BISPO DE SANTANA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225125</v>
      </c>
      <c r="G260" s="14">
        <f>IF('[1]TCE - ANEXO III - Preencher'!H269="","",'[1]TCE - ANEXO III - Preencher'!H269)</f>
        <v>44409</v>
      </c>
      <c r="H260" s="15" t="str">
        <f>'[1]TCE - ANEXO III - Preencher'!I269</f>
        <v>16561832028</v>
      </c>
      <c r="I260" s="15">
        <f>'[1]TCE - ANEXO III - Preencher'!J269</f>
        <v>366.38</v>
      </c>
      <c r="J260" s="15">
        <f>'[1]TCE - ANEXO III - Preencher'!K269</f>
        <v>0</v>
      </c>
      <c r="K260" s="16">
        <f>'[1]TCE - ANEXO III - Preencher'!L269</f>
        <v>125.5</v>
      </c>
      <c r="L260" s="16">
        <f>'[1]TCE - ANEXO III - Preencher'!M269</f>
        <v>2.75</v>
      </c>
      <c r="M260" s="16">
        <f t="shared" ref="M260:M323" si="25">K260-L260</f>
        <v>122.75</v>
      </c>
      <c r="N260" s="16">
        <f>'[1]TCE - ANEXO III - Preencher'!O269</f>
        <v>6.15</v>
      </c>
      <c r="O260" s="16">
        <f>'[1]TCE - ANEXO III - Preencher'!P269</f>
        <v>1.23</v>
      </c>
      <c r="P260" s="17">
        <f t="shared" ref="P260:P323" si="26">N260-O260</f>
        <v>4.92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16561832522.049999</v>
      </c>
    </row>
    <row r="261" spans="1:28" s="4" customFormat="1" x14ac:dyDescent="0.2">
      <c r="A261" s="9">
        <f>IFERROR(VLOOKUP(B261,'[1]DADOS (OCULTAR)'!$P$3:$R$91,3,0),"")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WILLYSAK NOVAES DE OLIVEIRA FILHO</v>
      </c>
      <c r="E261" s="10" t="str">
        <f>IF('[1]TCE - ANEXO III - Preencher'!F270="4 - Assistência Odontológica","2 - Outros Profissionais da Saúde",'[1]TCE - ANEXO III - Preencher'!F270)</f>
        <v>1 - Médico</v>
      </c>
      <c r="F261" s="13" t="str">
        <f>'[1]TCE - ANEXO III - Preencher'!G270</f>
        <v>225125</v>
      </c>
      <c r="G261" s="14">
        <f>IF('[1]TCE - ANEXO III - Preencher'!H270="","",'[1]TCE - ANEXO III - Preencher'!H270)</f>
        <v>44409</v>
      </c>
      <c r="H261" s="15" t="str">
        <f>'[1]TCE - ANEXO III - Preencher'!I270</f>
        <v>13855202000</v>
      </c>
      <c r="I261" s="15">
        <f>'[1]TCE - ANEXO III - Preencher'!J270</f>
        <v>368.51</v>
      </c>
      <c r="J261" s="15">
        <f>'[1]TCE - ANEXO III - Preencher'!K270</f>
        <v>0</v>
      </c>
      <c r="K261" s="16">
        <f>'[1]TCE - ANEXO III - Preencher'!L270</f>
        <v>125.5</v>
      </c>
      <c r="L261" s="16">
        <f>'[1]TCE - ANEXO III - Preencher'!M270</f>
        <v>2.75</v>
      </c>
      <c r="M261" s="16">
        <f t="shared" si="25"/>
        <v>122.75</v>
      </c>
      <c r="N261" s="16">
        <f>'[1]TCE - ANEXO III - Preencher'!O270</f>
        <v>6.15</v>
      </c>
      <c r="O261" s="16">
        <f>'[1]TCE - ANEXO III - Preencher'!P270</f>
        <v>1.23</v>
      </c>
      <c r="P261" s="17">
        <f t="shared" si="26"/>
        <v>4.92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13855202496.18</v>
      </c>
    </row>
    <row r="262" spans="1:28" s="4" customFormat="1" x14ac:dyDescent="0.2">
      <c r="A262" s="9">
        <f>IFERROR(VLOOKUP(B262,'[1]DADOS (OCULTAR)'!$P$3:$R$91,3,0),"")</f>
        <v>10583920000303</v>
      </c>
      <c r="B262" s="10" t="str">
        <f>'[1]TCE - ANEXO III - Preencher'!C271</f>
        <v>UPA CURADO</v>
      </c>
      <c r="C262" s="11"/>
      <c r="D262" s="12" t="str">
        <f>'[1]TCE - ANEXO III - Preencher'!E271</f>
        <v>YASMIN FERREIRA MACHADO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225125</v>
      </c>
      <c r="G262" s="14">
        <f>IF('[1]TCE - ANEXO III - Preencher'!H271="","",'[1]TCE - ANEXO III - Preencher'!H271)</f>
        <v>44409</v>
      </c>
      <c r="H262" s="15" t="str">
        <f>'[1]TCE - ANEXO III - Preencher'!I271</f>
        <v>26779561930</v>
      </c>
      <c r="I262" s="15">
        <f>'[1]TCE - ANEXO III - Preencher'!J271</f>
        <v>630.14</v>
      </c>
      <c r="J262" s="15">
        <f>'[1]TCE - ANEXO III - Preencher'!K271</f>
        <v>0</v>
      </c>
      <c r="K262" s="16">
        <f>'[1]TCE - ANEXO III - Preencher'!L271</f>
        <v>125.5</v>
      </c>
      <c r="L262" s="16">
        <f>'[1]TCE - ANEXO III - Preencher'!M271</f>
        <v>2.75</v>
      </c>
      <c r="M262" s="16">
        <f t="shared" si="25"/>
        <v>122.75</v>
      </c>
      <c r="N262" s="16">
        <f>'[1]TCE - ANEXO III - Preencher'!O271</f>
        <v>6.15</v>
      </c>
      <c r="O262" s="16">
        <f>'[1]TCE - ANEXO III - Preencher'!P271</f>
        <v>1.23</v>
      </c>
      <c r="P262" s="17">
        <f t="shared" si="26"/>
        <v>4.92</v>
      </c>
      <c r="Q262" s="16">
        <f>'[1]TCE - ANEXO III - Preencher'!R271</f>
        <v>218.42000000000002</v>
      </c>
      <c r="R262" s="16">
        <f>'[1]TCE - ANEXO III - Preencher'!S271</f>
        <v>78.91</v>
      </c>
      <c r="S262" s="17">
        <f t="shared" si="27"/>
        <v>139.51000000000002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26779562827.319996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CURADO - demais despesas pe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2021-10-05T13:25:25Z</dcterms:created>
  <dcterms:modified xsi:type="dcterms:W3CDTF">2021-10-05T13:27:12Z</dcterms:modified>
</cp:coreProperties>
</file>