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NON\ZIP\EXCEL\"/>
    </mc:Choice>
  </mc:AlternateContent>
  <xr:revisionPtr revIDLastSave="0" documentId="8_{7C07E89E-6A3F-4475-BD1B-80CE2D117621}" xr6:coauthVersionLast="47" xr6:coauthVersionMax="47" xr10:uidLastSave="{00000000-0000-0000-0000-000000000000}"/>
  <bookViews>
    <workbookView xWindow="-120" yWindow="-120" windowWidth="20730" windowHeight="11160" xr2:uid="{EF1D0411-41BE-468A-BE44-316D3FC8C2F5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<sst xmlns="http://schemas.openxmlformats.org/spreadsheetml/2006/main" count="12" uniqueCount="12">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</sst>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NON/PCF_nova%200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ERMÍRIO COUTINHO</v>
          </cell>
          <cell r="E11" t="str">
            <v>3.12 - Material Hospitalar</v>
          </cell>
          <cell r="F11">
            <v>12420164001048</v>
          </cell>
          <cell r="G11" t="str">
            <v>CM HOSPITALAR S.A. RECIFE</v>
          </cell>
          <cell r="H11" t="str">
            <v>B</v>
          </cell>
          <cell r="I11" t="str">
            <v>S</v>
          </cell>
          <cell r="J11" t="str">
            <v>000101831</v>
          </cell>
          <cell r="K11">
            <v>44406</v>
          </cell>
          <cell r="L11" t="str">
            <v>26210712420164001048550010001018311100239043</v>
          </cell>
          <cell r="M11" t="str">
            <v>26 -  Pernambuco</v>
          </cell>
          <cell r="N11">
            <v>1140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23039218000155</v>
          </cell>
          <cell r="G12" t="str">
            <v>VISION MEDICA EIRELI LTDA</v>
          </cell>
          <cell r="H12" t="str">
            <v>B</v>
          </cell>
          <cell r="I12" t="str">
            <v>S</v>
          </cell>
          <cell r="J12" t="str">
            <v>000.004.356</v>
          </cell>
          <cell r="K12">
            <v>44410</v>
          </cell>
          <cell r="L12" t="str">
            <v>26210823039218000155550010000043561106841266</v>
          </cell>
          <cell r="M12" t="str">
            <v>26 -  Pernambuco</v>
          </cell>
          <cell r="N12">
            <v>1198.3499999999999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23039218000155</v>
          </cell>
          <cell r="G13" t="str">
            <v>VISION MEDICA EIRELI LTDA</v>
          </cell>
          <cell r="H13" t="str">
            <v>B</v>
          </cell>
          <cell r="I13" t="str">
            <v>S</v>
          </cell>
          <cell r="J13" t="str">
            <v>000.004.351</v>
          </cell>
          <cell r="K13">
            <v>44410</v>
          </cell>
          <cell r="L13" t="str">
            <v>26210823039218000155550010000043511106795390</v>
          </cell>
          <cell r="M13" t="str">
            <v>26 -  Pernambuco</v>
          </cell>
          <cell r="N13">
            <v>2250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23039218000155</v>
          </cell>
          <cell r="G14" t="str">
            <v>VISION MEDICA EIRELI LTDA</v>
          </cell>
          <cell r="H14" t="str">
            <v>B</v>
          </cell>
          <cell r="I14" t="str">
            <v>S</v>
          </cell>
          <cell r="J14" t="str">
            <v>000.004.350</v>
          </cell>
          <cell r="K14">
            <v>44410</v>
          </cell>
          <cell r="L14" t="str">
            <v>26210823039218000155550010000043501106801945</v>
          </cell>
          <cell r="M14" t="str">
            <v>26 -  Pernambuco</v>
          </cell>
          <cell r="N14">
            <v>5200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23039218000155</v>
          </cell>
          <cell r="G15" t="str">
            <v>VISION MEDICA EIRELI LTDA</v>
          </cell>
          <cell r="H15" t="str">
            <v>B</v>
          </cell>
          <cell r="I15" t="str">
            <v>S</v>
          </cell>
          <cell r="J15" t="str">
            <v>000.004.349</v>
          </cell>
          <cell r="K15">
            <v>44410</v>
          </cell>
          <cell r="L15" t="str">
            <v>26210823039218000155550010000043491106847820</v>
          </cell>
          <cell r="M15" t="str">
            <v>26 -  Pernambuco</v>
          </cell>
          <cell r="N15">
            <v>1700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5932624000160</v>
          </cell>
          <cell r="G16" t="str">
            <v>MEGAMED COMERCIO LTDA</v>
          </cell>
          <cell r="H16" t="str">
            <v>B</v>
          </cell>
          <cell r="I16" t="str">
            <v>S</v>
          </cell>
          <cell r="J16" t="str">
            <v>000015507</v>
          </cell>
          <cell r="K16">
            <v>44410</v>
          </cell>
          <cell r="L16" t="str">
            <v>26210805932624000160550010000155071663032592</v>
          </cell>
          <cell r="M16" t="str">
            <v>26 -  Pernambuco</v>
          </cell>
          <cell r="N16">
            <v>850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6025185000175</v>
          </cell>
          <cell r="G17" t="str">
            <v>LINKMED - SOLUÇÃO EM EQUIPAMENTOS MEDICOS HOSPITALAR</v>
          </cell>
          <cell r="H17" t="str">
            <v>B</v>
          </cell>
          <cell r="I17" t="str">
            <v>S</v>
          </cell>
          <cell r="J17" t="str">
            <v>000.002.564</v>
          </cell>
          <cell r="K17">
            <v>44410</v>
          </cell>
          <cell r="L17" t="str">
            <v>26210806025185000175550010000025641770607001</v>
          </cell>
          <cell r="M17" t="str">
            <v>26 -  Pernambuco</v>
          </cell>
          <cell r="N17">
            <v>1090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J18" t="str">
            <v>531946</v>
          </cell>
          <cell r="K18">
            <v>44411</v>
          </cell>
          <cell r="L18" t="str">
            <v>26210810779833000156550010005319461162020230</v>
          </cell>
          <cell r="M18" t="str">
            <v>26 -  Pernambuco</v>
          </cell>
          <cell r="N18">
            <v>1610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20970270000132</v>
          </cell>
          <cell r="G19" t="str">
            <v>PAULISTAR DISTRIBUIDORA</v>
          </cell>
          <cell r="H19" t="str">
            <v>B</v>
          </cell>
          <cell r="I19" t="str">
            <v>S</v>
          </cell>
          <cell r="J19" t="str">
            <v>14532</v>
          </cell>
          <cell r="K19">
            <v>44413</v>
          </cell>
          <cell r="L19" t="str">
            <v>26210820970270000132550050000145321184252613</v>
          </cell>
          <cell r="M19" t="str">
            <v>26 -  Pernambuco</v>
          </cell>
          <cell r="N19">
            <v>117.58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3134944000140</v>
          </cell>
          <cell r="G20" t="str">
            <v>E J DA SILVA &amp; SILVA PRODUTOS LABORATORIAIS LTDA ME</v>
          </cell>
          <cell r="H20" t="str">
            <v>B</v>
          </cell>
          <cell r="I20" t="str">
            <v>S</v>
          </cell>
          <cell r="J20" t="str">
            <v>000.002.376</v>
          </cell>
          <cell r="K20">
            <v>44413</v>
          </cell>
          <cell r="L20" t="str">
            <v>26210803134944000140550010000023761000003436</v>
          </cell>
          <cell r="M20" t="str">
            <v>26 -  Pernambuco</v>
          </cell>
          <cell r="N20">
            <v>296.39999999999998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23680034000170</v>
          </cell>
          <cell r="G21" t="str">
            <v>D. ARAUJO COMERCIAL EIRELLI</v>
          </cell>
          <cell r="H21" t="str">
            <v>B</v>
          </cell>
          <cell r="I21" t="str">
            <v>S</v>
          </cell>
          <cell r="J21" t="str">
            <v>000.002.927</v>
          </cell>
          <cell r="K21">
            <v>44414</v>
          </cell>
          <cell r="L21" t="str">
            <v>26210823680034000170550010000029271326927442</v>
          </cell>
          <cell r="M21" t="str">
            <v>26 -  Pernambuco</v>
          </cell>
          <cell r="N21">
            <v>422.16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12882932000194</v>
          </cell>
          <cell r="G22" t="str">
            <v>EXOMED COMERCIO ATACDISTA DE MEDICAMENTOS LTDA</v>
          </cell>
          <cell r="H22" t="str">
            <v>B</v>
          </cell>
          <cell r="I22" t="str">
            <v>S</v>
          </cell>
          <cell r="J22" t="str">
            <v>153133</v>
          </cell>
          <cell r="K22">
            <v>44414</v>
          </cell>
          <cell r="L22" t="str">
            <v>26210812882932000194550010001531331394801816</v>
          </cell>
          <cell r="M22" t="str">
            <v>26 -  Pernambuco</v>
          </cell>
          <cell r="N22">
            <v>2819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12420164001048</v>
          </cell>
          <cell r="G23" t="str">
            <v>CM HOSPITALAR S.A. RECIFE</v>
          </cell>
          <cell r="H23" t="str">
            <v>B</v>
          </cell>
          <cell r="I23" t="str">
            <v>S</v>
          </cell>
          <cell r="J23" t="str">
            <v>000102505</v>
          </cell>
          <cell r="K23">
            <v>44414</v>
          </cell>
          <cell r="L23" t="str">
            <v>26210812420164001048550010001025051100234582</v>
          </cell>
          <cell r="M23" t="str">
            <v>26 -  Pernambuco</v>
          </cell>
          <cell r="N23">
            <v>879.97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9007162000126</v>
          </cell>
          <cell r="G24" t="str">
            <v>MAUES LOBATO COM. E REP. LTDA</v>
          </cell>
          <cell r="H24" t="str">
            <v>B</v>
          </cell>
          <cell r="I24" t="str">
            <v>S</v>
          </cell>
          <cell r="J24" t="str">
            <v>000.081.558</v>
          </cell>
          <cell r="K24">
            <v>44414</v>
          </cell>
          <cell r="L24" t="str">
            <v>26210809007162000126550010000815581337836547</v>
          </cell>
          <cell r="M24" t="str">
            <v>26 -  Pernambuco</v>
          </cell>
          <cell r="N24">
            <v>30.18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67729178000653</v>
          </cell>
          <cell r="G25" t="str">
            <v>COMERCIAL CIRURGICA RIOCLARENSE LTDA</v>
          </cell>
          <cell r="H25" t="str">
            <v>B</v>
          </cell>
          <cell r="I25" t="str">
            <v>S</v>
          </cell>
          <cell r="J25" t="str">
            <v>0012160</v>
          </cell>
          <cell r="K25">
            <v>44414</v>
          </cell>
          <cell r="L25" t="str">
            <v>26210867729178000653550010000121601162160938</v>
          </cell>
          <cell r="M25" t="str">
            <v>26 -  Pernambuco</v>
          </cell>
          <cell r="N25">
            <v>1832.94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10779833000156</v>
          </cell>
          <cell r="G26" t="str">
            <v>MEDICAL MERCANTIL DE APARELHAGEM MEDICA LTDA</v>
          </cell>
          <cell r="H26" t="str">
            <v>B</v>
          </cell>
          <cell r="I26" t="str">
            <v>S</v>
          </cell>
          <cell r="J26" t="str">
            <v>532241</v>
          </cell>
          <cell r="K26">
            <v>44414</v>
          </cell>
          <cell r="L26" t="str">
            <v>26210810779833000156550010005322411170453786</v>
          </cell>
          <cell r="M26" t="str">
            <v>26 -  Pernambuco</v>
          </cell>
          <cell r="N26">
            <v>3105.01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8674752000140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000.109.710</v>
          </cell>
          <cell r="K27">
            <v>44414</v>
          </cell>
          <cell r="L27" t="str">
            <v>26210808674752000140550010001097101934917679</v>
          </cell>
          <cell r="M27" t="str">
            <v>26 -  Pernambuco</v>
          </cell>
          <cell r="N27">
            <v>994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9607807000161</v>
          </cell>
          <cell r="G28" t="str">
            <v>INJEFARMA MEDICAMENTOS E MATERIAIS MEDICO HOSPITAL.</v>
          </cell>
          <cell r="H28" t="str">
            <v>B</v>
          </cell>
          <cell r="I28" t="str">
            <v>S</v>
          </cell>
          <cell r="J28" t="str">
            <v>000.018.257</v>
          </cell>
          <cell r="K28">
            <v>44417</v>
          </cell>
          <cell r="L28" t="str">
            <v>26210809607807000161550010000182571405179622</v>
          </cell>
          <cell r="M28" t="str">
            <v>26 -  Pernambuco</v>
          </cell>
          <cell r="N28">
            <v>1329.38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B</v>
          </cell>
          <cell r="I29" t="str">
            <v>S</v>
          </cell>
          <cell r="J29" t="str">
            <v>0000015578</v>
          </cell>
          <cell r="K29">
            <v>44417</v>
          </cell>
          <cell r="L29" t="str">
            <v>26210805932624000160550010000155781723002335</v>
          </cell>
          <cell r="M29" t="str">
            <v>26 -  Pernambuco</v>
          </cell>
          <cell r="N29">
            <v>3333.16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24505009000112</v>
          </cell>
          <cell r="G30" t="str">
            <v>BRAZTECH MANUTENÇÃO E REPARAÇÃO EM EQUIP. HOSP EIRELI</v>
          </cell>
          <cell r="H30" t="str">
            <v>B</v>
          </cell>
          <cell r="I30" t="str">
            <v>S</v>
          </cell>
          <cell r="J30" t="str">
            <v>000.001.624</v>
          </cell>
          <cell r="K30">
            <v>44417</v>
          </cell>
          <cell r="L30" t="str">
            <v>26210824505009000112550010000016241146228922</v>
          </cell>
          <cell r="M30" t="str">
            <v>26 -  Pernambuco</v>
          </cell>
          <cell r="N30">
            <v>642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10779833000156</v>
          </cell>
          <cell r="G31" t="str">
            <v>MEDICAL MERCANTIL DE APARELHAGEM MEDICA LTDA</v>
          </cell>
          <cell r="H31" t="str">
            <v>B</v>
          </cell>
          <cell r="I31" t="str">
            <v>S</v>
          </cell>
          <cell r="J31" t="str">
            <v>532441</v>
          </cell>
          <cell r="K31">
            <v>44418</v>
          </cell>
          <cell r="L31" t="str">
            <v>26210810779833000156550010005324411165124673</v>
          </cell>
          <cell r="M31" t="str">
            <v>26 -  Pernambuco</v>
          </cell>
          <cell r="N31">
            <v>1072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9137934000225</v>
          </cell>
          <cell r="G32" t="str">
            <v>NORDICA DIST HOSPITALAR LTDA</v>
          </cell>
          <cell r="H32" t="str">
            <v>B</v>
          </cell>
          <cell r="I32" t="str">
            <v>S</v>
          </cell>
          <cell r="J32" t="str">
            <v>000.004.185</v>
          </cell>
          <cell r="K32">
            <v>44420</v>
          </cell>
          <cell r="L32" t="str">
            <v>26210809137934000225558880000041851992266822</v>
          </cell>
          <cell r="M32" t="str">
            <v>26 -  Pernambuco</v>
          </cell>
          <cell r="N32">
            <v>64.8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19125796000137</v>
          </cell>
          <cell r="G33" t="str">
            <v>NORDMARKET COM. DE PROD. HOSP. LTDA ME</v>
          </cell>
          <cell r="H33" t="str">
            <v>B</v>
          </cell>
          <cell r="I33" t="str">
            <v>S</v>
          </cell>
          <cell r="J33" t="str">
            <v>000029137</v>
          </cell>
          <cell r="K33">
            <v>44421</v>
          </cell>
          <cell r="L33" t="str">
            <v>25210819125796000137550010000291371898383485</v>
          </cell>
          <cell r="M33" t="str">
            <v>25 -  Paraíba</v>
          </cell>
          <cell r="N33">
            <v>3306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10779833000156</v>
          </cell>
          <cell r="G34" t="str">
            <v>MEDICAL MERCANTIL DE APARELHAGEM MEDICA LTDA</v>
          </cell>
          <cell r="H34" t="str">
            <v>B</v>
          </cell>
          <cell r="I34" t="str">
            <v>S</v>
          </cell>
          <cell r="J34" t="str">
            <v>532845</v>
          </cell>
          <cell r="K34">
            <v>44424</v>
          </cell>
          <cell r="L34" t="str">
            <v>26210810779833000156550010005328451164051975</v>
          </cell>
          <cell r="M34" t="str">
            <v>26 -  Pernambuco</v>
          </cell>
          <cell r="N34">
            <v>412.6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12853727000109</v>
          </cell>
          <cell r="G35" t="str">
            <v>KESA COMERCIO E SERVIÇOS TECNICOS LTDA - KESA</v>
          </cell>
          <cell r="H35" t="str">
            <v>B</v>
          </cell>
          <cell r="I35" t="str">
            <v>S</v>
          </cell>
          <cell r="J35" t="str">
            <v>5.916</v>
          </cell>
          <cell r="K35">
            <v>44425</v>
          </cell>
          <cell r="L35" t="str">
            <v>26210812853727000109550010000059161549351120</v>
          </cell>
          <cell r="M35" t="str">
            <v>26 -  Pernambuco</v>
          </cell>
          <cell r="N35">
            <v>730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5932624000160</v>
          </cell>
          <cell r="G36" t="str">
            <v>MEGAMED COMERCIO LTDA</v>
          </cell>
          <cell r="H36" t="str">
            <v>B</v>
          </cell>
          <cell r="I36" t="str">
            <v>S</v>
          </cell>
          <cell r="J36" t="str">
            <v>000015665</v>
          </cell>
          <cell r="K36">
            <v>44428</v>
          </cell>
          <cell r="L36" t="str">
            <v>26210805932624000160550010000156651131810670</v>
          </cell>
          <cell r="M36" t="str">
            <v>26 -  Pernambuco</v>
          </cell>
          <cell r="N36">
            <v>1267.2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67729178000653</v>
          </cell>
          <cell r="G37" t="str">
            <v>COMERCIAL CIRURGICA RIOCLARENSE LTDA</v>
          </cell>
          <cell r="H37" t="str">
            <v>B</v>
          </cell>
          <cell r="I37" t="str">
            <v>S</v>
          </cell>
          <cell r="J37" t="str">
            <v>0012784</v>
          </cell>
          <cell r="K37">
            <v>44428</v>
          </cell>
          <cell r="L37" t="str">
            <v>26210867729178000653550010000127841618886094</v>
          </cell>
          <cell r="M37" t="str">
            <v>26 -  Pernambuco</v>
          </cell>
          <cell r="N37">
            <v>1309.96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10779833000156</v>
          </cell>
          <cell r="G38" t="str">
            <v>MEDICAL MERCANTIL DE APARELHAGEM MEDICA LTDA</v>
          </cell>
          <cell r="H38" t="str">
            <v>B</v>
          </cell>
          <cell r="I38" t="str">
            <v>S</v>
          </cell>
          <cell r="J38" t="str">
            <v>533169</v>
          </cell>
          <cell r="K38">
            <v>44428</v>
          </cell>
          <cell r="L38" t="str">
            <v>26210810779833000156550010005331691111415997</v>
          </cell>
          <cell r="M38" t="str">
            <v>26 -  Pernambuco</v>
          </cell>
          <cell r="N38">
            <v>2910.44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12882932000194</v>
          </cell>
          <cell r="G39" t="str">
            <v>EXOMED COMERCIO ATACDISTA DE MEDICAMENTOS LTDA</v>
          </cell>
          <cell r="H39" t="str">
            <v>B</v>
          </cell>
          <cell r="I39" t="str">
            <v>S</v>
          </cell>
          <cell r="J39" t="str">
            <v>153495</v>
          </cell>
          <cell r="K39">
            <v>44428</v>
          </cell>
          <cell r="L39" t="str">
            <v>26210812882932000194550010001534951183483333</v>
          </cell>
          <cell r="M39" t="str">
            <v>26 -  Pernambuco</v>
          </cell>
          <cell r="N39">
            <v>2716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12420164001048</v>
          </cell>
          <cell r="G40" t="str">
            <v>CM HOSPITALAR S.A. RECIFE</v>
          </cell>
          <cell r="H40" t="str">
            <v>B</v>
          </cell>
          <cell r="I40" t="str">
            <v>S</v>
          </cell>
          <cell r="J40" t="str">
            <v>000103434</v>
          </cell>
          <cell r="K40">
            <v>44428</v>
          </cell>
          <cell r="L40" t="str">
            <v>26210812420164001048550010001034341100238376</v>
          </cell>
          <cell r="M40" t="str">
            <v>26 -  Pernambuco</v>
          </cell>
          <cell r="N40">
            <v>1365.33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5932624000160</v>
          </cell>
          <cell r="G41" t="str">
            <v>MEGAMED COMERCIO LTDA</v>
          </cell>
          <cell r="H41" t="str">
            <v>B</v>
          </cell>
          <cell r="I41" t="str">
            <v>S</v>
          </cell>
          <cell r="J41" t="str">
            <v>000015660</v>
          </cell>
          <cell r="K41">
            <v>44428</v>
          </cell>
          <cell r="L41" t="str">
            <v>26210805932624000160550010000156601624860679</v>
          </cell>
          <cell r="M41" t="str">
            <v>26 -  Pernambuco</v>
          </cell>
          <cell r="N41">
            <v>780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LTDA</v>
          </cell>
          <cell r="H42" t="str">
            <v>B</v>
          </cell>
          <cell r="I42" t="str">
            <v>S</v>
          </cell>
          <cell r="J42" t="str">
            <v>533168</v>
          </cell>
          <cell r="K42">
            <v>44428</v>
          </cell>
          <cell r="L42" t="str">
            <v>26210810779833000156550010005331681111302990</v>
          </cell>
          <cell r="M42" t="str">
            <v>26 -  Pernambuco</v>
          </cell>
          <cell r="N42">
            <v>581.4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27319301000139</v>
          </cell>
          <cell r="G43" t="str">
            <v>CONBO DISTRIBUIDORA FBV LTDA ME</v>
          </cell>
          <cell r="H43" t="str">
            <v>B</v>
          </cell>
          <cell r="I43" t="str">
            <v>S</v>
          </cell>
          <cell r="J43" t="str">
            <v>8238</v>
          </cell>
          <cell r="K43">
            <v>44428</v>
          </cell>
          <cell r="L43" t="str">
            <v>26210827319301000139550010000082381504521178</v>
          </cell>
          <cell r="M43" t="str">
            <v>26 -  Pernambuco</v>
          </cell>
          <cell r="N43">
            <v>3570</v>
          </cell>
        </row>
        <row r="44">
          <cell r="C44" t="str">
            <v>HOSPITAL ERMÍRIO COUTINHO</v>
          </cell>
          <cell r="E44" t="str">
            <v>3.12 - Material Hospitalar</v>
          </cell>
          <cell r="F44">
            <v>21216468000198</v>
          </cell>
          <cell r="G44" t="str">
            <v>SANMED DISTRIBUIDORA DE PRODUTOS MÉDICO-HOSPITALARES</v>
          </cell>
          <cell r="H44" t="str">
            <v>B</v>
          </cell>
          <cell r="I44" t="str">
            <v>S</v>
          </cell>
          <cell r="J44" t="str">
            <v>000.006.187</v>
          </cell>
          <cell r="K44">
            <v>44431</v>
          </cell>
          <cell r="L44" t="str">
            <v>26210821216468000198550010000061871234202102</v>
          </cell>
          <cell r="M44" t="str">
            <v>26 -  Pernambuco</v>
          </cell>
          <cell r="N44">
            <v>964</v>
          </cell>
        </row>
        <row r="45">
          <cell r="C45" t="str">
            <v>HOSPITAL ERMÍRIO COUTINHO</v>
          </cell>
          <cell r="E45" t="str">
            <v>3.12 - Material Hospitalar</v>
          </cell>
          <cell r="F45">
            <v>19125796000137</v>
          </cell>
          <cell r="G45" t="str">
            <v>NORDMARKET COM. DE PROD. HOSP. LTDA ME</v>
          </cell>
          <cell r="H45" t="str">
            <v>B</v>
          </cell>
          <cell r="I45" t="str">
            <v>S</v>
          </cell>
          <cell r="J45" t="str">
            <v>000029241</v>
          </cell>
          <cell r="K45">
            <v>44431</v>
          </cell>
          <cell r="L45" t="str">
            <v>25210819125796000137550010000292411778276949</v>
          </cell>
          <cell r="M45" t="str">
            <v>25 -  Paraíba</v>
          </cell>
          <cell r="N45">
            <v>6070</v>
          </cell>
        </row>
        <row r="46">
          <cell r="C46" t="str">
            <v>HOSPITAL ERMÍRIO COUTINHO</v>
          </cell>
          <cell r="E46" t="str">
            <v>3.12 - Material Hospitalar</v>
          </cell>
          <cell r="F46">
            <v>9441460000120</v>
          </cell>
          <cell r="G46" t="str">
            <v>PADRAO DIST DE PRODUTOS E EQUIP HOSP PADRE CALLOU LTDA</v>
          </cell>
          <cell r="H46" t="str">
            <v>B</v>
          </cell>
          <cell r="I46" t="str">
            <v>S</v>
          </cell>
          <cell r="J46" t="str">
            <v>000.265.670</v>
          </cell>
          <cell r="K46">
            <v>44431</v>
          </cell>
          <cell r="L46" t="str">
            <v>26210809441460000120550010002656701522170257</v>
          </cell>
          <cell r="M46" t="str">
            <v>26 -  Pernambuco</v>
          </cell>
          <cell r="N46">
            <v>187.28</v>
          </cell>
        </row>
        <row r="47">
          <cell r="C47" t="str">
            <v>HOSPITAL ERMÍRIO COUTINHO</v>
          </cell>
          <cell r="E47" t="str">
            <v>3.12 - Material Hospitalar</v>
          </cell>
          <cell r="F47">
            <v>22940455000120</v>
          </cell>
          <cell r="G47" t="str">
            <v>MOURA &amp; MELO COMERCIO E SERVIÇOS LTDA</v>
          </cell>
          <cell r="H47" t="str">
            <v>B</v>
          </cell>
          <cell r="I47" t="str">
            <v>S</v>
          </cell>
          <cell r="J47" t="str">
            <v>000.013.778</v>
          </cell>
          <cell r="K47">
            <v>44431</v>
          </cell>
          <cell r="L47" t="str">
            <v>26210822940455000120550010000137781271038281</v>
          </cell>
          <cell r="M47" t="str">
            <v>26 -  Pernambuco</v>
          </cell>
          <cell r="N47">
            <v>1206.8</v>
          </cell>
        </row>
        <row r="48">
          <cell r="C48" t="str">
            <v>HOSPITAL ERMÍRIO COUTINHO</v>
          </cell>
          <cell r="E48" t="str">
            <v>3.12 - Material Hospitalar</v>
          </cell>
          <cell r="F48">
            <v>3307478000157</v>
          </cell>
          <cell r="G48" t="str">
            <v>MAX FILMES COMERCIO LTDA</v>
          </cell>
          <cell r="H48" t="str">
            <v>B</v>
          </cell>
          <cell r="I48" t="str">
            <v>S</v>
          </cell>
          <cell r="J48" t="str">
            <v>000.014.162</v>
          </cell>
          <cell r="K48">
            <v>44431</v>
          </cell>
          <cell r="L48" t="str">
            <v>26210803307478000157550040000141621100141623</v>
          </cell>
          <cell r="M48" t="str">
            <v>26 -  Pernambuco</v>
          </cell>
          <cell r="N48">
            <v>418.56</v>
          </cell>
        </row>
        <row r="49">
          <cell r="C49" t="str">
            <v>HOSPITAL ERMÍRIO COUTINHO</v>
          </cell>
          <cell r="E49" t="str">
            <v>3.12 - Material Hospitalar</v>
          </cell>
          <cell r="F49">
            <v>35334424000177</v>
          </cell>
          <cell r="G49" t="str">
            <v>FORTMED COMERCIAL LTDA</v>
          </cell>
          <cell r="H49" t="str">
            <v>B</v>
          </cell>
          <cell r="I49" t="str">
            <v>S</v>
          </cell>
          <cell r="J49" t="str">
            <v>000039569</v>
          </cell>
          <cell r="K49">
            <v>44432</v>
          </cell>
          <cell r="L49" t="str">
            <v>26210835334424000177550000000395691194731940</v>
          </cell>
          <cell r="M49" t="str">
            <v>26 -  Pernambuco</v>
          </cell>
          <cell r="N49">
            <v>624.9</v>
          </cell>
        </row>
        <row r="50">
          <cell r="C50" t="str">
            <v>HOSPITAL ERMÍRIO COUTINHO</v>
          </cell>
          <cell r="E50" t="str">
            <v>3.12 - Material Hospitalar</v>
          </cell>
          <cell r="F50">
            <v>8311856000190</v>
          </cell>
          <cell r="G50" t="str">
            <v>IMPACTO PRODUTOS MEDICOS E HOSP. LTDA</v>
          </cell>
          <cell r="H50" t="str">
            <v>B</v>
          </cell>
          <cell r="I50" t="str">
            <v>S</v>
          </cell>
          <cell r="J50" t="str">
            <v>000050900</v>
          </cell>
          <cell r="K50">
            <v>44432</v>
          </cell>
          <cell r="L50" t="str">
            <v>35210808311856000190550010000509001100152070</v>
          </cell>
          <cell r="M50" t="str">
            <v>35 -  São Paulo</v>
          </cell>
          <cell r="N50">
            <v>1553.7</v>
          </cell>
        </row>
        <row r="51">
          <cell r="C51" t="str">
            <v>HOSPITAL ERMÍRIO COUTINHO</v>
          </cell>
          <cell r="E51" t="str">
            <v>3.12 - Material Hospitalar</v>
          </cell>
          <cell r="F51">
            <v>5932624000160</v>
          </cell>
          <cell r="G51" t="str">
            <v>MEGAMED COMERCIO LTDA</v>
          </cell>
          <cell r="H51" t="str">
            <v>B</v>
          </cell>
          <cell r="I51" t="str">
            <v>S</v>
          </cell>
          <cell r="J51" t="str">
            <v>000015700</v>
          </cell>
          <cell r="K51">
            <v>44433</v>
          </cell>
          <cell r="L51" t="str">
            <v>26210805932624000160550010000157001085400330</v>
          </cell>
          <cell r="M51" t="str">
            <v>26 -  Pernambuco</v>
          </cell>
          <cell r="N51">
            <v>800</v>
          </cell>
        </row>
        <row r="52">
          <cell r="C52" t="str">
            <v>HOSPITAL ERMÍRIO COUTINHO</v>
          </cell>
          <cell r="E52" t="str">
            <v>3.12 - Material Hospitalar</v>
          </cell>
          <cell r="F52">
            <v>5932624000160</v>
          </cell>
          <cell r="G52" t="str">
            <v>MEGAMED COMERCIO LTDA</v>
          </cell>
          <cell r="H52" t="str">
            <v>B</v>
          </cell>
          <cell r="I52" t="str">
            <v>S</v>
          </cell>
          <cell r="J52" t="str">
            <v>000015695</v>
          </cell>
          <cell r="K52">
            <v>44433</v>
          </cell>
          <cell r="L52" t="str">
            <v>26210805932624000160550010000156951853118976</v>
          </cell>
          <cell r="M52" t="str">
            <v>26 -  Pernambuco</v>
          </cell>
          <cell r="N52">
            <v>996.3</v>
          </cell>
        </row>
        <row r="53">
          <cell r="C53" t="str">
            <v>HOSPITAL ERMÍRIO COUTINHO</v>
          </cell>
          <cell r="E53" t="str">
            <v>3.12 - Material Hospitalar</v>
          </cell>
          <cell r="F53">
            <v>10779833000156</v>
          </cell>
          <cell r="G53" t="str">
            <v>MEDICAL MERCANTIL DE APARELHAGEM MEDICA LTDA</v>
          </cell>
          <cell r="H53" t="str">
            <v>B</v>
          </cell>
          <cell r="I53" t="str">
            <v>S</v>
          </cell>
          <cell r="J53" t="str">
            <v>533545</v>
          </cell>
          <cell r="K53">
            <v>44434</v>
          </cell>
          <cell r="L53" t="str">
            <v>26210810779833000156550010005335451112808810</v>
          </cell>
          <cell r="M53" t="str">
            <v>26 -  Pernambuco</v>
          </cell>
          <cell r="N53">
            <v>1720</v>
          </cell>
        </row>
        <row r="54">
          <cell r="C54" t="str">
            <v>HOSPITAL ERMÍRIO COUTINHO</v>
          </cell>
          <cell r="E54" t="str">
            <v>3.12 - Material Hospitalar</v>
          </cell>
          <cell r="F54">
            <v>10779833000156</v>
          </cell>
          <cell r="G54" t="str">
            <v>MEDICAL MERCANTIL DE APARELHAGEM MEDICA LTDA</v>
          </cell>
          <cell r="H54" t="str">
            <v>B</v>
          </cell>
          <cell r="I54" t="str">
            <v>S</v>
          </cell>
          <cell r="J54" t="str">
            <v>533781</v>
          </cell>
          <cell r="K54">
            <v>44438</v>
          </cell>
          <cell r="L54" t="str">
            <v>26210810779833000156550010005337811145522688</v>
          </cell>
          <cell r="M54" t="str">
            <v>26 -  Pernambuco</v>
          </cell>
          <cell r="N54">
            <v>666.8</v>
          </cell>
        </row>
        <row r="55">
          <cell r="C55" t="str">
            <v>HOSPITAL ERMÍRIO COUTINHO</v>
          </cell>
          <cell r="E55" t="str">
            <v>3.12 - Material Hospitalar</v>
          </cell>
          <cell r="F55">
            <v>35514416000102</v>
          </cell>
          <cell r="G55" t="str">
            <v>QUALIMMED COM. ATAC. DE MED. E MAT LTDA</v>
          </cell>
          <cell r="H55" t="str">
            <v>B</v>
          </cell>
          <cell r="I55" t="str">
            <v>S</v>
          </cell>
          <cell r="J55" t="str">
            <v>000.000.601</v>
          </cell>
          <cell r="K55">
            <v>44433</v>
          </cell>
          <cell r="L55" t="str">
            <v>26210835514416000102550010000006011079801124</v>
          </cell>
          <cell r="M55" t="str">
            <v>26 -  Pernambuco</v>
          </cell>
          <cell r="N55">
            <v>886.6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44734671000151</v>
          </cell>
          <cell r="G56" t="str">
            <v>CRISTALIA PROD. QUIM. FARMACEUTICOS LTDA</v>
          </cell>
          <cell r="H56" t="str">
            <v>B</v>
          </cell>
          <cell r="I56" t="str">
            <v>S</v>
          </cell>
          <cell r="J56" t="str">
            <v>3034785</v>
          </cell>
          <cell r="K56">
            <v>44400</v>
          </cell>
          <cell r="L56" t="str">
            <v>35210744734671000151550100030347851398339098</v>
          </cell>
          <cell r="M56" t="str">
            <v>35 -  São Paulo</v>
          </cell>
          <cell r="N56">
            <v>1005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7484373000124</v>
          </cell>
          <cell r="G57" t="str">
            <v>UNI HOSPITALAR LTDA</v>
          </cell>
          <cell r="H57" t="str">
            <v>B</v>
          </cell>
          <cell r="I57" t="str">
            <v>S</v>
          </cell>
          <cell r="J57" t="str">
            <v>000.128.692</v>
          </cell>
          <cell r="K57">
            <v>44410</v>
          </cell>
          <cell r="L57" t="str">
            <v>26210807484373000124550010001286921837764191</v>
          </cell>
          <cell r="M57" t="str">
            <v>26 -  Pernambuco</v>
          </cell>
          <cell r="N57">
            <v>1700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17010735000107</v>
          </cell>
          <cell r="G58" t="str">
            <v>DERMATOFLORA LTDA - ME</v>
          </cell>
          <cell r="H58" t="str">
            <v>B</v>
          </cell>
          <cell r="I58" t="str">
            <v>S</v>
          </cell>
          <cell r="J58" t="str">
            <v>001372</v>
          </cell>
          <cell r="K58">
            <v>44412</v>
          </cell>
          <cell r="L58" t="str">
            <v>210804145252678</v>
          </cell>
          <cell r="M58" t="str">
            <v>26 -  Pernambuco</v>
          </cell>
          <cell r="N58">
            <v>86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23680034000170</v>
          </cell>
          <cell r="G59" t="str">
            <v>D. ARAUJO COMERCIAL EIRELLI</v>
          </cell>
          <cell r="H59" t="str">
            <v>B</v>
          </cell>
          <cell r="I59" t="str">
            <v>S</v>
          </cell>
          <cell r="J59" t="str">
            <v>000.002.927</v>
          </cell>
          <cell r="K59">
            <v>44414</v>
          </cell>
          <cell r="L59" t="str">
            <v>26210823680034000170550010000029271326927442</v>
          </cell>
          <cell r="M59" t="str">
            <v>26 -  Pernambuco</v>
          </cell>
          <cell r="N59">
            <v>1200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12882932000194</v>
          </cell>
          <cell r="G60" t="str">
            <v>EXOMED COMERCIO ATACDISTA DE MEDICAMENTOS LTDA</v>
          </cell>
          <cell r="H60" t="str">
            <v>B</v>
          </cell>
          <cell r="I60" t="str">
            <v>S</v>
          </cell>
          <cell r="J60" t="str">
            <v>153133</v>
          </cell>
          <cell r="K60">
            <v>44414</v>
          </cell>
          <cell r="L60" t="str">
            <v>26210812882932000194550010001531331394801816</v>
          </cell>
          <cell r="M60" t="str">
            <v>26 -  Pernambuco</v>
          </cell>
          <cell r="N60">
            <v>5294.31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12420164001048</v>
          </cell>
          <cell r="G61" t="str">
            <v>CM HOSPITALAR S.A. RECIFE</v>
          </cell>
          <cell r="H61" t="str">
            <v>B</v>
          </cell>
          <cell r="I61" t="str">
            <v>S</v>
          </cell>
          <cell r="J61" t="str">
            <v>000102505</v>
          </cell>
          <cell r="K61">
            <v>44414</v>
          </cell>
          <cell r="L61" t="str">
            <v>26210812420164001048550010001025051100234582</v>
          </cell>
          <cell r="M61" t="str">
            <v>26 -  Pernambuco</v>
          </cell>
          <cell r="N61">
            <v>1700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9007162000126</v>
          </cell>
          <cell r="G62" t="str">
            <v>MAUES LOBATO COM. E REP. LTDA</v>
          </cell>
          <cell r="H62" t="str">
            <v>B</v>
          </cell>
          <cell r="I62" t="str">
            <v>S</v>
          </cell>
          <cell r="J62" t="str">
            <v>000.081.558</v>
          </cell>
          <cell r="K62">
            <v>44414</v>
          </cell>
          <cell r="L62" t="str">
            <v>26210809007162000126550010000815581337836547</v>
          </cell>
          <cell r="M62" t="str">
            <v>26 -  Pernambuco</v>
          </cell>
          <cell r="N62">
            <v>1186.9000000000001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7484373000124</v>
          </cell>
          <cell r="G63" t="str">
            <v>UNI HOSPITALAR LTDA</v>
          </cell>
          <cell r="H63" t="str">
            <v>B</v>
          </cell>
          <cell r="I63" t="str">
            <v>S</v>
          </cell>
          <cell r="J63" t="str">
            <v>000.129.050</v>
          </cell>
          <cell r="K63">
            <v>44414</v>
          </cell>
          <cell r="L63" t="str">
            <v>26210807484373000124550010001290501799119796</v>
          </cell>
          <cell r="M63" t="str">
            <v>26 -  Pernambuco</v>
          </cell>
          <cell r="N63">
            <v>3211.25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67729178000653</v>
          </cell>
          <cell r="G64" t="str">
            <v>COMERCIAL CIRURGICA RIOCLARENSE LTDA</v>
          </cell>
          <cell r="H64" t="str">
            <v>B</v>
          </cell>
          <cell r="I64" t="str">
            <v>S</v>
          </cell>
          <cell r="J64" t="str">
            <v>0012160</v>
          </cell>
          <cell r="K64">
            <v>44414</v>
          </cell>
          <cell r="L64" t="str">
            <v>26210867729178000653550010000121601162160938</v>
          </cell>
          <cell r="M64" t="str">
            <v>26 -  Pernambuco</v>
          </cell>
          <cell r="N64">
            <v>3553.5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8674752000140</v>
          </cell>
          <cell r="G65" t="str">
            <v>CIRURGICA MONTEBELLO LTDA</v>
          </cell>
          <cell r="H65" t="str">
            <v>B</v>
          </cell>
          <cell r="I65" t="str">
            <v>S</v>
          </cell>
          <cell r="J65" t="str">
            <v>000.109.710</v>
          </cell>
          <cell r="K65">
            <v>44414</v>
          </cell>
          <cell r="L65" t="str">
            <v>26210808674752000140550010001097101934917679</v>
          </cell>
          <cell r="M65" t="str">
            <v>26 -  Pernambuco</v>
          </cell>
          <cell r="N65">
            <v>1018.01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44734671000151</v>
          </cell>
          <cell r="G66" t="str">
            <v>CRISTALIA PROD. QUIM. FARMACEUTICOS LTDA</v>
          </cell>
          <cell r="H66" t="str">
            <v>B</v>
          </cell>
          <cell r="I66" t="str">
            <v>S</v>
          </cell>
          <cell r="J66" t="str">
            <v>3048170</v>
          </cell>
          <cell r="K66">
            <v>44414</v>
          </cell>
          <cell r="L66" t="str">
            <v>35210844734671000151550100030481701384061254</v>
          </cell>
          <cell r="M66" t="str">
            <v>35 -  São Paulo</v>
          </cell>
          <cell r="N66">
            <v>305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44734671000151</v>
          </cell>
          <cell r="G67" t="str">
            <v>CRISTALIA PROD. QUIM. FARMACEUTICOS LTDA</v>
          </cell>
          <cell r="H67" t="str">
            <v>B</v>
          </cell>
          <cell r="I67" t="str">
            <v>S</v>
          </cell>
          <cell r="J67" t="str">
            <v>3048031</v>
          </cell>
          <cell r="K67">
            <v>44414</v>
          </cell>
          <cell r="L67" t="str">
            <v>35210844734671000151550100030480311636048822</v>
          </cell>
          <cell r="M67" t="str">
            <v>35 -  São Paulo</v>
          </cell>
          <cell r="N67">
            <v>880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11563145000117</v>
          </cell>
          <cell r="G68" t="str">
            <v>COMERCIAL MOSTAERT LTDA</v>
          </cell>
          <cell r="H68" t="str">
            <v>B</v>
          </cell>
          <cell r="I68" t="str">
            <v>S</v>
          </cell>
          <cell r="J68" t="str">
            <v>99.862</v>
          </cell>
          <cell r="K68">
            <v>44417</v>
          </cell>
          <cell r="L68" t="str">
            <v>26210811563145000117550010000998621002051892</v>
          </cell>
          <cell r="M68" t="str">
            <v>26 -  Pernambuco</v>
          </cell>
          <cell r="N68">
            <v>475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11563145000117</v>
          </cell>
          <cell r="G69" t="str">
            <v>COMERCIAL MOSTAERT LTDA</v>
          </cell>
          <cell r="H69" t="str">
            <v>B</v>
          </cell>
          <cell r="I69" t="str">
            <v>S</v>
          </cell>
          <cell r="J69" t="str">
            <v>99876</v>
          </cell>
          <cell r="K69">
            <v>44417</v>
          </cell>
          <cell r="L69" t="str">
            <v>26210811563145000117550010000998761002052207</v>
          </cell>
          <cell r="M69" t="str">
            <v>26 -  Pernambuco</v>
          </cell>
          <cell r="N69">
            <v>2158.6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9607807000161</v>
          </cell>
          <cell r="G70" t="str">
            <v>INJEFARMA MEDICAMENTOS E MATERIAIS MEDICO HOSPITAL.</v>
          </cell>
          <cell r="H70" t="str">
            <v>B</v>
          </cell>
          <cell r="I70" t="str">
            <v>S</v>
          </cell>
          <cell r="J70" t="str">
            <v>000.018.257</v>
          </cell>
          <cell r="K70">
            <v>44417</v>
          </cell>
          <cell r="L70" t="str">
            <v>26210809607807000161550010000182571405179622</v>
          </cell>
          <cell r="M70" t="str">
            <v>26 -  Pernambuco</v>
          </cell>
          <cell r="N70">
            <v>1303.5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53078135000136</v>
          </cell>
          <cell r="G71" t="str">
            <v>EYE PHARMA LTDA</v>
          </cell>
          <cell r="H71" t="str">
            <v>B</v>
          </cell>
          <cell r="I71" t="str">
            <v>S</v>
          </cell>
          <cell r="J71" t="str">
            <v>788307</v>
          </cell>
          <cell r="K71">
            <v>44417</v>
          </cell>
          <cell r="L71" t="str">
            <v>35210853078135000136550010007883071223325810</v>
          </cell>
          <cell r="M71" t="str">
            <v>35 -  São Paulo</v>
          </cell>
          <cell r="N71">
            <v>771.43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5932624000160</v>
          </cell>
          <cell r="G72" t="str">
            <v>MEGAMED COMERCIO LTDA</v>
          </cell>
          <cell r="H72" t="str">
            <v>B</v>
          </cell>
          <cell r="I72" t="str">
            <v>S</v>
          </cell>
          <cell r="J72" t="str">
            <v>0000145578</v>
          </cell>
          <cell r="K72">
            <v>44417</v>
          </cell>
          <cell r="L72" t="str">
            <v>26210805932624000160550010000155781723002335</v>
          </cell>
          <cell r="M72" t="str">
            <v>26 -  Pernambuco</v>
          </cell>
          <cell r="N72">
            <v>54</v>
          </cell>
        </row>
        <row r="73">
          <cell r="C73" t="str">
            <v>HOSPITAL ERMÍRIO COUTINHO</v>
          </cell>
          <cell r="E73" t="str">
            <v>3.4 - Material Farmacológico</v>
          </cell>
          <cell r="F73">
            <v>44734671000151</v>
          </cell>
          <cell r="G73" t="str">
            <v>CRISTALIA PROD. QUIM. FARMACEUTICOS LTDA</v>
          </cell>
          <cell r="H73" t="str">
            <v>B</v>
          </cell>
          <cell r="I73" t="str">
            <v>S</v>
          </cell>
          <cell r="J73" t="str">
            <v>3048499</v>
          </cell>
          <cell r="K73">
            <v>44417</v>
          </cell>
          <cell r="L73" t="str">
            <v>35210844734671000151550100030484991079549537</v>
          </cell>
          <cell r="M73" t="str">
            <v>35 -  São Paulo</v>
          </cell>
          <cell r="N73">
            <v>110</v>
          </cell>
        </row>
        <row r="74">
          <cell r="C74" t="str">
            <v>HOSPITAL ERMÍRIO COUTINHO</v>
          </cell>
          <cell r="E74" t="str">
            <v>3.4 - Material Farmacológico</v>
          </cell>
          <cell r="F74">
            <v>44734671000151</v>
          </cell>
          <cell r="G74" t="str">
            <v>CRISTALIA PROD. QUIM. FARMACEUTICOS LTDA</v>
          </cell>
          <cell r="H74" t="str">
            <v>B</v>
          </cell>
          <cell r="I74" t="str">
            <v>S</v>
          </cell>
          <cell r="J74" t="str">
            <v>3048365</v>
          </cell>
          <cell r="K74">
            <v>44417</v>
          </cell>
          <cell r="L74" t="str">
            <v>35210844734671000151550100030483651111049499</v>
          </cell>
          <cell r="M74" t="str">
            <v>35 -  São Paulo</v>
          </cell>
          <cell r="N74">
            <v>125</v>
          </cell>
        </row>
        <row r="75">
          <cell r="C75" t="str">
            <v>HOSPITAL ERMÍRIO COUTINHO</v>
          </cell>
          <cell r="E75" t="str">
            <v>3.4 - Material Farmacológico</v>
          </cell>
          <cell r="F75">
            <v>9137934000225</v>
          </cell>
          <cell r="G75" t="str">
            <v>NORDICA DIST HOSPITALAR LTDA</v>
          </cell>
          <cell r="H75" t="str">
            <v>B</v>
          </cell>
          <cell r="I75" t="str">
            <v>S</v>
          </cell>
          <cell r="J75" t="str">
            <v>000.004.185</v>
          </cell>
          <cell r="K75">
            <v>44420</v>
          </cell>
          <cell r="L75" t="str">
            <v>26210809137934000225558880000041851992266822</v>
          </cell>
          <cell r="M75" t="str">
            <v>26 -  Pernambuco</v>
          </cell>
          <cell r="N75">
            <v>1201.68</v>
          </cell>
        </row>
        <row r="76">
          <cell r="C76" t="str">
            <v>HOSPITAL ERMÍRIO COUTINHO</v>
          </cell>
          <cell r="E76" t="str">
            <v>3.4 - Material Farmacológico</v>
          </cell>
          <cell r="F76">
            <v>7484373000124</v>
          </cell>
          <cell r="G76" t="str">
            <v>UNI HOSPITALAR LTDA</v>
          </cell>
          <cell r="H76" t="str">
            <v>B</v>
          </cell>
          <cell r="I76" t="str">
            <v>S</v>
          </cell>
          <cell r="J76" t="str">
            <v>129859</v>
          </cell>
          <cell r="K76">
            <v>44428</v>
          </cell>
          <cell r="L76" t="str">
            <v>26210807484373000124550010001298591052184393</v>
          </cell>
          <cell r="M76" t="str">
            <v>26 -  Pernambuco</v>
          </cell>
          <cell r="N76">
            <v>572</v>
          </cell>
        </row>
        <row r="77">
          <cell r="C77" t="str">
            <v>HOSPITAL ERMÍRIO COUTINHO</v>
          </cell>
          <cell r="E77" t="str">
            <v>3.4 - Material Farmacológico</v>
          </cell>
          <cell r="F77">
            <v>7484373000124</v>
          </cell>
          <cell r="G77" t="str">
            <v>UNI HOSPITALAR LTDA</v>
          </cell>
          <cell r="H77" t="str">
            <v>B</v>
          </cell>
          <cell r="I77" t="str">
            <v>S</v>
          </cell>
          <cell r="J77" t="str">
            <v>000.129.880</v>
          </cell>
          <cell r="K77">
            <v>44428</v>
          </cell>
          <cell r="L77" t="str">
            <v>26210807484373000124550010001298801503411058</v>
          </cell>
          <cell r="M77" t="str">
            <v>26 -  Pernambuco</v>
          </cell>
          <cell r="N77">
            <v>2693.4</v>
          </cell>
        </row>
        <row r="78">
          <cell r="C78" t="str">
            <v>HOSPITAL ERMÍRIO COUTINHO</v>
          </cell>
          <cell r="E78" t="str">
            <v>3.4 - Material Farmacológico</v>
          </cell>
          <cell r="F78">
            <v>67729178000653</v>
          </cell>
          <cell r="G78" t="str">
            <v>COMERCIAL CIRURGICA RIOCLARENSE LTDA</v>
          </cell>
          <cell r="H78" t="str">
            <v>B</v>
          </cell>
          <cell r="I78" t="str">
            <v>S</v>
          </cell>
          <cell r="J78" t="str">
            <v>0012784</v>
          </cell>
          <cell r="K78">
            <v>44428</v>
          </cell>
          <cell r="L78" t="str">
            <v>26210867729178000653550010000127841618886094</v>
          </cell>
          <cell r="M78" t="str">
            <v>26 -  Pernambuco</v>
          </cell>
          <cell r="N78">
            <v>3519</v>
          </cell>
        </row>
        <row r="79">
          <cell r="C79" t="str">
            <v>HOSPITAL ERMÍRIO COUTINHO</v>
          </cell>
          <cell r="E79" t="str">
            <v>3.4 - Material Farmacológico</v>
          </cell>
          <cell r="F79">
            <v>11563145000117</v>
          </cell>
          <cell r="G79" t="str">
            <v>COMERCIAL MOSTAERT LTDA</v>
          </cell>
          <cell r="H79" t="str">
            <v>B</v>
          </cell>
          <cell r="I79" t="str">
            <v>S</v>
          </cell>
          <cell r="J79" t="str">
            <v>100.536</v>
          </cell>
          <cell r="K79">
            <v>44428</v>
          </cell>
          <cell r="L79" t="str">
            <v>26210811563145000117550010001005361002068780</v>
          </cell>
          <cell r="M79" t="str">
            <v>26 -  Pernambuco</v>
          </cell>
          <cell r="N79">
            <v>4137.16</v>
          </cell>
        </row>
        <row r="80">
          <cell r="C80" t="str">
            <v>HOSPITAL ERMÍRIO COUTINHO</v>
          </cell>
          <cell r="E80" t="str">
            <v>3.4 - Material Farmacológico</v>
          </cell>
          <cell r="F80">
            <v>12882932000194</v>
          </cell>
          <cell r="G80" t="str">
            <v>EXOMED COMERCIO ATACDISTA DE MEDICAMENTOS LTDA</v>
          </cell>
          <cell r="H80" t="str">
            <v>B</v>
          </cell>
          <cell r="I80" t="str">
            <v>S</v>
          </cell>
          <cell r="J80" t="str">
            <v>153495</v>
          </cell>
          <cell r="K80">
            <v>44428</v>
          </cell>
          <cell r="L80" t="str">
            <v>26210812882932000194550010001534951183483333</v>
          </cell>
          <cell r="M80" t="str">
            <v>26 -  Pernambuco</v>
          </cell>
          <cell r="N80">
            <v>2189.31</v>
          </cell>
        </row>
        <row r="81">
          <cell r="C81" t="str">
            <v>HOSPITAL ERMÍRIO COUTINHO</v>
          </cell>
          <cell r="E81" t="str">
            <v>3.4 - Material Farmacológico</v>
          </cell>
          <cell r="F81">
            <v>12420164001048</v>
          </cell>
          <cell r="G81" t="str">
            <v>CM HOSPITALAR S.A. RECIFE</v>
          </cell>
          <cell r="H81" t="str">
            <v>B</v>
          </cell>
          <cell r="I81" t="str">
            <v>S</v>
          </cell>
          <cell r="J81" t="str">
            <v>000103422</v>
          </cell>
          <cell r="K81">
            <v>44428</v>
          </cell>
          <cell r="L81" t="str">
            <v>26210812420164001048550010001034221100315639</v>
          </cell>
          <cell r="M81" t="str">
            <v>26 -  Pernambuco</v>
          </cell>
          <cell r="N81">
            <v>2491</v>
          </cell>
        </row>
        <row r="82">
          <cell r="C82" t="str">
            <v>HOSPITAL ERMÍRIO COUTINHO</v>
          </cell>
          <cell r="E82" t="str">
            <v>3.4 - Material Farmacológico</v>
          </cell>
          <cell r="F82">
            <v>12420164001048</v>
          </cell>
          <cell r="G82" t="str">
            <v>CM HOSPITALAR S.A. RECIFE</v>
          </cell>
          <cell r="H82" t="str">
            <v>B</v>
          </cell>
          <cell r="I82" t="str">
            <v>S</v>
          </cell>
          <cell r="J82" t="str">
            <v>000103434</v>
          </cell>
          <cell r="K82">
            <v>44428</v>
          </cell>
          <cell r="L82" t="str">
            <v>26210812420164001048550010001034341100238376</v>
          </cell>
          <cell r="M82" t="str">
            <v>26 -  Pernambuco</v>
          </cell>
          <cell r="N82">
            <v>610</v>
          </cell>
        </row>
        <row r="83">
          <cell r="C83" t="str">
            <v>HOSPITAL ERMÍRIO COUTINHO</v>
          </cell>
          <cell r="E83" t="str">
            <v>3.4 - Material Farmacológico</v>
          </cell>
          <cell r="F83">
            <v>9441460000120</v>
          </cell>
          <cell r="G83" t="str">
            <v>PADRAO DIST DE PRODUTOS E EQUIP HOSP PADRE CALLOU LTDA</v>
          </cell>
          <cell r="H83" t="str">
            <v>B</v>
          </cell>
          <cell r="I83" t="str">
            <v>S</v>
          </cell>
          <cell r="J83" t="str">
            <v>000.265.670</v>
          </cell>
          <cell r="K83">
            <v>44431</v>
          </cell>
          <cell r="L83" t="str">
            <v>26210809441460000120550010002656701522170257</v>
          </cell>
          <cell r="M83" t="str">
            <v>26 -  Pernambuco</v>
          </cell>
          <cell r="N83">
            <v>689.4</v>
          </cell>
        </row>
        <row r="84">
          <cell r="C84" t="str">
            <v>HOSPITAL ERMÍRIO COUTINHO</v>
          </cell>
          <cell r="E84" t="str">
            <v>3.4 - Material Farmacológico</v>
          </cell>
          <cell r="F84">
            <v>35514416000102</v>
          </cell>
          <cell r="G84" t="str">
            <v>QUALIMMED COM. ATAC. DE MED. E MAT LTDA</v>
          </cell>
          <cell r="H84" t="str">
            <v>B</v>
          </cell>
          <cell r="I84" t="str">
            <v>S</v>
          </cell>
          <cell r="J84" t="str">
            <v>000.000.601</v>
          </cell>
          <cell r="K84">
            <v>44433</v>
          </cell>
          <cell r="L84" t="str">
            <v>26210835514416000102550010000006011079801124</v>
          </cell>
          <cell r="M84" t="str">
            <v>26 -  Pernambuco</v>
          </cell>
          <cell r="N84">
            <v>500</v>
          </cell>
        </row>
        <row r="85">
          <cell r="C85" t="str">
            <v>HOSPITAL ERMÍRIO COUTINHO</v>
          </cell>
          <cell r="E85" t="str">
            <v>3.2 - Gás e Outros Materiais Engarrafados</v>
          </cell>
          <cell r="F85">
            <v>24380578002041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70960</v>
          </cell>
          <cell r="K85">
            <v>44411</v>
          </cell>
          <cell r="L85" t="str">
            <v>26210824380578002041550160000709601846905062</v>
          </cell>
          <cell r="M85" t="str">
            <v>26 -  Pernambuco</v>
          </cell>
          <cell r="N85">
            <v>238.58</v>
          </cell>
        </row>
        <row r="86">
          <cell r="C86" t="str">
            <v>HOSPITAL ERMÍRIO COUTINHO</v>
          </cell>
          <cell r="E86" t="str">
            <v>3.2 - Gás e Outros Materiais Engarrafados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70962</v>
          </cell>
          <cell r="K86">
            <v>44413</v>
          </cell>
          <cell r="L86" t="str">
            <v>26210824380578002041550160000709621847149045</v>
          </cell>
          <cell r="M86" t="str">
            <v>26 -  Pernambuco</v>
          </cell>
          <cell r="N86">
            <v>1450.97</v>
          </cell>
        </row>
        <row r="87">
          <cell r="C87" t="str">
            <v>HOSPITAL ERMÍRIO COUTINHO</v>
          </cell>
          <cell r="E87" t="str">
            <v>3.2 - Gás e Outros Materiais Engarrafados</v>
          </cell>
          <cell r="F87">
            <v>24380578002041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70972</v>
          </cell>
          <cell r="K87">
            <v>44418</v>
          </cell>
          <cell r="L87" t="str">
            <v>26210824380578002041550160000709721847842480</v>
          </cell>
          <cell r="M87" t="str">
            <v>26 -  Pernambuco</v>
          </cell>
          <cell r="N87">
            <v>443.89</v>
          </cell>
        </row>
        <row r="88">
          <cell r="C88" t="str">
            <v>HOSPITAL ERMÍRIO COUTINHO</v>
          </cell>
          <cell r="E88" t="str">
            <v>3.2 - Gás e Outros Materiais Engarrafados</v>
          </cell>
          <cell r="F88">
            <v>24380578002041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84034</v>
          </cell>
          <cell r="K88">
            <v>44420</v>
          </cell>
          <cell r="L88" t="str">
            <v>26210824380578002041550100000840341848234178</v>
          </cell>
          <cell r="M88" t="str">
            <v>26 -  Pernambuco</v>
          </cell>
          <cell r="N88">
            <v>2219.46</v>
          </cell>
        </row>
        <row r="89">
          <cell r="C89" t="str">
            <v>HOSPITAL ERMÍRIO COUTINHO</v>
          </cell>
          <cell r="E89" t="str">
            <v>3.2 - Gás e Outros Materiais Engarrafados</v>
          </cell>
          <cell r="F89">
            <v>24380578002041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70985</v>
          </cell>
          <cell r="K89">
            <v>44424</v>
          </cell>
          <cell r="L89" t="str">
            <v>26210824380578002041550160000709851848630060</v>
          </cell>
          <cell r="M89" t="str">
            <v>26 -  Pernambuco</v>
          </cell>
          <cell r="N89">
            <v>339.72</v>
          </cell>
        </row>
        <row r="90">
          <cell r="C90" t="str">
            <v>HOSPITAL ERMÍRIO COUTINHO</v>
          </cell>
          <cell r="E90" t="str">
            <v>3.2 - Gás e Outros Materiais Engarrafados</v>
          </cell>
          <cell r="F90">
            <v>24380578002041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1082</v>
          </cell>
          <cell r="K90">
            <v>44424</v>
          </cell>
          <cell r="L90" t="str">
            <v>26210824380578002203550490000010821848534930</v>
          </cell>
          <cell r="M90" t="str">
            <v>26 -  Pernambuco</v>
          </cell>
          <cell r="N90">
            <v>8501.27</v>
          </cell>
        </row>
        <row r="91">
          <cell r="C91" t="str">
            <v>HOSPITAL ERMÍRIO COUTINHO</v>
          </cell>
          <cell r="E91" t="str">
            <v>3.2 - Gás e Outros Materiais Engarrafados</v>
          </cell>
          <cell r="F91">
            <v>24380578002041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49929</v>
          </cell>
          <cell r="K91">
            <v>44424</v>
          </cell>
          <cell r="L91" t="str">
            <v>26210824380578002041550580000499291848675280</v>
          </cell>
          <cell r="M91" t="str">
            <v>26 -  Pernambuco</v>
          </cell>
          <cell r="N91">
            <v>1775.57</v>
          </cell>
        </row>
        <row r="92">
          <cell r="C92" t="str">
            <v>HOSPITAL ERMÍRIO COUTINHO</v>
          </cell>
          <cell r="E92" t="str">
            <v>3.2 - Gás e Outros Materiais Engarrafados</v>
          </cell>
          <cell r="F92">
            <v>24380578002041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49934</v>
          </cell>
          <cell r="K92">
            <v>44427</v>
          </cell>
          <cell r="L92" t="str">
            <v>26210824380578002041550580000499341849135688</v>
          </cell>
          <cell r="M92" t="str">
            <v>26 -  Pernambuco</v>
          </cell>
          <cell r="N92">
            <v>2219.46</v>
          </cell>
        </row>
        <row r="93">
          <cell r="C93" t="str">
            <v>HOSPITAL ERMÍRIO COUTINHO</v>
          </cell>
          <cell r="E93" t="str">
            <v>3.2 - Gás e Outros Materiais Engarrafados</v>
          </cell>
          <cell r="F93">
            <v>24380578002041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70987</v>
          </cell>
          <cell r="K93">
            <v>44427</v>
          </cell>
          <cell r="L93" t="str">
            <v>26210824380578002041550160000709871849025970</v>
          </cell>
          <cell r="M93" t="str">
            <v>26 -  Pernambuco</v>
          </cell>
          <cell r="N93">
            <v>2234.58</v>
          </cell>
        </row>
        <row r="94">
          <cell r="C94" t="str">
            <v>HOSPITAL ERMÍRIO COUTINHO</v>
          </cell>
          <cell r="E94" t="str">
            <v>3.2 - Gás e Outros Materiais Engarrafados</v>
          </cell>
          <cell r="F94">
            <v>24380578002041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71016</v>
          </cell>
          <cell r="K94">
            <v>44439</v>
          </cell>
          <cell r="L94" t="str">
            <v>26210824380578002041550160000710161850386039</v>
          </cell>
          <cell r="M94" t="str">
            <v>26 -  Pernambuco</v>
          </cell>
          <cell r="N94">
            <v>339.72</v>
          </cell>
        </row>
        <row r="95">
          <cell r="C95" t="str">
            <v>HOSPITAL ERMÍRIO COUTINHO</v>
          </cell>
          <cell r="E95" t="str">
            <v>3.2 - Gás e Outros Materiais Engarrafados</v>
          </cell>
          <cell r="F95">
            <v>24380578002041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84035</v>
          </cell>
          <cell r="K95">
            <v>44420</v>
          </cell>
          <cell r="L95" t="str">
            <v>26210824380578002041550100000840351848234493</v>
          </cell>
          <cell r="M95" t="str">
            <v>26 -  Pernambuco</v>
          </cell>
          <cell r="N95">
            <v>739.82</v>
          </cell>
        </row>
        <row r="96">
          <cell r="C96" t="str">
            <v>HOSPITAL ERMÍRIO COUTINHO</v>
          </cell>
          <cell r="E96" t="str">
            <v>3.7 - Material de Limpeza e Produtos de Hgienização</v>
          </cell>
          <cell r="F96">
            <v>28419701000189</v>
          </cell>
          <cell r="G96" t="str">
            <v>VIA EXPRESSA DISTRIBUIÇÃO DE ESTIVAS E CEREIAIS EIRELI EPP</v>
          </cell>
          <cell r="H96" t="str">
            <v>B</v>
          </cell>
          <cell r="I96" t="str">
            <v>S</v>
          </cell>
          <cell r="J96" t="str">
            <v>21865</v>
          </cell>
          <cell r="K96">
            <v>44406</v>
          </cell>
          <cell r="L96" t="str">
            <v>26210728419701000189550010000218651910766879</v>
          </cell>
          <cell r="M96" t="str">
            <v>26 -  Pernambuco</v>
          </cell>
          <cell r="N96">
            <v>113.14</v>
          </cell>
        </row>
        <row r="97">
          <cell r="C97" t="str">
            <v>HOSPITAL ERMÍRIO COUTINHO</v>
          </cell>
          <cell r="E97" t="str">
            <v>3.7 - Material de Limpeza e Produtos de Hgienização</v>
          </cell>
          <cell r="F97">
            <v>28419701000260</v>
          </cell>
          <cell r="G97" t="str">
            <v>VIA EXPRESSA DISTRIBUIÇÃO DE ESTIVAS E CEREIAIS EIRELI EPP</v>
          </cell>
          <cell r="H97" t="str">
            <v>B</v>
          </cell>
          <cell r="I97" t="str">
            <v>S</v>
          </cell>
          <cell r="J97" t="str">
            <v>000.004.504</v>
          </cell>
          <cell r="K97">
            <v>44406</v>
          </cell>
          <cell r="L97" t="str">
            <v>26210728419701000260550010000045041949356433</v>
          </cell>
          <cell r="M97" t="str">
            <v>26 -  Pernambuco</v>
          </cell>
          <cell r="N97">
            <v>112.32</v>
          </cell>
        </row>
        <row r="98">
          <cell r="C98" t="str">
            <v>HOSPITAL ERMÍRIO COUTINHO</v>
          </cell>
          <cell r="E98" t="str">
            <v>3.7 - Material de Limpeza e Produtos de Hgienização</v>
          </cell>
          <cell r="F98">
            <v>30309952000152</v>
          </cell>
          <cell r="G98" t="str">
            <v>IMPERIO ATACADISTA DE ESTIVAS E CEREIAIS LTDA</v>
          </cell>
          <cell r="H98" t="str">
            <v>B</v>
          </cell>
          <cell r="I98" t="str">
            <v>S</v>
          </cell>
          <cell r="J98" t="str">
            <v>81945</v>
          </cell>
          <cell r="K98">
            <v>44406</v>
          </cell>
          <cell r="L98" t="str">
            <v>26210730309952000152550010000819451471651326</v>
          </cell>
          <cell r="M98" t="str">
            <v>26 -  Pernambuco</v>
          </cell>
          <cell r="N98">
            <v>40.76</v>
          </cell>
        </row>
        <row r="99">
          <cell r="C99" t="str">
            <v>HOSPITAL ERMÍRIO COUTINHO</v>
          </cell>
          <cell r="E99" t="str">
            <v>3.7 - Material de Limpeza e Produtos de Hgienização</v>
          </cell>
          <cell r="F99">
            <v>32124692000176</v>
          </cell>
          <cell r="G99" t="str">
            <v>AMANHECER ATACDO DE PRODUTOS ALIMENTICIOS LTDA</v>
          </cell>
          <cell r="H99" t="str">
            <v>B</v>
          </cell>
          <cell r="I99" t="str">
            <v>S</v>
          </cell>
          <cell r="J99" t="str">
            <v>000.004.702</v>
          </cell>
          <cell r="K99">
            <v>44406</v>
          </cell>
          <cell r="L99" t="str">
            <v>26210732124692000176550020000047021151027714</v>
          </cell>
          <cell r="M99" t="str">
            <v>26 -  Pernambuco</v>
          </cell>
          <cell r="N99">
            <v>98.94</v>
          </cell>
        </row>
        <row r="100">
          <cell r="C100" t="str">
            <v>HOSPITAL ERMÍRIO COUTINHO</v>
          </cell>
          <cell r="E100" t="str">
            <v>3.7 - Material de Limpeza e Produtos de Hgienização</v>
          </cell>
          <cell r="F100">
            <v>17512912000145</v>
          </cell>
          <cell r="G100" t="str">
            <v>RIO VALE COMERCIO DE ALIMENTOS EIRELI EPP</v>
          </cell>
          <cell r="H100" t="str">
            <v>B</v>
          </cell>
          <cell r="I100" t="str">
            <v>S</v>
          </cell>
          <cell r="J100" t="str">
            <v>000.005.099</v>
          </cell>
          <cell r="K100">
            <v>44406</v>
          </cell>
          <cell r="L100" t="str">
            <v>26210717512912000145550010000050991000018169</v>
          </cell>
          <cell r="M100" t="str">
            <v>26 -  Pernambuco</v>
          </cell>
          <cell r="N100">
            <v>125.47</v>
          </cell>
        </row>
        <row r="101">
          <cell r="C101" t="str">
            <v>HOSPITAL ERMÍRIO COUTINHO</v>
          </cell>
          <cell r="E101" t="str">
            <v>3.7 - Material de Limpeza e Produtos de Hgienização</v>
          </cell>
          <cell r="F101">
            <v>185372000130</v>
          </cell>
          <cell r="G101" t="str">
            <v>SET SISTEMAS E PRODUTOS TECNICOS LTDA</v>
          </cell>
          <cell r="H101" t="str">
            <v>B</v>
          </cell>
          <cell r="I101" t="str">
            <v>S</v>
          </cell>
          <cell r="J101" t="str">
            <v>000.376.436</v>
          </cell>
          <cell r="K101">
            <v>44407</v>
          </cell>
          <cell r="L101" t="str">
            <v>26210700185372000130550020003764361863824797</v>
          </cell>
          <cell r="M101" t="str">
            <v>26 -  Pernambuco</v>
          </cell>
          <cell r="N101">
            <v>2130</v>
          </cell>
        </row>
        <row r="102">
          <cell r="C102" t="str">
            <v>HOSPITAL ERMÍRIO COUTINHO</v>
          </cell>
          <cell r="E102" t="str">
            <v>3.7 - Material de Limpeza e Produtos de Hgienização</v>
          </cell>
          <cell r="F102">
            <v>27319301000139</v>
          </cell>
          <cell r="G102" t="str">
            <v>CONBO DISTRIBUIDORA FBV LTDA ME</v>
          </cell>
          <cell r="H102" t="str">
            <v>B</v>
          </cell>
          <cell r="I102" t="str">
            <v>S</v>
          </cell>
          <cell r="J102" t="str">
            <v>8113</v>
          </cell>
          <cell r="K102">
            <v>44410</v>
          </cell>
          <cell r="L102" t="str">
            <v>26210827319301000139550010000081131068521116</v>
          </cell>
          <cell r="M102" t="str">
            <v>26 -  Pernambuco</v>
          </cell>
          <cell r="N102">
            <v>3934</v>
          </cell>
        </row>
        <row r="103">
          <cell r="C103" t="str">
            <v>HOSPITAL ERMÍRIO COUTINHO</v>
          </cell>
          <cell r="E103" t="str">
            <v>3.7 - Material de Limpeza e Produtos de Hgienização</v>
          </cell>
          <cell r="F103">
            <v>15453839000152</v>
          </cell>
          <cell r="G103" t="str">
            <v xml:space="preserve">QUALY QUIMY IND E COMERCIO DE PRODUTOS DE LIMPEZA </v>
          </cell>
          <cell r="H103" t="str">
            <v>B</v>
          </cell>
          <cell r="I103" t="str">
            <v>S</v>
          </cell>
          <cell r="J103" t="str">
            <v>000.000.583</v>
          </cell>
          <cell r="K103">
            <v>44410</v>
          </cell>
          <cell r="L103" t="str">
            <v>26210815453839000152550010000005831711190270</v>
          </cell>
          <cell r="M103" t="str">
            <v>26 -  Pernambuco</v>
          </cell>
          <cell r="N103">
            <v>968</v>
          </cell>
        </row>
        <row r="104">
          <cell r="C104" t="str">
            <v>HOSPITAL ERMÍRIO COUTINHO</v>
          </cell>
          <cell r="E104" t="str">
            <v>3.7 - Material de Limpeza e Produtos de Hgienização</v>
          </cell>
          <cell r="F104">
            <v>11142529000166</v>
          </cell>
          <cell r="G104" t="str">
            <v>DISFA - DISTRIBUIDORA FACIL EIRELI - ME</v>
          </cell>
          <cell r="H104" t="str">
            <v>B</v>
          </cell>
          <cell r="I104" t="str">
            <v>S</v>
          </cell>
          <cell r="J104" t="str">
            <v>000.106.923</v>
          </cell>
          <cell r="K104">
            <v>44411</v>
          </cell>
          <cell r="L104" t="str">
            <v>26210811142529000166550010001069231001004182</v>
          </cell>
          <cell r="M104" t="str">
            <v>26 -  Pernambuco</v>
          </cell>
          <cell r="N104">
            <v>642.66</v>
          </cell>
        </row>
        <row r="105">
          <cell r="C105" t="str">
            <v>HOSPITAL ERMÍRIO COUTINHO</v>
          </cell>
          <cell r="E105" t="str">
            <v>3.7 - Material de Limpeza e Produtos de Hgienização</v>
          </cell>
          <cell r="F105">
            <v>37859942000130</v>
          </cell>
          <cell r="G105" t="str">
            <v>MAX PAPERS - FABRICAÇÃO DE PRODUTOS DE PAPEL LTDA</v>
          </cell>
          <cell r="H105" t="str">
            <v>B</v>
          </cell>
          <cell r="I105" t="str">
            <v>S</v>
          </cell>
          <cell r="J105" t="str">
            <v>000.000.791</v>
          </cell>
          <cell r="K105">
            <v>44412</v>
          </cell>
          <cell r="L105" t="str">
            <v>26210837859942000130550010000007911000007929</v>
          </cell>
          <cell r="M105" t="str">
            <v>26 -  Pernambuco</v>
          </cell>
          <cell r="N105">
            <v>1062.5999999999999</v>
          </cell>
        </row>
        <row r="106">
          <cell r="C106" t="str">
            <v>HOSPITAL ERMÍRIO COUTINHO</v>
          </cell>
          <cell r="E106" t="str">
            <v>3.7 - Material de Limpeza e Produtos de Hgienização</v>
          </cell>
          <cell r="F106">
            <v>20970270000132</v>
          </cell>
          <cell r="G106" t="str">
            <v>PAULISTAR DISTRIBUIDORA</v>
          </cell>
          <cell r="H106" t="str">
            <v>B</v>
          </cell>
          <cell r="I106" t="str">
            <v>S</v>
          </cell>
          <cell r="J106" t="str">
            <v>14532</v>
          </cell>
          <cell r="K106">
            <v>44413</v>
          </cell>
          <cell r="L106" t="str">
            <v>26210820970270000132550050000145321184252613</v>
          </cell>
          <cell r="M106" t="str">
            <v>26 -  Pernambuco</v>
          </cell>
          <cell r="N106">
            <v>1499.05</v>
          </cell>
        </row>
        <row r="107">
          <cell r="C107" t="str">
            <v>HOSPITAL ERMÍRIO COUTINHO</v>
          </cell>
          <cell r="E107" t="str">
            <v>3.7 - Material de Limpeza e Produtos de Hgienização</v>
          </cell>
          <cell r="F107">
            <v>10661417000159</v>
          </cell>
          <cell r="G107" t="str">
            <v>MEX DISTRIBUIDORA E COMERCIO DE PRODUTOS LTDA</v>
          </cell>
          <cell r="H107" t="str">
            <v>B</v>
          </cell>
          <cell r="I107" t="str">
            <v>S</v>
          </cell>
          <cell r="J107" t="str">
            <v>29150</v>
          </cell>
          <cell r="K107">
            <v>44435</v>
          </cell>
          <cell r="L107" t="str">
            <v>26210810661417000159550010000291501348241119</v>
          </cell>
          <cell r="M107" t="str">
            <v>26 -  Pernambuco</v>
          </cell>
          <cell r="N107">
            <v>3800</v>
          </cell>
        </row>
        <row r="108">
          <cell r="C108" t="str">
            <v>HOSPITAL ERMÍRIO COUTINHO</v>
          </cell>
          <cell r="E108" t="str">
            <v>3.7 - Material de Limpeza e Produtos de Hgienização</v>
          </cell>
          <cell r="F108">
            <v>40874505000108</v>
          </cell>
          <cell r="G108" t="str">
            <v>DEMEZIO FERRAGENS LTDA ME</v>
          </cell>
          <cell r="H108" t="str">
            <v>B</v>
          </cell>
          <cell r="I108" t="str">
            <v>S</v>
          </cell>
          <cell r="J108" t="str">
            <v>000.000.382</v>
          </cell>
          <cell r="K108">
            <v>44439</v>
          </cell>
          <cell r="L108" t="str">
            <v>26210840874505000108550010000003821100535201</v>
          </cell>
          <cell r="M108" t="str">
            <v>26 -  Pernambuco</v>
          </cell>
          <cell r="N108">
            <v>66</v>
          </cell>
        </row>
        <row r="109">
          <cell r="C109" t="str">
            <v>HOSPITAL ERMÍRIO COUTINHO</v>
          </cell>
          <cell r="E109" t="str">
            <v>3.14 - Alimentação Preparada</v>
          </cell>
          <cell r="F109">
            <v>28419701000189</v>
          </cell>
          <cell r="G109" t="str">
            <v>VIA EXPRESSA DISTRIBUIÇÃO DE ESTIVAS E CEREIAIS EIRELI EPP</v>
          </cell>
          <cell r="H109" t="str">
            <v>B</v>
          </cell>
          <cell r="I109" t="str">
            <v>S</v>
          </cell>
          <cell r="J109" t="str">
            <v>21865</v>
          </cell>
          <cell r="K109">
            <v>44406</v>
          </cell>
          <cell r="L109" t="str">
            <v>26210728419701000189550010000218651910766879</v>
          </cell>
          <cell r="M109" t="str">
            <v>26 -  Pernambuco</v>
          </cell>
          <cell r="N109">
            <v>2732.73</v>
          </cell>
        </row>
        <row r="110">
          <cell r="C110" t="str">
            <v>HOSPITAL ERMÍRIO COUTINHO</v>
          </cell>
          <cell r="E110" t="str">
            <v>3.14 - Alimentação Preparada</v>
          </cell>
          <cell r="F110">
            <v>28419701000260</v>
          </cell>
          <cell r="G110" t="str">
            <v>VIA EXPRESSA DISTRIBUIÇÃO DE ESTIVAS E CEREIAIS EIRELI EPP</v>
          </cell>
          <cell r="H110" t="str">
            <v>B</v>
          </cell>
          <cell r="I110" t="str">
            <v>S</v>
          </cell>
          <cell r="J110" t="str">
            <v>000.004.504</v>
          </cell>
          <cell r="K110">
            <v>44406</v>
          </cell>
          <cell r="L110" t="str">
            <v>26210728419701000260550010000045041949356433</v>
          </cell>
          <cell r="M110" t="str">
            <v>26 -  Pernambuco</v>
          </cell>
          <cell r="N110">
            <v>226.46</v>
          </cell>
        </row>
        <row r="111">
          <cell r="C111" t="str">
            <v>HOSPITAL ERMÍRIO COUTINHO</v>
          </cell>
          <cell r="E111" t="str">
            <v>3.14 - Alimentação Preparada</v>
          </cell>
          <cell r="F111">
            <v>30309952000152</v>
          </cell>
          <cell r="G111" t="str">
            <v>IMPERIO ATACADISTA DE ESTIVAS E CEREIAIS LTDA</v>
          </cell>
          <cell r="H111" t="str">
            <v>B</v>
          </cell>
          <cell r="I111" t="str">
            <v>S</v>
          </cell>
          <cell r="J111" t="str">
            <v>84945</v>
          </cell>
          <cell r="K111">
            <v>44406</v>
          </cell>
          <cell r="L111" t="str">
            <v>26210730309952000152550010000819451471651326</v>
          </cell>
          <cell r="M111" t="str">
            <v>26 -  Pernambuco</v>
          </cell>
          <cell r="N111">
            <v>7390.3</v>
          </cell>
        </row>
        <row r="112">
          <cell r="C112" t="str">
            <v>HOSPITAL ERMÍRIO COUTINHO</v>
          </cell>
          <cell r="E112" t="str">
            <v>3.14 - Alimentação Preparada</v>
          </cell>
          <cell r="F112">
            <v>32124692000176</v>
          </cell>
          <cell r="G112" t="str">
            <v>AMANHECER ATACDO DE PRODUTOS ALIMENTICIOS LTDA</v>
          </cell>
          <cell r="H112" t="str">
            <v>B</v>
          </cell>
          <cell r="I112" t="str">
            <v>S</v>
          </cell>
          <cell r="J112" t="str">
            <v>000.004.702</v>
          </cell>
          <cell r="K112">
            <v>44406</v>
          </cell>
          <cell r="L112" t="str">
            <v>26210732124692000176550020000047021151027714</v>
          </cell>
          <cell r="M112" t="str">
            <v>26 -  Pernambuco</v>
          </cell>
          <cell r="N112">
            <v>1495.93</v>
          </cell>
        </row>
        <row r="113">
          <cell r="C113" t="str">
            <v>HOSPITAL ERMÍRIO COUTINHO</v>
          </cell>
          <cell r="E113" t="str">
            <v>3.14 - Alimentação Preparada</v>
          </cell>
          <cell r="F113">
            <v>17512912000145</v>
          </cell>
          <cell r="G113" t="str">
            <v>RIO VALE COMERCIO DE ALIMENTOS EIRELI EPP</v>
          </cell>
          <cell r="H113" t="str">
            <v>B</v>
          </cell>
          <cell r="I113" t="str">
            <v>S</v>
          </cell>
          <cell r="J113" t="str">
            <v>000.005.099</v>
          </cell>
          <cell r="K113">
            <v>44406</v>
          </cell>
          <cell r="L113" t="str">
            <v>26210717512912000145550010000050991000018169</v>
          </cell>
          <cell r="M113" t="str">
            <v>26 -  Pernambuco</v>
          </cell>
          <cell r="N113">
            <v>2892.87</v>
          </cell>
        </row>
        <row r="114">
          <cell r="C114" t="str">
            <v>HOSPITAL ERMÍRIO COUTINHO</v>
          </cell>
          <cell r="E114" t="str">
            <v>3.14 - Alimentação Preparada</v>
          </cell>
          <cell r="F114">
            <v>7761177000150</v>
          </cell>
          <cell r="G114" t="str">
            <v>SUPERMERCADO O CORDEIRÃO LTDA</v>
          </cell>
          <cell r="H114" t="str">
            <v>B</v>
          </cell>
          <cell r="I114" t="str">
            <v>S</v>
          </cell>
          <cell r="J114" t="str">
            <v>9028</v>
          </cell>
          <cell r="K114">
            <v>44410</v>
          </cell>
          <cell r="L114" t="str">
            <v>26210807761177000150550070000090281000049963</v>
          </cell>
          <cell r="M114" t="str">
            <v>26 -  Pernambuco</v>
          </cell>
          <cell r="N114">
            <v>1018.82</v>
          </cell>
        </row>
        <row r="115">
          <cell r="C115" t="str">
            <v>HOSPITAL ERMÍRIO COUTINHO</v>
          </cell>
          <cell r="E115" t="str">
            <v>3.14 - Alimentação Preparada</v>
          </cell>
          <cell r="F115">
            <v>13002018000174</v>
          </cell>
          <cell r="G115" t="str">
            <v>GENIVAL &amp; SILVA MINIMERCADOS LTDA</v>
          </cell>
          <cell r="H115" t="str">
            <v>B</v>
          </cell>
          <cell r="I115" t="str">
            <v>S</v>
          </cell>
          <cell r="J115" t="str">
            <v>000.006.731</v>
          </cell>
          <cell r="K115">
            <v>44411</v>
          </cell>
          <cell r="L115" t="str">
            <v>26210813002018000174550010000067311549975864</v>
          </cell>
          <cell r="M115" t="str">
            <v>26 -  Pernambuco</v>
          </cell>
          <cell r="N115">
            <v>2655.65</v>
          </cell>
        </row>
        <row r="116">
          <cell r="C116" t="str">
            <v>HOSPITAL ERMÍRIO COUTINHO</v>
          </cell>
          <cell r="E116" t="str">
            <v>3.14 - Alimentação Preparada</v>
          </cell>
          <cell r="F116">
            <v>11142529000166</v>
          </cell>
          <cell r="G116" t="str">
            <v>DISFA - DISTRIBUIDORA FACIL EIRELI - ME</v>
          </cell>
          <cell r="H116" t="str">
            <v>B</v>
          </cell>
          <cell r="I116" t="str">
            <v>S</v>
          </cell>
          <cell r="J116" t="str">
            <v>000.106.923</v>
          </cell>
          <cell r="K116">
            <v>44411</v>
          </cell>
          <cell r="L116" t="str">
            <v>26210811142529000166550010001069231001004182</v>
          </cell>
          <cell r="M116" t="str">
            <v>26 -  Pernambuco</v>
          </cell>
          <cell r="N116">
            <v>557</v>
          </cell>
        </row>
        <row r="117">
          <cell r="C117" t="str">
            <v>HOSPITAL ERMÍRIO COUTINHO</v>
          </cell>
          <cell r="E117" t="str">
            <v>3.14 - Alimentação Preparada</v>
          </cell>
          <cell r="F117">
            <v>12819074000214</v>
          </cell>
          <cell r="G117" t="str">
            <v>MAURICEA ALIMENTOS DO NORDESTE LTDA</v>
          </cell>
          <cell r="H117" t="str">
            <v>B</v>
          </cell>
          <cell r="I117" t="str">
            <v>S</v>
          </cell>
          <cell r="J117" t="str">
            <v>002.133.450</v>
          </cell>
          <cell r="K117">
            <v>44411</v>
          </cell>
          <cell r="L117" t="str">
            <v>26210812819074000214550100021334501293036360</v>
          </cell>
          <cell r="M117" t="str">
            <v>26 -  Pernambuco</v>
          </cell>
          <cell r="N117">
            <v>1476.09</v>
          </cell>
        </row>
        <row r="118">
          <cell r="C118" t="str">
            <v>HOSPITAL ERMÍRIO COUTINHO</v>
          </cell>
          <cell r="E118" t="str">
            <v>3.14 - Alimentação Preparada</v>
          </cell>
          <cell r="F118">
            <v>12819074001024</v>
          </cell>
          <cell r="G118" t="str">
            <v>MAURICEA ALIMENTOS DO NORDESTE LTDA</v>
          </cell>
          <cell r="H118" t="str">
            <v>B</v>
          </cell>
          <cell r="I118" t="str">
            <v>S</v>
          </cell>
          <cell r="J118" t="str">
            <v>000.630.127</v>
          </cell>
          <cell r="K118">
            <v>44411</v>
          </cell>
          <cell r="L118" t="str">
            <v>26210812819074001024550100006301271921370861</v>
          </cell>
          <cell r="M118" t="str">
            <v>26 -  Pernambuco</v>
          </cell>
          <cell r="N118">
            <v>1186.79</v>
          </cell>
        </row>
        <row r="119">
          <cell r="C119" t="str">
            <v>HOSPITAL ERMÍRIO COUTINHO</v>
          </cell>
          <cell r="E119" t="str">
            <v>3.14 - Alimentação Preparada</v>
          </cell>
          <cell r="F119">
            <v>12819074000214</v>
          </cell>
          <cell r="G119" t="str">
            <v>MAURICEA ALIMENTOS DO NORDESTE LTDA</v>
          </cell>
          <cell r="H119" t="str">
            <v>B</v>
          </cell>
          <cell r="I119" t="str">
            <v>S</v>
          </cell>
          <cell r="J119" t="str">
            <v>002.134.944</v>
          </cell>
          <cell r="K119">
            <v>44412</v>
          </cell>
          <cell r="L119" t="str">
            <v>26210812819074000214550100021349441740471375</v>
          </cell>
          <cell r="M119" t="str">
            <v>26 -  Pernambuco</v>
          </cell>
          <cell r="N119">
            <v>179.6</v>
          </cell>
        </row>
        <row r="120">
          <cell r="C120" t="str">
            <v>HOSPITAL ERMÍRIO COUTINHO</v>
          </cell>
          <cell r="E120" t="str">
            <v>3.14 - Alimentação Preparada</v>
          </cell>
          <cell r="F120">
            <v>20970270000132</v>
          </cell>
          <cell r="G120" t="str">
            <v>PAULISTAR DISTRIBUIDORA</v>
          </cell>
          <cell r="H120" t="str">
            <v>B</v>
          </cell>
          <cell r="I120" t="str">
            <v>S</v>
          </cell>
          <cell r="J120" t="str">
            <v>14532</v>
          </cell>
          <cell r="K120">
            <v>44413</v>
          </cell>
          <cell r="L120" t="str">
            <v>26210820970270000132550050000145321184252613</v>
          </cell>
          <cell r="M120" t="str">
            <v>26 -  Pernambuco</v>
          </cell>
          <cell r="N120">
            <v>288.66000000000003</v>
          </cell>
        </row>
        <row r="121">
          <cell r="C121" t="str">
            <v>HOSPITAL ERMÍRIO COUTINHO</v>
          </cell>
          <cell r="E121" t="str">
            <v>3.14 - Alimentação Preparada</v>
          </cell>
          <cell r="F121">
            <v>24762389000170</v>
          </cell>
          <cell r="G121" t="str">
            <v>R. C. DE MOURA - POLPAS - ME</v>
          </cell>
          <cell r="H121" t="str">
            <v>B</v>
          </cell>
          <cell r="I121" t="str">
            <v>S</v>
          </cell>
          <cell r="J121" t="str">
            <v>000.001.655</v>
          </cell>
          <cell r="K121">
            <v>44414</v>
          </cell>
          <cell r="L121" t="str">
            <v>26210824762389000170550010000016551820927541</v>
          </cell>
          <cell r="M121" t="str">
            <v>26 -  Pernambuco</v>
          </cell>
          <cell r="N121">
            <v>312</v>
          </cell>
        </row>
        <row r="122">
          <cell r="C122" t="str">
            <v>HOSPITAL ERMÍRIO COUTINHO</v>
          </cell>
          <cell r="E122" t="str">
            <v>3.14 - Alimentação Preparada</v>
          </cell>
          <cell r="F122">
            <v>12819074001024</v>
          </cell>
          <cell r="G122" t="str">
            <v>MAURICEA ALIMENTOS DO NORDESTE LTDA</v>
          </cell>
          <cell r="H122" t="str">
            <v>B</v>
          </cell>
          <cell r="I122" t="str">
            <v>S</v>
          </cell>
          <cell r="J122" t="str">
            <v>000.561.218</v>
          </cell>
          <cell r="K122">
            <v>44414</v>
          </cell>
          <cell r="L122" t="str">
            <v>26210812819074001024550100006312181872349702</v>
          </cell>
          <cell r="M122" t="str">
            <v>26 -  Pernambuco</v>
          </cell>
          <cell r="N122">
            <v>875.1</v>
          </cell>
        </row>
        <row r="123">
          <cell r="C123" t="str">
            <v>HOSPITAL ERMÍRIO COUTINHO</v>
          </cell>
          <cell r="E123" t="str">
            <v>3.14 - Alimentação Preparada</v>
          </cell>
          <cell r="F123">
            <v>7761177000150</v>
          </cell>
          <cell r="G123" t="str">
            <v>SUPERMERCADO O CORDEIRÃO LTDA</v>
          </cell>
          <cell r="H123" t="str">
            <v>B</v>
          </cell>
          <cell r="I123" t="str">
            <v>S</v>
          </cell>
          <cell r="J123" t="str">
            <v>9074</v>
          </cell>
          <cell r="K123">
            <v>44414</v>
          </cell>
          <cell r="L123" t="str">
            <v>26210807761177000150550070000090741000050743</v>
          </cell>
          <cell r="M123" t="str">
            <v>26 -  Pernambuco</v>
          </cell>
          <cell r="N123">
            <v>583.55999999999995</v>
          </cell>
        </row>
        <row r="124">
          <cell r="C124" t="str">
            <v>HOSPITAL ERMÍRIO COUTINHO</v>
          </cell>
          <cell r="E124" t="str">
            <v>3.14 - Alimentação Preparada</v>
          </cell>
          <cell r="F124">
            <v>7761177000150</v>
          </cell>
          <cell r="G124" t="str">
            <v>SUPERMERCADO O CORDEIRÃO LTDA</v>
          </cell>
          <cell r="H124" t="str">
            <v>B</v>
          </cell>
          <cell r="I124" t="str">
            <v>S</v>
          </cell>
          <cell r="J124" t="str">
            <v>9084</v>
          </cell>
          <cell r="K124">
            <v>44417</v>
          </cell>
          <cell r="L124" t="str">
            <v>26210807761177000150550070000090841000050901</v>
          </cell>
          <cell r="M124" t="str">
            <v>26 -  Pernambuco</v>
          </cell>
          <cell r="N124">
            <v>1149.22</v>
          </cell>
        </row>
        <row r="125">
          <cell r="C125" t="str">
            <v>HOSPITAL ERMÍRIO COUTINHO</v>
          </cell>
          <cell r="E125" t="str">
            <v>3.14 - Alimentação Preparada</v>
          </cell>
          <cell r="F125">
            <v>13002018000174</v>
          </cell>
          <cell r="G125" t="str">
            <v>GENIVAL &amp; SILVA MINIMERCADOS LTDA</v>
          </cell>
          <cell r="H125" t="str">
            <v>B</v>
          </cell>
          <cell r="I125" t="str">
            <v>S</v>
          </cell>
          <cell r="J125" t="str">
            <v>000.006.751</v>
          </cell>
          <cell r="K125">
            <v>44418</v>
          </cell>
          <cell r="L125" t="str">
            <v>26210813002018000174550010000067511699607138</v>
          </cell>
          <cell r="M125" t="str">
            <v>26 -  Pernambuco</v>
          </cell>
          <cell r="N125">
            <v>2796.7</v>
          </cell>
        </row>
        <row r="126">
          <cell r="C126" t="str">
            <v>HOSPITAL ERMÍRIO COUTINHO</v>
          </cell>
          <cell r="E126" t="str">
            <v>3.14 - Alimentação Preparada</v>
          </cell>
          <cell r="F126">
            <v>12819074000214</v>
          </cell>
          <cell r="G126" t="str">
            <v>MAURICEA ALIMENTOS DO NORDESTE LTDA</v>
          </cell>
          <cell r="H126" t="str">
            <v>B</v>
          </cell>
          <cell r="I126" t="str">
            <v>S</v>
          </cell>
          <cell r="J126" t="str">
            <v>002.137.689</v>
          </cell>
          <cell r="K126">
            <v>44418</v>
          </cell>
          <cell r="L126" t="str">
            <v>26210812819074000214550100021376891548315424</v>
          </cell>
          <cell r="M126" t="str">
            <v>26 -  Pernambuco</v>
          </cell>
          <cell r="N126">
            <v>1639.04</v>
          </cell>
        </row>
        <row r="127">
          <cell r="C127" t="str">
            <v>HOSPITAL ERMÍRIO COUTINHO</v>
          </cell>
          <cell r="E127" t="str">
            <v>3.14 - Alimentação Preparada</v>
          </cell>
          <cell r="F127">
            <v>30309952000152</v>
          </cell>
          <cell r="G127" t="str">
            <v>IMPERIO ATACADISTA DE ESTIVAS E CEREIAIS LTDA</v>
          </cell>
          <cell r="H127" t="str">
            <v>B</v>
          </cell>
          <cell r="I127" t="str">
            <v>S</v>
          </cell>
          <cell r="J127" t="str">
            <v>83909</v>
          </cell>
          <cell r="K127">
            <v>44420</v>
          </cell>
          <cell r="L127" t="str">
            <v>26210830309952000152550010000839091108191225</v>
          </cell>
          <cell r="M127" t="str">
            <v>26 -  Pernambuco</v>
          </cell>
          <cell r="N127">
            <v>1918.8</v>
          </cell>
        </row>
        <row r="128">
          <cell r="C128" t="str">
            <v>HOSPITAL ERMÍRIO COUTINHO</v>
          </cell>
          <cell r="E128" t="str">
            <v>3.14 - Alimentação Preparada</v>
          </cell>
          <cell r="F128">
            <v>24762389000170</v>
          </cell>
          <cell r="G128" t="str">
            <v>R. C. DE MOURA - POLPAS - ME</v>
          </cell>
          <cell r="H128" t="str">
            <v>B</v>
          </cell>
          <cell r="I128" t="str">
            <v>S</v>
          </cell>
          <cell r="J128" t="str">
            <v>000.001.661</v>
          </cell>
          <cell r="K128">
            <v>44421</v>
          </cell>
          <cell r="L128" t="str">
            <v>26210824762389000170550010000016611998266453</v>
          </cell>
          <cell r="M128" t="str">
            <v>26 -  Pernambuco</v>
          </cell>
          <cell r="N128">
            <v>312</v>
          </cell>
        </row>
        <row r="129">
          <cell r="C129" t="str">
            <v>HOSPITAL ERMÍRIO COUTINHO</v>
          </cell>
          <cell r="E129" t="str">
            <v>3.14 - Alimentação Preparada</v>
          </cell>
          <cell r="F129">
            <v>7761177000150</v>
          </cell>
          <cell r="G129" t="str">
            <v>SUPERMERCADO O CORDEIRÃO LTDA</v>
          </cell>
          <cell r="H129" t="str">
            <v>B</v>
          </cell>
          <cell r="I129" t="str">
            <v>S</v>
          </cell>
          <cell r="J129" t="str">
            <v>9119</v>
          </cell>
          <cell r="K129">
            <v>44421</v>
          </cell>
          <cell r="L129" t="str">
            <v>26210807761177000150550070000091191000051441</v>
          </cell>
          <cell r="M129" t="str">
            <v>26 -  Pernambuco</v>
          </cell>
          <cell r="N129">
            <v>502.15</v>
          </cell>
        </row>
        <row r="130">
          <cell r="C130" t="str">
            <v>HOSPITAL ERMÍRIO COUTINHO</v>
          </cell>
          <cell r="E130" t="str">
            <v>3.14 - Alimentação Preparada</v>
          </cell>
          <cell r="F130">
            <v>7761177000150</v>
          </cell>
          <cell r="G130" t="str">
            <v>SUPERMERCADO O CORDEIRÃO LTDA</v>
          </cell>
          <cell r="H130" t="str">
            <v>B</v>
          </cell>
          <cell r="I130" t="str">
            <v>S</v>
          </cell>
          <cell r="J130" t="str">
            <v>9132</v>
          </cell>
          <cell r="K130">
            <v>44424</v>
          </cell>
          <cell r="L130" t="str">
            <v>26210807761177000150550070000091321000051613</v>
          </cell>
          <cell r="M130" t="str">
            <v>26 -  Pernambuco</v>
          </cell>
          <cell r="N130">
            <v>950.12</v>
          </cell>
        </row>
        <row r="131">
          <cell r="C131" t="str">
            <v>HOSPITAL ERMÍRIO COUTINHO</v>
          </cell>
          <cell r="E131" t="str">
            <v>3.14 - Alimentação Preparada</v>
          </cell>
          <cell r="F131">
            <v>12819074000214</v>
          </cell>
          <cell r="G131" t="str">
            <v>MAURICEA ALIMENTOS DO NORDESTE LTDA</v>
          </cell>
          <cell r="H131" t="str">
            <v>B</v>
          </cell>
          <cell r="I131" t="str">
            <v>S</v>
          </cell>
          <cell r="J131" t="str">
            <v>002.140.942</v>
          </cell>
          <cell r="K131">
            <v>44424</v>
          </cell>
          <cell r="L131" t="str">
            <v>26210812819074000214550100021409421864141734</v>
          </cell>
          <cell r="M131" t="str">
            <v>26 -  Pernambuco</v>
          </cell>
          <cell r="N131">
            <v>2256.21</v>
          </cell>
        </row>
        <row r="132">
          <cell r="C132" t="str">
            <v>HOSPITAL ERMÍRIO COUTINHO</v>
          </cell>
          <cell r="E132" t="str">
            <v>3.14 - Alimentação Preparada</v>
          </cell>
          <cell r="F132">
            <v>13002018000174</v>
          </cell>
          <cell r="G132" t="str">
            <v>GENIVAL &amp; SILVA MINIMERCADOS LTDA</v>
          </cell>
          <cell r="H132" t="str">
            <v>B</v>
          </cell>
          <cell r="I132" t="str">
            <v>S</v>
          </cell>
          <cell r="J132" t="str">
            <v>000.006.762</v>
          </cell>
          <cell r="K132">
            <v>44425</v>
          </cell>
          <cell r="L132" t="str">
            <v>26210813002018000174550010000067621360943542</v>
          </cell>
          <cell r="M132" t="str">
            <v>26 -  Pernambuco</v>
          </cell>
          <cell r="N132">
            <v>2297.77</v>
          </cell>
        </row>
        <row r="133">
          <cell r="C133" t="str">
            <v>HOSPITAL ERMÍRIO COUTINHO</v>
          </cell>
          <cell r="E133" t="str">
            <v>3.14 - Alimentação Preparada</v>
          </cell>
          <cell r="F133">
            <v>22940455000120</v>
          </cell>
          <cell r="G133" t="str">
            <v>MOURA &amp; MELO COMERCIO E SERVIÇOS LTDA</v>
          </cell>
          <cell r="H133" t="str">
            <v>B</v>
          </cell>
          <cell r="I133" t="str">
            <v>S</v>
          </cell>
          <cell r="J133" t="str">
            <v>000.013.733</v>
          </cell>
          <cell r="K133">
            <v>44426</v>
          </cell>
          <cell r="L133" t="str">
            <v>26210822940455000120550010000137331869949174</v>
          </cell>
          <cell r="M133" t="str">
            <v>26 -  Pernambuco</v>
          </cell>
          <cell r="N133">
            <v>713.76</v>
          </cell>
        </row>
        <row r="134">
          <cell r="C134" t="str">
            <v>HOSPITAL ERMÍRIO COUTINHO</v>
          </cell>
          <cell r="E134" t="str">
            <v>3.14 - Alimentação Preparada</v>
          </cell>
          <cell r="F134">
            <v>10166353000110</v>
          </cell>
          <cell r="G134" t="str">
            <v>INDUSTRIA ALIMENTICIA MAURICEA LTDA</v>
          </cell>
          <cell r="H134" t="str">
            <v>B</v>
          </cell>
          <cell r="I134" t="str">
            <v>S</v>
          </cell>
          <cell r="J134" t="str">
            <v>000.246.142</v>
          </cell>
          <cell r="K134">
            <v>44427</v>
          </cell>
          <cell r="L134" t="str">
            <v>26210810166353000110550010002461421000489966</v>
          </cell>
          <cell r="M134" t="str">
            <v>26 -  Pernambuco</v>
          </cell>
          <cell r="N134">
            <v>450</v>
          </cell>
        </row>
        <row r="135">
          <cell r="C135" t="str">
            <v>HOSPITAL ERMÍRIO COUTINHO</v>
          </cell>
          <cell r="E135" t="str">
            <v>3.14 - Alimentação Preparada</v>
          </cell>
          <cell r="F135">
            <v>24762389000170</v>
          </cell>
          <cell r="G135" t="str">
            <v>R. C. DE MOURA - POLPAS - ME</v>
          </cell>
          <cell r="H135" t="str">
            <v>B</v>
          </cell>
          <cell r="I135" t="str">
            <v>S</v>
          </cell>
          <cell r="J135" t="str">
            <v>000.001.666</v>
          </cell>
          <cell r="K135">
            <v>44428</v>
          </cell>
          <cell r="L135" t="str">
            <v>26210824762389000170550010000016661465453626</v>
          </cell>
          <cell r="M135" t="str">
            <v>26 -  Pernambuco</v>
          </cell>
          <cell r="N135">
            <v>297</v>
          </cell>
        </row>
        <row r="136">
          <cell r="C136" t="str">
            <v>HOSPITAL ERMÍRIO COUTINHO</v>
          </cell>
          <cell r="E136" t="str">
            <v>3.14 - Alimentação Preparada</v>
          </cell>
          <cell r="F136">
            <v>7761177000150</v>
          </cell>
          <cell r="G136" t="str">
            <v>SUPERMERCADO O CORDEIRÃO LTDA</v>
          </cell>
          <cell r="H136" t="str">
            <v>B</v>
          </cell>
          <cell r="I136" t="str">
            <v>S</v>
          </cell>
          <cell r="J136" t="str">
            <v>9165</v>
          </cell>
          <cell r="K136">
            <v>44428</v>
          </cell>
          <cell r="L136" t="str">
            <v>26210807761177000150550070000091651000052050</v>
          </cell>
          <cell r="M136" t="str">
            <v>26 -  Pernambuco</v>
          </cell>
          <cell r="N136">
            <v>596.54</v>
          </cell>
        </row>
        <row r="137">
          <cell r="C137" t="str">
            <v>HOSPITAL ERMÍRIO COUTINHO</v>
          </cell>
          <cell r="E137" t="str">
            <v>3.14 - Alimentação Preparada</v>
          </cell>
          <cell r="F137">
            <v>7761177000150</v>
          </cell>
          <cell r="G137" t="str">
            <v>SUPERMERCADO O CORDEIRÃO LTDA</v>
          </cell>
          <cell r="H137" t="str">
            <v>B</v>
          </cell>
          <cell r="I137" t="str">
            <v>S</v>
          </cell>
          <cell r="J137" t="str">
            <v>9181</v>
          </cell>
          <cell r="K137">
            <v>44431</v>
          </cell>
          <cell r="L137" t="str">
            <v>26210807761177000150550070000091811000052304</v>
          </cell>
          <cell r="M137" t="str">
            <v>26 -  Pernambuco</v>
          </cell>
          <cell r="N137">
            <v>1019.3</v>
          </cell>
        </row>
        <row r="138">
          <cell r="C138" t="str">
            <v>HOSPITAL ERMÍRIO COUTINHO</v>
          </cell>
          <cell r="E138" t="str">
            <v>3.14 - Alimentação Preparada</v>
          </cell>
          <cell r="F138">
            <v>8867557000136</v>
          </cell>
          <cell r="G138" t="str">
            <v>ALUKENTI EMBALAGENS LTDA</v>
          </cell>
          <cell r="H138" t="str">
            <v>B</v>
          </cell>
          <cell r="I138" t="str">
            <v>S</v>
          </cell>
          <cell r="J138" t="str">
            <v>0066981</v>
          </cell>
          <cell r="K138">
            <v>44431</v>
          </cell>
          <cell r="L138" t="str">
            <v>26210808867557000136550010000669811257312270</v>
          </cell>
          <cell r="M138" t="str">
            <v>26 -  Pernambuco</v>
          </cell>
          <cell r="N138">
            <v>2307.17</v>
          </cell>
        </row>
        <row r="139">
          <cell r="C139" t="str">
            <v>HOSPITAL ERMÍRIO COUTINHO</v>
          </cell>
          <cell r="E139" t="str">
            <v>3.14 - Alimentação Preparada</v>
          </cell>
          <cell r="F139">
            <v>12819074001024</v>
          </cell>
          <cell r="G139" t="str">
            <v>MAURICEA ALIMENTOS DO NORDESTE LTDA</v>
          </cell>
          <cell r="H139" t="str">
            <v>B</v>
          </cell>
          <cell r="I139" t="str">
            <v>S</v>
          </cell>
          <cell r="J139" t="str">
            <v>000.634.577</v>
          </cell>
          <cell r="K139">
            <v>44432</v>
          </cell>
          <cell r="L139" t="str">
            <v>26210812819074001024550100006345771911736920</v>
          </cell>
          <cell r="M139" t="str">
            <v>26 -  Pernambuco</v>
          </cell>
          <cell r="N139">
            <v>437.64</v>
          </cell>
        </row>
        <row r="140">
          <cell r="C140" t="str">
            <v>HOSPITAL ERMÍRIO COUTINHO</v>
          </cell>
          <cell r="E140" t="str">
            <v>3.14 - Alimentação Preparada</v>
          </cell>
          <cell r="F140">
            <v>12819074000214</v>
          </cell>
          <cell r="G140" t="str">
            <v>MAURICEA ALIMENTOS DO NORDESTE LTDA</v>
          </cell>
          <cell r="H140" t="str">
            <v>B</v>
          </cell>
          <cell r="I140" t="str">
            <v>S</v>
          </cell>
          <cell r="J140" t="str">
            <v>002.144.732</v>
          </cell>
          <cell r="K140">
            <v>44432</v>
          </cell>
          <cell r="L140" t="str">
            <v>26210812819074000214550100021447321398695238</v>
          </cell>
          <cell r="M140" t="str">
            <v>26 -  Pernambuco</v>
          </cell>
          <cell r="N140">
            <v>2710.62</v>
          </cell>
        </row>
        <row r="141">
          <cell r="C141" t="str">
            <v>HOSPITAL ERMÍRIO COUTINHO</v>
          </cell>
          <cell r="E141" t="str">
            <v>3.14 - Alimentação Preparada</v>
          </cell>
          <cell r="F141">
            <v>13002018000174</v>
          </cell>
          <cell r="G141" t="str">
            <v>GENIVAL &amp; SILVA MINIMERCADOS LTDA</v>
          </cell>
          <cell r="H141" t="str">
            <v>B</v>
          </cell>
          <cell r="I141" t="str">
            <v>S</v>
          </cell>
          <cell r="J141" t="str">
            <v>000.006.773</v>
          </cell>
          <cell r="K141">
            <v>44432</v>
          </cell>
          <cell r="L141" t="str">
            <v>26210813002018000174550010000067731164524218</v>
          </cell>
          <cell r="M141" t="str">
            <v>26 -  Pernambuco</v>
          </cell>
          <cell r="N141">
            <v>2121.64</v>
          </cell>
        </row>
        <row r="142">
          <cell r="C142" t="str">
            <v>HOSPITAL ERMÍRIO COUTINHO</v>
          </cell>
          <cell r="E142" t="str">
            <v>3.14 - Alimentação Preparada</v>
          </cell>
          <cell r="F142">
            <v>17512912000145</v>
          </cell>
          <cell r="G142" t="str">
            <v>RIO VALE COMERCIO DE ALIMENTOS EIRELI EPP</v>
          </cell>
          <cell r="H142" t="str">
            <v>B</v>
          </cell>
          <cell r="I142" t="str">
            <v>S</v>
          </cell>
          <cell r="J142" t="str">
            <v>000.005.322</v>
          </cell>
          <cell r="K142">
            <v>44434</v>
          </cell>
          <cell r="L142" t="str">
            <v>26210817512912000145550010000053221000028894</v>
          </cell>
          <cell r="M142" t="str">
            <v>26 -  Pernambuco</v>
          </cell>
          <cell r="N142">
            <v>942</v>
          </cell>
        </row>
        <row r="143">
          <cell r="C143" t="str">
            <v>HOSPITAL ERMÍRIO COUTINHO</v>
          </cell>
          <cell r="E143" t="str">
            <v>3.14 - Alimentação Preparada</v>
          </cell>
          <cell r="F143">
            <v>7761177000150</v>
          </cell>
          <cell r="G143" t="str">
            <v>SUPERMERCADO O CORDEIRÃO LTDA</v>
          </cell>
          <cell r="H143" t="str">
            <v>B</v>
          </cell>
          <cell r="I143" t="str">
            <v>S</v>
          </cell>
          <cell r="J143" t="str">
            <v>9221</v>
          </cell>
          <cell r="K143">
            <v>44435</v>
          </cell>
          <cell r="L143" t="str">
            <v>26210807761177000150550070000092211000052913</v>
          </cell>
          <cell r="M143" t="str">
            <v>26 -  Pernambuco</v>
          </cell>
          <cell r="N143">
            <v>468.53</v>
          </cell>
        </row>
        <row r="144">
          <cell r="C144" t="str">
            <v>HOSPITAL ERMÍRIO COUTINHO</v>
          </cell>
          <cell r="E144" t="str">
            <v>3.14 - Alimentação Preparada</v>
          </cell>
          <cell r="F144">
            <v>24762389000170</v>
          </cell>
          <cell r="G144" t="str">
            <v>R. C. DE MOURA - POLPAS - ME</v>
          </cell>
          <cell r="H144" t="str">
            <v>B</v>
          </cell>
          <cell r="I144" t="str">
            <v>S</v>
          </cell>
          <cell r="J144" t="str">
            <v>000.001.674</v>
          </cell>
          <cell r="K144">
            <v>44435</v>
          </cell>
          <cell r="L144" t="str">
            <v>26210824762389000170550010000016741535036249</v>
          </cell>
          <cell r="M144" t="str">
            <v>26 -  Pernambuco</v>
          </cell>
          <cell r="N144">
            <v>312</v>
          </cell>
        </row>
        <row r="145">
          <cell r="C145" t="str">
            <v>HOSPITAL ERMÍRIO COUTINHO</v>
          </cell>
          <cell r="E145" t="str">
            <v>3.14 - Alimentação Preparada</v>
          </cell>
          <cell r="F145">
            <v>12819074000214</v>
          </cell>
          <cell r="G145" t="str">
            <v>MAURICEA ALIMENTOS DO NORDESTE LTDA</v>
          </cell>
          <cell r="H145" t="str">
            <v>B</v>
          </cell>
          <cell r="I145" t="str">
            <v>S</v>
          </cell>
          <cell r="J145" t="str">
            <v>002.147883</v>
          </cell>
          <cell r="K145">
            <v>44438</v>
          </cell>
          <cell r="L145" t="str">
            <v>26210812819074000214550100021478831766544590</v>
          </cell>
          <cell r="M145" t="str">
            <v>26 -  Pernambuco</v>
          </cell>
          <cell r="N145">
            <v>1227.5999999999999</v>
          </cell>
        </row>
        <row r="146">
          <cell r="C146" t="str">
            <v>HOSPITAL ERMÍRIO COUTINHO</v>
          </cell>
          <cell r="E146" t="str">
            <v>3.14 - Alimentação Preparada</v>
          </cell>
          <cell r="F146">
            <v>12819074001024</v>
          </cell>
          <cell r="G146" t="str">
            <v>MAURICEA ALIMENTOS DO NORDESTE LTDA</v>
          </cell>
          <cell r="H146" t="str">
            <v>B</v>
          </cell>
          <cell r="I146" t="str">
            <v>S</v>
          </cell>
          <cell r="J146" t="str">
            <v>000.635.865</v>
          </cell>
          <cell r="K146">
            <v>44438</v>
          </cell>
          <cell r="L146" t="str">
            <v>26210812819074001024550100006358651163913810</v>
          </cell>
          <cell r="M146" t="str">
            <v>26 -  Pernambuco</v>
          </cell>
          <cell r="N146">
            <v>437.64</v>
          </cell>
        </row>
        <row r="147">
          <cell r="C147" t="str">
            <v>HOSPITAL ERMÍRIO COUTINHO</v>
          </cell>
          <cell r="E147" t="str">
            <v>3.14 - Alimentação Preparada</v>
          </cell>
          <cell r="F147">
            <v>7761177000150</v>
          </cell>
          <cell r="G147" t="str">
            <v>SUPERMERCADO O CORDEIRÃO LTDA</v>
          </cell>
          <cell r="H147" t="str">
            <v>B</v>
          </cell>
          <cell r="I147" t="str">
            <v>S</v>
          </cell>
          <cell r="J147" t="str">
            <v>9233</v>
          </cell>
          <cell r="K147">
            <v>44438</v>
          </cell>
          <cell r="L147" t="str">
            <v>26210807761177000150550070000092331000053120</v>
          </cell>
          <cell r="M147" t="str">
            <v>26 -  Pernambuco</v>
          </cell>
          <cell r="N147">
            <v>817.6</v>
          </cell>
        </row>
        <row r="148">
          <cell r="C148" t="str">
            <v>HOSPITAL ERMÍRIO COUTINHO</v>
          </cell>
          <cell r="E148" t="str">
            <v>3.14 - Alimentação Preparada</v>
          </cell>
          <cell r="F148">
            <v>4792592000182</v>
          </cell>
          <cell r="G148" t="str">
            <v>M. C. B. DE MORAES</v>
          </cell>
          <cell r="H148" t="str">
            <v>B</v>
          </cell>
          <cell r="I148" t="str">
            <v>S</v>
          </cell>
          <cell r="J148" t="str">
            <v>000.000.263</v>
          </cell>
          <cell r="K148">
            <v>44439</v>
          </cell>
          <cell r="L148" t="str">
            <v>26210804792592000182550010000002631083890072</v>
          </cell>
          <cell r="M148" t="str">
            <v>26 -  Pernambuco</v>
          </cell>
          <cell r="N148">
            <v>2276.6</v>
          </cell>
        </row>
        <row r="149">
          <cell r="C149" t="str">
            <v>HOSPITAL ERMÍRIO COUTINHO</v>
          </cell>
          <cell r="E149" t="str">
            <v>3.14 - Alimentação Preparada</v>
          </cell>
          <cell r="F149">
            <v>13002018000174</v>
          </cell>
          <cell r="G149" t="str">
            <v>GENIVAL &amp; SILVA MINIMERCADOS LTDA</v>
          </cell>
          <cell r="H149" t="str">
            <v>B</v>
          </cell>
          <cell r="I149" t="str">
            <v>S</v>
          </cell>
          <cell r="J149" t="str">
            <v>000.006.782</v>
          </cell>
          <cell r="K149">
            <v>44439</v>
          </cell>
          <cell r="L149" t="str">
            <v>26210813002018000174550010000067821152654471</v>
          </cell>
          <cell r="M149" t="str">
            <v>26 -  Pernambuco</v>
          </cell>
          <cell r="N149">
            <v>3496.31</v>
          </cell>
        </row>
        <row r="150">
          <cell r="C150" t="str">
            <v>HOSPITAL ERMÍRIO COUTINHO</v>
          </cell>
          <cell r="E150" t="str">
            <v>3.14 - Alimentação Preparada</v>
          </cell>
          <cell r="F150">
            <v>4202972000110</v>
          </cell>
          <cell r="G150" t="str">
            <v>MARIVALDO DE FONTES MONTEIRO DE ARAUJO</v>
          </cell>
          <cell r="H150" t="str">
            <v>B</v>
          </cell>
          <cell r="I150" t="str">
            <v>S</v>
          </cell>
          <cell r="J150" t="str">
            <v>000.001.801</v>
          </cell>
          <cell r="K150">
            <v>44439</v>
          </cell>
          <cell r="L150" t="str">
            <v>26210804202972000110550010000018011584954233</v>
          </cell>
          <cell r="M150" t="str">
            <v>26 -  Pernambuco</v>
          </cell>
          <cell r="N150">
            <v>1760</v>
          </cell>
        </row>
        <row r="151">
          <cell r="C151" t="str">
            <v>HOSPITAL ERMÍRIO COUTINHO</v>
          </cell>
          <cell r="E151" t="str">
            <v>3.6 - Material de Expediente</v>
          </cell>
          <cell r="F151">
            <v>24073694000155</v>
          </cell>
          <cell r="G151" t="str">
            <v>CIL COMERCIO DE INFORMATICA LTDA</v>
          </cell>
          <cell r="H151" t="str">
            <v>B</v>
          </cell>
          <cell r="I151" t="str">
            <v>S</v>
          </cell>
          <cell r="J151" t="str">
            <v>000.686.210</v>
          </cell>
          <cell r="K151">
            <v>44410</v>
          </cell>
          <cell r="L151" t="str">
            <v>26210824073694000155550010006862101001720604</v>
          </cell>
          <cell r="M151" t="str">
            <v>26 -  Pernambuco</v>
          </cell>
          <cell r="N151">
            <v>794.16</v>
          </cell>
        </row>
        <row r="152">
          <cell r="C152" t="str">
            <v>HOSPITAL ERMÍRIO COUTINHO</v>
          </cell>
          <cell r="E152" t="str">
            <v>3.6 - Material de Expediente</v>
          </cell>
          <cell r="F152">
            <v>5932624000160</v>
          </cell>
          <cell r="G152" t="str">
            <v>MEGAMED COMERCIO LTDA</v>
          </cell>
          <cell r="H152" t="str">
            <v>B</v>
          </cell>
          <cell r="I152" t="str">
            <v>S</v>
          </cell>
          <cell r="J152" t="str">
            <v>000015507</v>
          </cell>
          <cell r="K152">
            <v>44410</v>
          </cell>
          <cell r="L152" t="str">
            <v>26210805932624000160550010000155071663032592</v>
          </cell>
          <cell r="M152" t="str">
            <v>26 -  Pernambuco</v>
          </cell>
          <cell r="N152">
            <v>110</v>
          </cell>
        </row>
        <row r="153">
          <cell r="C153" t="str">
            <v>HOSPITAL ERMÍRIO COUTINHO</v>
          </cell>
          <cell r="E153" t="str">
            <v>3.6 - Material de Expediente</v>
          </cell>
          <cell r="F153">
            <v>11142529000166</v>
          </cell>
          <cell r="G153" t="str">
            <v>DISFA - DISTRIBUIDORA FACIL EIRELI - ME</v>
          </cell>
          <cell r="H153" t="str">
            <v>B</v>
          </cell>
          <cell r="I153" t="str">
            <v>S</v>
          </cell>
          <cell r="J153" t="str">
            <v>000.106.923</v>
          </cell>
          <cell r="K153">
            <v>44411</v>
          </cell>
          <cell r="L153" t="str">
            <v>26210811142529000166550010001069231001004182</v>
          </cell>
          <cell r="M153" t="str">
            <v>26 -  Pernambuco</v>
          </cell>
          <cell r="N153">
            <v>1487.99</v>
          </cell>
        </row>
        <row r="154">
          <cell r="C154" t="str">
            <v>HOSPITAL ERMÍRIO COUTINHO</v>
          </cell>
          <cell r="E154" t="str">
            <v>3.6 - Material de Expediente</v>
          </cell>
          <cell r="F154">
            <v>20970270000132</v>
          </cell>
          <cell r="G154" t="str">
            <v>PAULISTAR DISTRIBUIDORA</v>
          </cell>
          <cell r="H154" t="str">
            <v>B</v>
          </cell>
          <cell r="I154" t="str">
            <v>S</v>
          </cell>
          <cell r="J154" t="str">
            <v>14532</v>
          </cell>
          <cell r="K154">
            <v>44413</v>
          </cell>
          <cell r="L154" t="str">
            <v>26210820970270000132550050000145321184252613</v>
          </cell>
          <cell r="M154" t="str">
            <v>26 -  Pernambuco</v>
          </cell>
          <cell r="N154">
            <v>258.12</v>
          </cell>
        </row>
        <row r="155">
          <cell r="C155" t="str">
            <v>HOSPITAL ERMÍRIO COUTINHO</v>
          </cell>
          <cell r="E155" t="str">
            <v>3.6 - Material de Expediente</v>
          </cell>
          <cell r="F155">
            <v>8397634000131</v>
          </cell>
          <cell r="G155" t="str">
            <v>TUPAN SERVIÇOS E PRODUTOS EIRELI</v>
          </cell>
          <cell r="H155" t="str">
            <v>B</v>
          </cell>
          <cell r="I155" t="str">
            <v>S</v>
          </cell>
          <cell r="J155" t="str">
            <v>00000397</v>
          </cell>
          <cell r="K155">
            <v>44414</v>
          </cell>
          <cell r="L155" t="str">
            <v>EJPA - EDD8</v>
          </cell>
          <cell r="M155" t="str">
            <v>26 -  Pernambuco</v>
          </cell>
          <cell r="N155">
            <v>1339</v>
          </cell>
        </row>
        <row r="156">
          <cell r="C156" t="str">
            <v>HOSPITAL ERMÍRIO COUTINHO</v>
          </cell>
          <cell r="E156" t="str">
            <v>3.6 - Material de Expediente</v>
          </cell>
          <cell r="F156">
            <v>8397634000131</v>
          </cell>
          <cell r="G156" t="str">
            <v>TUPAN SERVIÇOS E PRODUTOS EIRELI</v>
          </cell>
          <cell r="H156" t="str">
            <v>B</v>
          </cell>
          <cell r="I156" t="str">
            <v>S</v>
          </cell>
          <cell r="J156" t="str">
            <v>00000396</v>
          </cell>
          <cell r="K156">
            <v>44414</v>
          </cell>
          <cell r="L156" t="str">
            <v>7C69 - PGGYY</v>
          </cell>
          <cell r="M156" t="str">
            <v>26 -  Pernambuco</v>
          </cell>
          <cell r="N156">
            <v>1508.5</v>
          </cell>
        </row>
        <row r="157">
          <cell r="C157" t="str">
            <v>HOSPITAL ERMÍRIO COUTINHO</v>
          </cell>
          <cell r="E157" t="str">
            <v>3.6 - Material de Expediente</v>
          </cell>
          <cell r="F157">
            <v>31329180000183</v>
          </cell>
          <cell r="G157" t="str">
            <v>MAXXISUPRI COMERCIO DE SANEANTES EIRELI</v>
          </cell>
          <cell r="H157" t="str">
            <v>B</v>
          </cell>
          <cell r="I157" t="str">
            <v>S</v>
          </cell>
          <cell r="J157" t="str">
            <v>10582</v>
          </cell>
          <cell r="K157">
            <v>44417</v>
          </cell>
          <cell r="L157" t="str">
            <v>26210831329180000183550070000105821104373710</v>
          </cell>
          <cell r="M157" t="str">
            <v>26 -  Pernambuco</v>
          </cell>
          <cell r="N157">
            <v>1091.0999999999999</v>
          </cell>
        </row>
        <row r="158">
          <cell r="C158" t="str">
            <v>HOSPITAL ERMÍRIO COUTINHO</v>
          </cell>
          <cell r="E158" t="str">
            <v>3.6 - Material de Expediente</v>
          </cell>
          <cell r="F158">
            <v>24073694000155</v>
          </cell>
          <cell r="G158" t="str">
            <v>CIL COMERCIO DE INFORMATICA LTDA</v>
          </cell>
          <cell r="H158" t="str">
            <v>B</v>
          </cell>
          <cell r="I158" t="str">
            <v>S</v>
          </cell>
          <cell r="J158" t="str">
            <v>000.690.804</v>
          </cell>
          <cell r="K158">
            <v>44420</v>
          </cell>
          <cell r="L158" t="str">
            <v>26210824073694000155550010006908041001732116</v>
          </cell>
          <cell r="M158" t="str">
            <v>26 -  Pernambuco</v>
          </cell>
          <cell r="N158">
            <v>1002</v>
          </cell>
        </row>
        <row r="159">
          <cell r="C159" t="str">
            <v>HOSPITAL ERMÍRIO COUTINHO</v>
          </cell>
          <cell r="E159" t="str">
            <v>3.6 - Material de Expediente</v>
          </cell>
          <cell r="F159">
            <v>24261042000144</v>
          </cell>
          <cell r="G159" t="str">
            <v>FARIAS E ARAGÃO LTDA ME</v>
          </cell>
          <cell r="H159" t="str">
            <v>B</v>
          </cell>
          <cell r="I159" t="str">
            <v>S</v>
          </cell>
          <cell r="J159" t="str">
            <v>000.002.760</v>
          </cell>
          <cell r="K159">
            <v>44426</v>
          </cell>
          <cell r="L159" t="str">
            <v>26210824261042000144650010000027601398672350</v>
          </cell>
          <cell r="M159" t="str">
            <v>26 -  Pernambuco</v>
          </cell>
          <cell r="N159">
            <v>22.5</v>
          </cell>
        </row>
        <row r="160">
          <cell r="C160" t="str">
            <v>HOSPITAL ERMÍRIO COUTINHO</v>
          </cell>
          <cell r="E160" t="str">
            <v>3.6 - Material de Expediente</v>
          </cell>
          <cell r="F160">
            <v>20274194000120</v>
          </cell>
          <cell r="G160" t="str">
            <v>EXPRESSO BALAS LTDA ME</v>
          </cell>
          <cell r="H160" t="str">
            <v>B</v>
          </cell>
          <cell r="I160" t="str">
            <v>S</v>
          </cell>
          <cell r="J160" t="str">
            <v>000020840</v>
          </cell>
          <cell r="K160">
            <v>44428</v>
          </cell>
          <cell r="L160" t="str">
            <v>26210820274194000120650010000208401860153532</v>
          </cell>
          <cell r="M160" t="str">
            <v>26 -  Pernambuco</v>
          </cell>
          <cell r="N160">
            <v>19.2</v>
          </cell>
        </row>
        <row r="161">
          <cell r="C161" t="str">
            <v>HOSPITAL ERMÍRIO COUTINHO</v>
          </cell>
          <cell r="E161" t="str">
            <v>3.6 - Material de Expediente</v>
          </cell>
          <cell r="F161">
            <v>23963629000132</v>
          </cell>
          <cell r="G161" t="str">
            <v>FRANCISCO DAS C L DA SILVA UTILIDADES EIRELI</v>
          </cell>
          <cell r="H161" t="str">
            <v>B</v>
          </cell>
          <cell r="I161" t="str">
            <v>S</v>
          </cell>
          <cell r="J161" t="str">
            <v>000.011.848</v>
          </cell>
          <cell r="K161">
            <v>44431</v>
          </cell>
          <cell r="L161" t="str">
            <v>26210823963629000132650010000118481643596597</v>
          </cell>
          <cell r="M161" t="str">
            <v>26 -  Pernambuco</v>
          </cell>
          <cell r="N161">
            <v>40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PETROLEO LTDA</v>
          </cell>
          <cell r="H162" t="str">
            <v>B</v>
          </cell>
          <cell r="I162" t="str">
            <v>S</v>
          </cell>
          <cell r="J162" t="str">
            <v>000.026.800</v>
          </cell>
          <cell r="K162">
            <v>44409</v>
          </cell>
          <cell r="L162" t="str">
            <v>26210808035784000103550020000268001010211325</v>
          </cell>
          <cell r="M162" t="str">
            <v>26 -  Pernambuco</v>
          </cell>
          <cell r="N162">
            <v>525.22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PETROLEO LTDA</v>
          </cell>
          <cell r="H163" t="str">
            <v>B</v>
          </cell>
          <cell r="I163" t="str">
            <v>S</v>
          </cell>
          <cell r="J163" t="str">
            <v>000.026.809</v>
          </cell>
          <cell r="K163">
            <v>44410</v>
          </cell>
          <cell r="L163" t="str">
            <v>26210808035784000103550020000268091010212394</v>
          </cell>
          <cell r="M163" t="str">
            <v>26 -  Pernambuco</v>
          </cell>
          <cell r="N163">
            <v>288.02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PETROLEO LTDA</v>
          </cell>
          <cell r="H164" t="str">
            <v>B</v>
          </cell>
          <cell r="I164" t="str">
            <v>S</v>
          </cell>
          <cell r="J164" t="str">
            <v>000.026.842</v>
          </cell>
          <cell r="K164">
            <v>44411</v>
          </cell>
          <cell r="L164" t="str">
            <v>26210808035784000103550020000268421011213380</v>
          </cell>
          <cell r="M164" t="str">
            <v>26 -  Pernambuco</v>
          </cell>
          <cell r="N164">
            <v>350.96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PETROLEO LTDA</v>
          </cell>
          <cell r="H165" t="str">
            <v>B</v>
          </cell>
          <cell r="I165" t="str">
            <v>S</v>
          </cell>
          <cell r="J165" t="str">
            <v>000.026.869</v>
          </cell>
          <cell r="K165">
            <v>44412</v>
          </cell>
          <cell r="L165" t="str">
            <v>26210808035784000103550020000268691010214425</v>
          </cell>
          <cell r="M165" t="str">
            <v>26 -  Pernambuco</v>
          </cell>
          <cell r="N165">
            <v>361.09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PETROLEO LTDA</v>
          </cell>
          <cell r="H166" t="str">
            <v>B</v>
          </cell>
          <cell r="I166" t="str">
            <v>S</v>
          </cell>
          <cell r="J166" t="str">
            <v>000.026.915</v>
          </cell>
          <cell r="K166">
            <v>44413</v>
          </cell>
          <cell r="L166" t="str">
            <v>26210808035784000103550020000269151001021550</v>
          </cell>
          <cell r="M166" t="str">
            <v>26 -  Pernambuco</v>
          </cell>
          <cell r="N166">
            <v>330.75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PETROLEO LTDA</v>
          </cell>
          <cell r="H167" t="str">
            <v>B</v>
          </cell>
          <cell r="I167" t="str">
            <v>S</v>
          </cell>
          <cell r="J167" t="str">
            <v>000.005.585</v>
          </cell>
          <cell r="K167">
            <v>44413</v>
          </cell>
          <cell r="L167" t="str">
            <v>26210808035784000103550010000055851010055857</v>
          </cell>
          <cell r="M167" t="str">
            <v>26 -  Pernambuco</v>
          </cell>
          <cell r="N167">
            <v>416.11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PETROLEO LTDA</v>
          </cell>
          <cell r="H168" t="str">
            <v>B</v>
          </cell>
          <cell r="I168" t="str">
            <v>S</v>
          </cell>
          <cell r="J168" t="str">
            <v>000.026.935</v>
          </cell>
          <cell r="K168">
            <v>44414</v>
          </cell>
          <cell r="L168" t="str">
            <v>26210808035784000103550020000269351010216441</v>
          </cell>
          <cell r="M168" t="str">
            <v>26 -  Pernambuco</v>
          </cell>
          <cell r="N168">
            <v>295.02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PETROLEO LTDA</v>
          </cell>
          <cell r="H169" t="str">
            <v>B</v>
          </cell>
          <cell r="I169" t="str">
            <v>S</v>
          </cell>
          <cell r="J169" t="str">
            <v>000.026.967</v>
          </cell>
          <cell r="K169">
            <v>44415</v>
          </cell>
          <cell r="L169" t="str">
            <v>26210808035784000103550020000269671011217267</v>
          </cell>
          <cell r="M169" t="str">
            <v>26 -  Pernambuco</v>
          </cell>
          <cell r="N169">
            <v>254.05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PETROLEO LTDA</v>
          </cell>
          <cell r="H170" t="str">
            <v>B</v>
          </cell>
          <cell r="I170" t="str">
            <v>S</v>
          </cell>
          <cell r="J170" t="str">
            <v>000.026.978</v>
          </cell>
          <cell r="K170">
            <v>44416</v>
          </cell>
          <cell r="L170" t="str">
            <v>26210808035784000103550020000269781001021894</v>
          </cell>
          <cell r="M170" t="str">
            <v>26 -  Pernambuco</v>
          </cell>
          <cell r="N170">
            <v>388.57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PETROLEO LTDA</v>
          </cell>
          <cell r="H171" t="str">
            <v>B</v>
          </cell>
          <cell r="I171" t="str">
            <v>S</v>
          </cell>
          <cell r="J171" t="str">
            <v>000.026.980</v>
          </cell>
          <cell r="K171">
            <v>44417</v>
          </cell>
          <cell r="L171" t="str">
            <v>26210808035784000103550020000269801010219110</v>
          </cell>
          <cell r="M171" t="str">
            <v>26 -  Pernambuco</v>
          </cell>
          <cell r="N171">
            <v>254.57</v>
          </cell>
        </row>
        <row r="172">
          <cell r="C172" t="str">
            <v>HOSPITAL ERMÍRIO COUTINHO</v>
          </cell>
          <cell r="E172" t="str">
            <v>3.1 - Combustíveis e Lubrificantes Automotivos</v>
          </cell>
          <cell r="F172">
            <v>8035784000103</v>
          </cell>
          <cell r="G172" t="str">
            <v>TAPAJOS PRODUTOS PETROLEO LTDA</v>
          </cell>
          <cell r="H172" t="str">
            <v>B</v>
          </cell>
          <cell r="I172" t="str">
            <v>S</v>
          </cell>
          <cell r="J172" t="str">
            <v>000.027.030</v>
          </cell>
          <cell r="K172">
            <v>44418</v>
          </cell>
          <cell r="L172" t="str">
            <v>26210808035784000103550020000270301102110320</v>
          </cell>
          <cell r="M172" t="str">
            <v>26 -  Pernambuco</v>
          </cell>
          <cell r="N172">
            <v>512.4</v>
          </cell>
        </row>
        <row r="173">
          <cell r="C173" t="str">
            <v>HOSPITAL ERMÍRIO COUTINHO</v>
          </cell>
          <cell r="E173" t="str">
            <v>3.1 - Combustíveis e Lubrificantes Automotivos</v>
          </cell>
          <cell r="F173">
            <v>8035784000103</v>
          </cell>
          <cell r="G173" t="str">
            <v>TAPAJOS PRODUTOS PETROLEO LTDA</v>
          </cell>
          <cell r="H173" t="str">
            <v>B</v>
          </cell>
          <cell r="I173" t="str">
            <v>S</v>
          </cell>
          <cell r="J173" t="str">
            <v>000.027.066</v>
          </cell>
          <cell r="K173">
            <v>44419</v>
          </cell>
          <cell r="L173" t="str">
            <v>26210808035784000103550020000270661102111265</v>
          </cell>
          <cell r="M173" t="str">
            <v>26 -  Pernambuco</v>
          </cell>
          <cell r="N173">
            <v>380.01</v>
          </cell>
        </row>
        <row r="174">
          <cell r="C174" t="str">
            <v>HOSPITAL ERMÍRIO COUTINHO</v>
          </cell>
          <cell r="E174" t="str">
            <v>3.1 - Combustíveis e Lubrificantes Automotivos</v>
          </cell>
          <cell r="F174">
            <v>8035784000103</v>
          </cell>
          <cell r="G174" t="str">
            <v>TAPAJOS PRODUTOS PETROLEO LTDA</v>
          </cell>
          <cell r="H174" t="str">
            <v>B</v>
          </cell>
          <cell r="I174" t="str">
            <v>S</v>
          </cell>
          <cell r="J174" t="str">
            <v>000.027.098</v>
          </cell>
          <cell r="K174">
            <v>44420</v>
          </cell>
          <cell r="L174" t="str">
            <v>26210808035784000103550020000270981112112330</v>
          </cell>
          <cell r="M174" t="str">
            <v>26 -  Pernambuco</v>
          </cell>
          <cell r="N174">
            <v>454.03</v>
          </cell>
        </row>
        <row r="175">
          <cell r="C175" t="str">
            <v>HOSPITAL ERMÍRIO COUTINHO</v>
          </cell>
          <cell r="E175" t="str">
            <v>3.1 - Combustíveis e Lubrificantes Automotivos</v>
          </cell>
          <cell r="F175">
            <v>8035784000103</v>
          </cell>
          <cell r="G175" t="str">
            <v>TAPAJOS PRODUTOS PETROLEO LTDA</v>
          </cell>
          <cell r="H175" t="str">
            <v>B</v>
          </cell>
          <cell r="I175" t="str">
            <v>S</v>
          </cell>
          <cell r="J175" t="str">
            <v>000.027.121</v>
          </cell>
          <cell r="K175">
            <v>44421</v>
          </cell>
          <cell r="L175" t="str">
            <v>26210808035784000103550020000271211102113130</v>
          </cell>
          <cell r="M175" t="str">
            <v>26 -  Pernambuco</v>
          </cell>
          <cell r="N175">
            <v>251.68</v>
          </cell>
        </row>
        <row r="176">
          <cell r="C176" t="str">
            <v>HOSPITAL ERMÍRIO COUTINHO</v>
          </cell>
          <cell r="E176" t="str">
            <v>3.1 - Combustíveis e Lubrificantes Automotivos</v>
          </cell>
          <cell r="F176">
            <v>8035784000103</v>
          </cell>
          <cell r="G176" t="str">
            <v>TAPAJOS PRODUTOS PETROLEO LTDA</v>
          </cell>
          <cell r="H176" t="str">
            <v>B</v>
          </cell>
          <cell r="I176" t="str">
            <v>S</v>
          </cell>
          <cell r="J176" t="str">
            <v>000.027.123</v>
          </cell>
          <cell r="K176">
            <v>44423</v>
          </cell>
          <cell r="L176" t="str">
            <v>26210808035784000103550020000271231010211520</v>
          </cell>
          <cell r="M176" t="str">
            <v>26 -  Pernambuco</v>
          </cell>
          <cell r="N176">
            <v>265.66000000000003</v>
          </cell>
        </row>
        <row r="177">
          <cell r="C177" t="str">
            <v>HOSPITAL ERMÍRIO COUTINHO</v>
          </cell>
          <cell r="E177" t="str">
            <v>3.1 - Combustíveis e Lubrificantes Automotivos</v>
          </cell>
          <cell r="F177">
            <v>8035784000103</v>
          </cell>
          <cell r="G177" t="str">
            <v>TAPAJOS PRODUTOS PETROLEO LTDA</v>
          </cell>
          <cell r="H177" t="str">
            <v>B</v>
          </cell>
          <cell r="I177" t="str">
            <v>S</v>
          </cell>
          <cell r="J177" t="str">
            <v>000.27.132</v>
          </cell>
          <cell r="K177">
            <v>44424</v>
          </cell>
          <cell r="L177" t="str">
            <v>26210808035784000103550020000271321102116108</v>
          </cell>
          <cell r="M177" t="str">
            <v>26 -  Pernambuco</v>
          </cell>
          <cell r="N177">
            <v>235.07</v>
          </cell>
        </row>
        <row r="178">
          <cell r="C178" t="str">
            <v>HOSPITAL ERMÍRIO COUTINHO</v>
          </cell>
          <cell r="E178" t="str">
            <v>3.1 - Combustíveis e Lubrificantes Automotivos</v>
          </cell>
          <cell r="F178">
            <v>8035784000103</v>
          </cell>
          <cell r="G178" t="str">
            <v>TAPAJOS PRODUTOS PETROLEO LTDA</v>
          </cell>
          <cell r="H178" t="str">
            <v>B</v>
          </cell>
          <cell r="I178" t="str">
            <v>S</v>
          </cell>
          <cell r="J178" t="str">
            <v>5631</v>
          </cell>
          <cell r="K178">
            <v>44425</v>
          </cell>
          <cell r="L178" t="str">
            <v>26210808035784000103550010000056311010056319</v>
          </cell>
          <cell r="M178" t="str">
            <v>26 -  Pernambuco</v>
          </cell>
          <cell r="N178">
            <v>330.02</v>
          </cell>
        </row>
        <row r="179">
          <cell r="C179" t="str">
            <v>HOSPITAL ERMÍRIO COUTINHO</v>
          </cell>
          <cell r="E179" t="str">
            <v>3.1 - Combustíveis e Lubrificantes Automotivos</v>
          </cell>
          <cell r="F179">
            <v>8035784000103</v>
          </cell>
          <cell r="G179" t="str">
            <v>TAPAJOS PRODUTOS PETROLEO LTDA</v>
          </cell>
          <cell r="H179" t="str">
            <v>B</v>
          </cell>
          <cell r="I179" t="str">
            <v>S</v>
          </cell>
          <cell r="J179" t="str">
            <v>000.027.161</v>
          </cell>
          <cell r="K179">
            <v>44425</v>
          </cell>
          <cell r="L179" t="str">
            <v>26210808035784000103550020000271611102117254</v>
          </cell>
          <cell r="M179" t="str">
            <v>26 -  Pernambuco</v>
          </cell>
          <cell r="N179">
            <v>343.18</v>
          </cell>
        </row>
        <row r="180">
          <cell r="C180" t="str">
            <v>HOSPITAL ERMÍRIO COUTINHO</v>
          </cell>
          <cell r="E180" t="str">
            <v>3.1 - Combustíveis e Lubrificantes Automotivos</v>
          </cell>
          <cell r="F180">
            <v>8035784000103</v>
          </cell>
          <cell r="G180" t="str">
            <v>TAPAJOS PRODUTOS PETROLEO LTDA</v>
          </cell>
          <cell r="H180" t="str">
            <v>B</v>
          </cell>
          <cell r="I180" t="str">
            <v>S</v>
          </cell>
          <cell r="J180" t="str">
            <v>5671</v>
          </cell>
          <cell r="K180">
            <v>44425</v>
          </cell>
          <cell r="L180" t="str">
            <v>26210808035784000103550010000056711010056713</v>
          </cell>
          <cell r="M180" t="str">
            <v>26 -  Pernambuco</v>
          </cell>
          <cell r="N180">
            <v>153.74</v>
          </cell>
        </row>
        <row r="181">
          <cell r="C181" t="str">
            <v>HOSPITAL ERMÍRIO COUTINHO</v>
          </cell>
          <cell r="E181" t="str">
            <v>3.1 - Combustíveis e Lubrificantes Automotivos</v>
          </cell>
          <cell r="F181">
            <v>8035784000103</v>
          </cell>
          <cell r="G181" t="str">
            <v>TAPAJOS PRODUTOS PETROLEO LTDA</v>
          </cell>
          <cell r="H181" t="str">
            <v>B</v>
          </cell>
          <cell r="I181" t="str">
            <v>S</v>
          </cell>
          <cell r="J181" t="str">
            <v>000.027.211</v>
          </cell>
          <cell r="K181">
            <v>44426</v>
          </cell>
          <cell r="L181" t="str">
            <v>26210808035784000103550020000272111212118585</v>
          </cell>
          <cell r="M181" t="str">
            <v>26 -  Pernambuco</v>
          </cell>
          <cell r="N181">
            <v>300.02</v>
          </cell>
        </row>
        <row r="182">
          <cell r="C182" t="str">
            <v>HOSPITAL ERMÍRIO COUTINHO</v>
          </cell>
          <cell r="E182" t="str">
            <v>3.1 - Combustíveis e Lubrificantes Automotivos</v>
          </cell>
          <cell r="F182">
            <v>8035784000103</v>
          </cell>
          <cell r="G182" t="str">
            <v>TAPAJOS PRODUTOS PETROLEO LTDA</v>
          </cell>
          <cell r="H182" t="str">
            <v>B</v>
          </cell>
          <cell r="I182" t="str">
            <v>S</v>
          </cell>
          <cell r="J182" t="str">
            <v>000.027.212</v>
          </cell>
          <cell r="K182">
            <v>44427</v>
          </cell>
          <cell r="L182" t="str">
            <v>26210808035784000103550020000272121102119509</v>
          </cell>
          <cell r="M182" t="str">
            <v>26 -  Pernambuco</v>
          </cell>
          <cell r="N182">
            <v>433.72</v>
          </cell>
        </row>
        <row r="183">
          <cell r="C183" t="str">
            <v>HOSPITAL ERMÍRIO COUTINHO</v>
          </cell>
          <cell r="E183" t="str">
            <v>3.1 - Combustíveis e Lubrificantes Automotivos</v>
          </cell>
          <cell r="F183">
            <v>8035784000103</v>
          </cell>
          <cell r="G183" t="str">
            <v>TAPAJOS PRODUTOS PETROLEO LTDA</v>
          </cell>
          <cell r="H183" t="str">
            <v>B</v>
          </cell>
          <cell r="I183" t="str">
            <v>S</v>
          </cell>
          <cell r="J183" t="str">
            <v>000.027.233</v>
          </cell>
          <cell r="K183">
            <v>44428</v>
          </cell>
          <cell r="L183" t="str">
            <v>26210808035784000103550020000272331011212069</v>
          </cell>
          <cell r="M183" t="str">
            <v>26 -  Pernambuco</v>
          </cell>
          <cell r="N183">
            <v>188.72</v>
          </cell>
        </row>
        <row r="184">
          <cell r="C184" t="str">
            <v>HOSPITAL ERMÍRIO COUTINHO</v>
          </cell>
          <cell r="E184" t="str">
            <v>3.1 - Combustíveis e Lubrificantes Automotivos</v>
          </cell>
          <cell r="F184">
            <v>8035784000103</v>
          </cell>
          <cell r="G184" t="str">
            <v>TAPAJOS PRODUTOS PETROLEO LTDA</v>
          </cell>
          <cell r="H184" t="str">
            <v>B</v>
          </cell>
          <cell r="I184" t="str">
            <v>S</v>
          </cell>
          <cell r="J184" t="str">
            <v>000.027.232</v>
          </cell>
          <cell r="K184">
            <v>44428</v>
          </cell>
          <cell r="L184" t="str">
            <v>26210808035784000103550020000272321102120216</v>
          </cell>
          <cell r="M184" t="str">
            <v>26 -  Pernambuco</v>
          </cell>
          <cell r="N184">
            <v>202.03</v>
          </cell>
        </row>
        <row r="185">
          <cell r="C185" t="str">
            <v>HOSPITAL ERMÍRIO COUTINHO</v>
          </cell>
          <cell r="E185" t="str">
            <v>3.1 - Combustíveis e Lubrificantes Automotivos</v>
          </cell>
          <cell r="F185">
            <v>8035784000103</v>
          </cell>
          <cell r="G185" t="str">
            <v>TAPAJOS PRODUTOS PETROLEO LTDA</v>
          </cell>
          <cell r="H185" t="str">
            <v>B</v>
          </cell>
          <cell r="I185" t="str">
            <v>S</v>
          </cell>
          <cell r="J185" t="str">
            <v>000.027.274</v>
          </cell>
          <cell r="K185">
            <v>44429</v>
          </cell>
          <cell r="L185" t="str">
            <v>26210808035784000103550020000272741102121107</v>
          </cell>
          <cell r="M185" t="str">
            <v>26 -  Pernambuco</v>
          </cell>
          <cell r="N185">
            <v>206</v>
          </cell>
        </row>
        <row r="186">
          <cell r="C186" t="str">
            <v>HOSPITAL ERMÍRIO COUTINHO</v>
          </cell>
          <cell r="E186" t="str">
            <v>3.1 - Combustíveis e Lubrificantes Automotivos</v>
          </cell>
          <cell r="F186">
            <v>8035784000103</v>
          </cell>
          <cell r="G186" t="str">
            <v>TAPAJOS PRODUTOS PETROLEO LTDA</v>
          </cell>
          <cell r="H186" t="str">
            <v>B</v>
          </cell>
          <cell r="I186" t="str">
            <v>S</v>
          </cell>
          <cell r="J186" t="str">
            <v>000.027.286</v>
          </cell>
          <cell r="K186">
            <v>44430</v>
          </cell>
          <cell r="L186" t="str">
            <v>26210808035784000103550020000272861102122430</v>
          </cell>
          <cell r="M186" t="str">
            <v>26 -  Pernambuco</v>
          </cell>
          <cell r="N186">
            <v>520.04999999999995</v>
          </cell>
        </row>
        <row r="187">
          <cell r="C187" t="str">
            <v>HOSPITAL ERMÍRIO COUTINHO</v>
          </cell>
          <cell r="E187" t="str">
            <v>3.1 - Combustíveis e Lubrificantes Automotivos</v>
          </cell>
          <cell r="F187">
            <v>8035784000103</v>
          </cell>
          <cell r="G187" t="str">
            <v>TAPAJOS PRODUTOS PETROLEO LTDA</v>
          </cell>
          <cell r="H187" t="str">
            <v>B</v>
          </cell>
          <cell r="I187" t="str">
            <v>S</v>
          </cell>
          <cell r="J187" t="str">
            <v>000.027.294</v>
          </cell>
          <cell r="K187">
            <v>44431</v>
          </cell>
          <cell r="L187" t="str">
            <v>26210808035784000103550020000272941102123331</v>
          </cell>
          <cell r="M187" t="str">
            <v>26 -  Pernambuco</v>
          </cell>
          <cell r="N187">
            <v>239</v>
          </cell>
        </row>
        <row r="188">
          <cell r="C188" t="str">
            <v>HOSPITAL ERMÍRIO COUTINHO</v>
          </cell>
          <cell r="E188" t="str">
            <v>3.1 - Combustíveis e Lubrificantes Automotivos</v>
          </cell>
          <cell r="F188">
            <v>8035784000103</v>
          </cell>
          <cell r="G188" t="str">
            <v>TAPAJOS PRODUTOS PETROLEO LTDA</v>
          </cell>
          <cell r="H188" t="str">
            <v>B</v>
          </cell>
          <cell r="I188" t="str">
            <v>S</v>
          </cell>
          <cell r="J188" t="str">
            <v>000.027.293</v>
          </cell>
          <cell r="K188">
            <v>44431</v>
          </cell>
          <cell r="L188" t="str">
            <v>26210808035784000103550020000272931102123334</v>
          </cell>
          <cell r="M188" t="str">
            <v>26 -  Pernambuco</v>
          </cell>
          <cell r="N188">
            <v>118.99</v>
          </cell>
        </row>
        <row r="189">
          <cell r="C189" t="str">
            <v>HOSPITAL ERMÍRIO COUTINHO</v>
          </cell>
          <cell r="E189" t="str">
            <v>3.1 - Combustíveis e Lubrificantes Automotivos</v>
          </cell>
          <cell r="F189">
            <v>8035784000103</v>
          </cell>
          <cell r="G189" t="str">
            <v>TAPAJOS PRODUTOS PETROLEO LTDA</v>
          </cell>
          <cell r="H189" t="str">
            <v>B</v>
          </cell>
          <cell r="I189" t="str">
            <v>S</v>
          </cell>
          <cell r="J189" t="str">
            <v>000.027.335</v>
          </cell>
          <cell r="K189">
            <v>44432</v>
          </cell>
          <cell r="L189" t="str">
            <v>26210808035784000103550020000273351102124154</v>
          </cell>
          <cell r="M189" t="str">
            <v>26 -  Pernambuco</v>
          </cell>
          <cell r="N189">
            <v>260</v>
          </cell>
        </row>
        <row r="190">
          <cell r="C190" t="str">
            <v>HOSPITAL ERMÍRIO COUTINHO</v>
          </cell>
          <cell r="E190" t="str">
            <v>3.1 - Combustíveis e Lubrificantes Automotivos</v>
          </cell>
          <cell r="F190">
            <v>8035784000103</v>
          </cell>
          <cell r="G190" t="str">
            <v>TAPAJOS PRODUTOS PETROLEO LTDA</v>
          </cell>
          <cell r="H190" t="str">
            <v>B</v>
          </cell>
          <cell r="I190" t="str">
            <v>S</v>
          </cell>
          <cell r="J190" t="str">
            <v>000.027.365</v>
          </cell>
          <cell r="K190">
            <v>44433</v>
          </cell>
          <cell r="L190" t="str">
            <v>26210808035784000103550020000273651102125192</v>
          </cell>
          <cell r="M190" t="str">
            <v>26 -  Pernambuco</v>
          </cell>
          <cell r="N190">
            <v>272.14999999999998</v>
          </cell>
        </row>
        <row r="191">
          <cell r="C191" t="str">
            <v>HOSPITAL ERMÍRIO COUTINHO</v>
          </cell>
          <cell r="E191" t="str">
            <v>3.1 - Combustíveis e Lubrificantes Automotivos</v>
          </cell>
          <cell r="F191">
            <v>8035784000103</v>
          </cell>
          <cell r="G191" t="str">
            <v>TAPAJOS PRODUTOS PETROLEO LTDA</v>
          </cell>
          <cell r="H191" t="str">
            <v>B</v>
          </cell>
          <cell r="I191" t="str">
            <v>S</v>
          </cell>
          <cell r="J191" t="str">
            <v>000.027.401</v>
          </cell>
          <cell r="K191">
            <v>44434</v>
          </cell>
          <cell r="L191" t="str">
            <v>26210808035784000103550020000274011010212631</v>
          </cell>
          <cell r="M191" t="str">
            <v>26 -  Pernambuco</v>
          </cell>
          <cell r="N191">
            <v>215</v>
          </cell>
        </row>
        <row r="192">
          <cell r="C192" t="str">
            <v>HOSPITAL ERMÍRIO COUTINHO</v>
          </cell>
          <cell r="E192" t="str">
            <v>3.1 - Combustíveis e Lubrificantes Automotivos</v>
          </cell>
          <cell r="F192">
            <v>8035784000103</v>
          </cell>
          <cell r="G192" t="str">
            <v>TAPAJOS PRODUTOS PETROLEO LTDA</v>
          </cell>
          <cell r="H192" t="str">
            <v>B</v>
          </cell>
          <cell r="I192" t="str">
            <v>S</v>
          </cell>
          <cell r="J192" t="str">
            <v>5720</v>
          </cell>
          <cell r="K192">
            <v>44436</v>
          </cell>
          <cell r="L192" t="str">
            <v>26210808035784000103550010000057201010057201</v>
          </cell>
          <cell r="M192" t="str">
            <v>26 -  Pernambuco</v>
          </cell>
          <cell r="N192">
            <v>359.59</v>
          </cell>
        </row>
        <row r="193">
          <cell r="C193" t="str">
            <v>HOSPITAL ERMÍRIO COUTINHO</v>
          </cell>
          <cell r="E193" t="str">
            <v>3.1 - Combustíveis e Lubrificantes Automotivos</v>
          </cell>
          <cell r="F193">
            <v>8035784000103</v>
          </cell>
          <cell r="G193" t="str">
            <v>TAPAJOS PRODUTOS PETROLEO LTDA</v>
          </cell>
          <cell r="H193" t="str">
            <v>B</v>
          </cell>
          <cell r="I193" t="str">
            <v>S</v>
          </cell>
          <cell r="J193" t="str">
            <v>000.027.459</v>
          </cell>
          <cell r="K193">
            <v>44436</v>
          </cell>
          <cell r="L193" t="str">
            <v>26210808035784000103550020000274591102128122</v>
          </cell>
          <cell r="M193" t="str">
            <v>26 -  Pernambuco</v>
          </cell>
          <cell r="N193">
            <v>524.02</v>
          </cell>
        </row>
        <row r="194">
          <cell r="C194" t="str">
            <v>HOSPITAL ERMÍRIO COUTINHO</v>
          </cell>
          <cell r="E194" t="str">
            <v>3.1 - Combustíveis e Lubrificantes Automotivos</v>
          </cell>
          <cell r="F194">
            <v>8035784000103</v>
          </cell>
          <cell r="G194" t="str">
            <v>TAPAJOS PRODUTOS PETROLEO LTDA</v>
          </cell>
          <cell r="H194" t="str">
            <v>B</v>
          </cell>
          <cell r="I194" t="str">
            <v>S</v>
          </cell>
          <cell r="J194" t="str">
            <v>000.027.474</v>
          </cell>
          <cell r="K194">
            <v>44437</v>
          </cell>
          <cell r="L194" t="str">
            <v>26210808035784000103550020000274741102129338</v>
          </cell>
          <cell r="M194" t="str">
            <v>26 -  Pernambuco</v>
          </cell>
          <cell r="N194">
            <v>197.48</v>
          </cell>
        </row>
        <row r="195">
          <cell r="C195" t="str">
            <v>HOSPITAL ERMÍRIO COUTINHO</v>
          </cell>
          <cell r="E195" t="str">
            <v>3.1 - Combustíveis e Lubrificantes Automotivos</v>
          </cell>
          <cell r="F195">
            <v>8035784000103</v>
          </cell>
          <cell r="G195" t="str">
            <v>TAPAJOS PRODUTOS PETROLEO LTDA</v>
          </cell>
          <cell r="H195" t="str">
            <v>B</v>
          </cell>
          <cell r="I195" t="str">
            <v>S</v>
          </cell>
          <cell r="J195" t="str">
            <v>000.027.476</v>
          </cell>
          <cell r="K195">
            <v>44437</v>
          </cell>
          <cell r="L195" t="str">
            <v>26210808035784000103550020000274761172129340</v>
          </cell>
          <cell r="M195" t="str">
            <v>26 -  Pernambuco</v>
          </cell>
          <cell r="N195">
            <v>114.88</v>
          </cell>
        </row>
        <row r="196">
          <cell r="C196" t="str">
            <v>HOSPITAL ERMÍRIO COUTINHO</v>
          </cell>
          <cell r="E196" t="str">
            <v>3.1 - Combustíveis e Lubrificantes Automotivos</v>
          </cell>
          <cell r="F196">
            <v>8035784000103</v>
          </cell>
          <cell r="G196" t="str">
            <v>TAPAJOS PRODUTOS PETROLEO LTDA</v>
          </cell>
          <cell r="H196" t="str">
            <v>B</v>
          </cell>
          <cell r="I196" t="str">
            <v>S</v>
          </cell>
          <cell r="J196" t="str">
            <v>000.027.481</v>
          </cell>
          <cell r="K196">
            <v>44438</v>
          </cell>
          <cell r="L196" t="str">
            <v>26210808035784000103550020000274811102130209</v>
          </cell>
          <cell r="M196" t="str">
            <v>26 -  Pernambuco</v>
          </cell>
          <cell r="N196">
            <v>394.33</v>
          </cell>
        </row>
        <row r="197">
          <cell r="C197" t="str">
            <v>HOSPITAL ERMÍRIO COUTINHO</v>
          </cell>
          <cell r="E197" t="str">
            <v>3.1 - Combustíveis e Lubrificantes Automotivos</v>
          </cell>
          <cell r="F197">
            <v>8035784000103</v>
          </cell>
          <cell r="G197" t="str">
            <v>TAPAJOS PRODUTOS PETROLEO LTDA</v>
          </cell>
          <cell r="H197" t="str">
            <v>B</v>
          </cell>
          <cell r="I197" t="str">
            <v>S</v>
          </cell>
          <cell r="J197" t="str">
            <v>000.027.526</v>
          </cell>
          <cell r="K197">
            <v>44439</v>
          </cell>
          <cell r="L197" t="str">
            <v>26210808035784000103550020000275261010213144</v>
          </cell>
          <cell r="M197" t="str">
            <v>26 -  Pernambuco</v>
          </cell>
          <cell r="N197">
            <v>361.57</v>
          </cell>
        </row>
        <row r="198">
          <cell r="C198" t="str">
            <v>HOSPITAL ERMÍRIO COUTINHO</v>
          </cell>
          <cell r="E198" t="str">
            <v>3.2 - Gás e Outros Materiais Engarrafados</v>
          </cell>
          <cell r="F198">
            <v>3237583004588</v>
          </cell>
          <cell r="G198" t="str">
            <v>COPAGAZ DISTRIBUIDORA DE GAS S/A</v>
          </cell>
          <cell r="H198" t="str">
            <v>B</v>
          </cell>
          <cell r="I198" t="str">
            <v>S</v>
          </cell>
          <cell r="J198" t="str">
            <v>8544</v>
          </cell>
          <cell r="K198">
            <v>44410</v>
          </cell>
          <cell r="L198" t="str">
            <v>26210803237583004588550050000085445000102839</v>
          </cell>
          <cell r="M198" t="str">
            <v>26 -  Pernambuco</v>
          </cell>
          <cell r="N198">
            <v>3193.99</v>
          </cell>
        </row>
        <row r="199">
          <cell r="C199" t="str">
            <v>HOSPITAL ERMÍRIO COUTINHO</v>
          </cell>
          <cell r="E199" t="str">
            <v>3.2 - Gás e Outros Materiais Engarrafados</v>
          </cell>
          <cell r="F199">
            <v>3237583004588</v>
          </cell>
          <cell r="G199" t="str">
            <v>COPAGAZ DISTRIBUIDORA DE GAS S/A</v>
          </cell>
          <cell r="H199" t="str">
            <v>B</v>
          </cell>
          <cell r="I199" t="str">
            <v>S</v>
          </cell>
          <cell r="J199" t="str">
            <v>8654</v>
          </cell>
          <cell r="K199">
            <v>44439</v>
          </cell>
          <cell r="L199" t="str">
            <v>26210803237583004588550050000086545000360660</v>
          </cell>
          <cell r="M199" t="str">
            <v>26 -  Pernambuco</v>
          </cell>
          <cell r="N199">
            <v>3003.36</v>
          </cell>
        </row>
        <row r="200">
          <cell r="C200" t="str">
            <v>HOSPITAL ERMÍRIO COUTINHO</v>
          </cell>
          <cell r="E200" t="str">
            <v>3.2 - Gás e Outros Materiais Engarrafados</v>
          </cell>
          <cell r="F200">
            <v>3237583004588</v>
          </cell>
          <cell r="G200" t="str">
            <v>COPAGAZ DISTRIBUIDORA DE GAS S/A</v>
          </cell>
          <cell r="H200" t="str">
            <v>B</v>
          </cell>
          <cell r="I200" t="str">
            <v>S</v>
          </cell>
          <cell r="J200" t="str">
            <v>8590</v>
          </cell>
          <cell r="K200">
            <v>44425</v>
          </cell>
          <cell r="L200" t="str">
            <v>26210803237583004588550050000085905000569870</v>
          </cell>
          <cell r="M200" t="str">
            <v>26 -  Pernambuco</v>
          </cell>
          <cell r="N200">
            <v>3053.42</v>
          </cell>
        </row>
        <row r="201">
          <cell r="C201" t="str">
            <v>HOSPITAL ERMÍRIO COUTINHO</v>
          </cell>
          <cell r="E201" t="str">
            <v xml:space="preserve">3.9 - Material para Manutenção de Bens Imóveis </v>
          </cell>
          <cell r="F201">
            <v>40841603000130</v>
          </cell>
          <cell r="G201" t="str">
            <v>FERBOM FERRAGENS BOM JESUS LTDA ME</v>
          </cell>
          <cell r="H201" t="str">
            <v>B</v>
          </cell>
          <cell r="I201" t="str">
            <v>S</v>
          </cell>
          <cell r="J201" t="str">
            <v>000.001.779</v>
          </cell>
          <cell r="K201">
            <v>44410</v>
          </cell>
          <cell r="L201" t="str">
            <v>26210840841603000130550010000017791100862376</v>
          </cell>
          <cell r="M201" t="str">
            <v>26 -  Pernambuco</v>
          </cell>
          <cell r="N201">
            <v>58.8</v>
          </cell>
        </row>
        <row r="202">
          <cell r="C202" t="str">
            <v>HOSPITAL ERMÍRIO COUTINHO</v>
          </cell>
          <cell r="E202" t="str">
            <v xml:space="preserve">3.9 - Material para Manutenção de Bens Imóveis </v>
          </cell>
          <cell r="F202">
            <v>9295281000121</v>
          </cell>
          <cell r="G202" t="str">
            <v>AILTON DE ALBUQUERQUE</v>
          </cell>
          <cell r="H202" t="str">
            <v>B</v>
          </cell>
          <cell r="I202" t="str">
            <v>S</v>
          </cell>
          <cell r="J202" t="str">
            <v>000.000.299</v>
          </cell>
          <cell r="K202">
            <v>44411</v>
          </cell>
          <cell r="L202" t="str">
            <v>26210809295281000121550010000002991401997207</v>
          </cell>
          <cell r="M202" t="str">
            <v>26 -  Pernambuco</v>
          </cell>
          <cell r="N202">
            <v>26.7</v>
          </cell>
        </row>
        <row r="203">
          <cell r="C203" t="str">
            <v>HOSPITAL ERMÍRIO COUTINHO</v>
          </cell>
          <cell r="E203" t="str">
            <v xml:space="preserve">3.9 - Material para Manutenção de Bens Imóveis </v>
          </cell>
          <cell r="F203">
            <v>70220389000166</v>
          </cell>
          <cell r="G203" t="str">
            <v>COMERCIAL DE CONSTRUÇÃO 2001 LTDA</v>
          </cell>
          <cell r="H203" t="str">
            <v>B</v>
          </cell>
          <cell r="I203" t="str">
            <v>S</v>
          </cell>
          <cell r="J203" t="str">
            <v>93535</v>
          </cell>
          <cell r="K203">
            <v>44412</v>
          </cell>
          <cell r="L203" t="str">
            <v>26210870220389000166651250000935359004689792</v>
          </cell>
          <cell r="M203" t="str">
            <v>26 -  Pernambuco</v>
          </cell>
          <cell r="N203">
            <v>3.9</v>
          </cell>
        </row>
        <row r="204">
          <cell r="C204" t="str">
            <v>HOSPITAL ERMÍRIO COUTINHO</v>
          </cell>
          <cell r="E204" t="str">
            <v xml:space="preserve">3.9 - Material para Manutenção de Bens Imóveis </v>
          </cell>
          <cell r="F204">
            <v>9295281000121</v>
          </cell>
          <cell r="G204" t="str">
            <v>AILTON DE ALBUQUERQUE</v>
          </cell>
          <cell r="H204" t="str">
            <v>B</v>
          </cell>
          <cell r="I204" t="str">
            <v>S</v>
          </cell>
          <cell r="J204" t="str">
            <v>000.000.300</v>
          </cell>
          <cell r="K204">
            <v>44414</v>
          </cell>
          <cell r="L204" t="str">
            <v>26210809295281000121550010000003001636309079</v>
          </cell>
          <cell r="M204" t="str">
            <v>26 -  Pernambuco</v>
          </cell>
          <cell r="N204">
            <v>285</v>
          </cell>
        </row>
        <row r="205">
          <cell r="C205" t="str">
            <v>HOSPITAL ERMÍRIO COUTINHO</v>
          </cell>
          <cell r="E205" t="str">
            <v xml:space="preserve">3.9 - Material para Manutenção de Bens Imóveis </v>
          </cell>
          <cell r="F205">
            <v>40841603000130</v>
          </cell>
          <cell r="G205" t="str">
            <v>FERBOM FERRAGENS BOM JESUS LTDA ME</v>
          </cell>
          <cell r="H205" t="str">
            <v>B</v>
          </cell>
          <cell r="I205" t="str">
            <v>S</v>
          </cell>
          <cell r="J205" t="str">
            <v>000.001.800</v>
          </cell>
          <cell r="K205">
            <v>44419</v>
          </cell>
          <cell r="L205" t="str">
            <v>26210840841603000130550010000018001844101050</v>
          </cell>
          <cell r="M205" t="str">
            <v>26 -  Pernambuco</v>
          </cell>
          <cell r="N205">
            <v>87.3</v>
          </cell>
        </row>
        <row r="206">
          <cell r="C206" t="str">
            <v>HOSPITAL ERMÍRIO COUTINHO</v>
          </cell>
          <cell r="E206" t="str">
            <v xml:space="preserve">3.9 - Material para Manutenção de Bens Imóveis </v>
          </cell>
          <cell r="F206">
            <v>4857897000206</v>
          </cell>
          <cell r="G206" t="str">
            <v>JOSE ZENILDO DE FONTE TEOBALDO EPP</v>
          </cell>
          <cell r="H206" t="str">
            <v>B</v>
          </cell>
          <cell r="I206" t="str">
            <v>S</v>
          </cell>
          <cell r="J206" t="str">
            <v>000.000.025</v>
          </cell>
          <cell r="K206">
            <v>44425</v>
          </cell>
          <cell r="L206" t="str">
            <v>26210804857897000206550010000000251190000258</v>
          </cell>
          <cell r="M206" t="str">
            <v>26 -  Pernambuco</v>
          </cell>
          <cell r="N206">
            <v>901.8</v>
          </cell>
        </row>
        <row r="207">
          <cell r="C207" t="str">
            <v>HOSPITAL ERMÍRIO COUTINHO</v>
          </cell>
          <cell r="E207" t="str">
            <v xml:space="preserve">3.9 - Material para Manutenção de Bens Imóveis </v>
          </cell>
          <cell r="F207">
            <v>10648832000172</v>
          </cell>
          <cell r="G207" t="str">
            <v>CLAUDIO PAULINO DIAS ME</v>
          </cell>
          <cell r="H207" t="str">
            <v>B</v>
          </cell>
          <cell r="I207" t="str">
            <v>S</v>
          </cell>
          <cell r="J207" t="str">
            <v>000.034.385</v>
          </cell>
          <cell r="K207">
            <v>44434</v>
          </cell>
          <cell r="L207" t="str">
            <v>26210810648832000172650010000343851120519837</v>
          </cell>
          <cell r="M207" t="str">
            <v>26 -  Pernambuco</v>
          </cell>
          <cell r="N207">
            <v>85</v>
          </cell>
        </row>
        <row r="208">
          <cell r="C208" t="str">
            <v>HOSPITAL ERMÍRIO COUTINHO</v>
          </cell>
          <cell r="E208" t="str">
            <v xml:space="preserve">3.9 - Material para Manutenção de Bens Imóveis </v>
          </cell>
          <cell r="F208">
            <v>40874505000108</v>
          </cell>
          <cell r="G208" t="str">
            <v>DEMEZIO FERRAGENS LTDA ME</v>
          </cell>
          <cell r="H208" t="str">
            <v>B</v>
          </cell>
          <cell r="I208" t="str">
            <v>S</v>
          </cell>
          <cell r="J208" t="str">
            <v>000.000.382</v>
          </cell>
          <cell r="K208">
            <v>44439</v>
          </cell>
          <cell r="L208" t="str">
            <v>26210840874505000108550010000003821100535201</v>
          </cell>
          <cell r="M208" t="str">
            <v>26 -  Pernambuco</v>
          </cell>
          <cell r="N208">
            <v>523.4</v>
          </cell>
        </row>
        <row r="209">
          <cell r="C209" t="str">
            <v>HOSPITAL ERMÍRIO COUTINHO</v>
          </cell>
          <cell r="E209" t="str">
            <v xml:space="preserve">3.10 - Material para Manutenção de Bens Móveis </v>
          </cell>
          <cell r="F209">
            <v>6025185000175</v>
          </cell>
          <cell r="G209" t="str">
            <v>LINKMED - SOLUÇÃO EM EQUIPAMENTOS MEDICOS HOSPITALAR</v>
          </cell>
          <cell r="H209" t="str">
            <v>B</v>
          </cell>
          <cell r="I209" t="str">
            <v>S</v>
          </cell>
          <cell r="J209" t="str">
            <v>000.002.577</v>
          </cell>
          <cell r="K209">
            <v>44424</v>
          </cell>
          <cell r="L209" t="str">
            <v>26210806025185000175550010000025771002208003</v>
          </cell>
          <cell r="M209" t="str">
            <v>26 -  Pernambuco</v>
          </cell>
          <cell r="N209">
            <v>378.9</v>
          </cell>
        </row>
        <row r="210">
          <cell r="C210" t="str">
            <v>HOSPITAL ERMÍRIO COUTINHO</v>
          </cell>
          <cell r="E210" t="str">
            <v>3.99 - Outras despesas com Material de Consumo</v>
          </cell>
          <cell r="F210">
            <v>8035784000103</v>
          </cell>
          <cell r="G210" t="str">
            <v>TAPAJOS PRODUTOS PETROLEO LTDA</v>
          </cell>
          <cell r="H210" t="str">
            <v>B</v>
          </cell>
          <cell r="I210" t="str">
            <v>S</v>
          </cell>
          <cell r="J210" t="str">
            <v>000.027.124</v>
          </cell>
          <cell r="K210">
            <v>44423</v>
          </cell>
          <cell r="L210" t="str">
            <v>26210808035784000103550020000271241011211556</v>
          </cell>
          <cell r="M210" t="str">
            <v>26 -  Pernambuco</v>
          </cell>
          <cell r="N210">
            <v>32</v>
          </cell>
        </row>
        <row r="211">
          <cell r="C211" t="str">
            <v>HOSPITAL ERMÍRIO COUTINHO</v>
          </cell>
          <cell r="E211" t="str">
            <v xml:space="preserve">3.8 - Uniformes, Tecidos e Aviamentos </v>
          </cell>
          <cell r="F211">
            <v>40841603000130</v>
          </cell>
          <cell r="G211" t="str">
            <v>FERBOM FERRAGENS BOM JESUS LTDA ME</v>
          </cell>
          <cell r="H211" t="str">
            <v>B</v>
          </cell>
          <cell r="I211" t="str">
            <v>S</v>
          </cell>
          <cell r="J211" t="str">
            <v>000.001.800</v>
          </cell>
          <cell r="K211">
            <v>44419</v>
          </cell>
          <cell r="L211" t="str">
            <v>26210840841603000130550010000018001844101050</v>
          </cell>
          <cell r="M211" t="str">
            <v>26 -  Pernambuco</v>
          </cell>
          <cell r="N211">
            <v>49.8</v>
          </cell>
        </row>
        <row r="212">
          <cell r="C212" t="str">
            <v>HOSPITAL ERMÍRIO COUTINHO</v>
          </cell>
          <cell r="E212" t="str">
            <v xml:space="preserve">3.8 - Uniformes, Tecidos e Aviamentos </v>
          </cell>
          <cell r="F212">
            <v>7379181000158</v>
          </cell>
          <cell r="G212" t="str">
            <v>RECIFE TEXTIL DISTRIBUIDORA LTDA</v>
          </cell>
          <cell r="H212" t="str">
            <v>B</v>
          </cell>
          <cell r="I212" t="str">
            <v>S</v>
          </cell>
          <cell r="J212" t="str">
            <v>000012852</v>
          </cell>
          <cell r="K212">
            <v>44431</v>
          </cell>
          <cell r="L212" t="str">
            <v>26210807379181000158550010000128521303702090</v>
          </cell>
          <cell r="M212" t="str">
            <v>26 -  Pernambuco</v>
          </cell>
          <cell r="N212">
            <v>1100</v>
          </cell>
        </row>
        <row r="213">
          <cell r="C213" t="str">
            <v>HOSPITAL ERMÍRIO COUTINHO</v>
          </cell>
          <cell r="E213" t="str">
            <v xml:space="preserve">5.25 - Serviços Bancários </v>
          </cell>
          <cell r="G213" t="str">
            <v>TAXA DE MANUTENÇÃO DE CONTA</v>
          </cell>
          <cell r="H213" t="str">
            <v>S</v>
          </cell>
          <cell r="I213" t="str">
            <v>N</v>
          </cell>
          <cell r="M213" t="str">
            <v>26 -  Pernambuco</v>
          </cell>
          <cell r="N213">
            <v>169</v>
          </cell>
        </row>
        <row r="214">
          <cell r="C214" t="str">
            <v>HOSPITAL ERMÍRIO COUTINHO</v>
          </cell>
          <cell r="E214" t="str">
            <v xml:space="preserve">5.25 - Serviços Bancários </v>
          </cell>
          <cell r="G214" t="str">
            <v>TARIFAS</v>
          </cell>
          <cell r="H214" t="str">
            <v>S</v>
          </cell>
          <cell r="I214" t="str">
            <v>N</v>
          </cell>
          <cell r="M214" t="str">
            <v>26 -  Pernambuco</v>
          </cell>
          <cell r="N214">
            <v>1565.52</v>
          </cell>
        </row>
        <row r="215">
          <cell r="C215" t="str">
            <v>HOSPITAL ERMÍRIO COUTINHO</v>
          </cell>
          <cell r="E215" t="str">
            <v>5.9 - Telefonia Móvel</v>
          </cell>
          <cell r="F215" t="str">
            <v>40.432.544/0001-47</v>
          </cell>
          <cell r="G215" t="str">
            <v>CLARO</v>
          </cell>
          <cell r="H215" t="str">
            <v>S</v>
          </cell>
          <cell r="I215" t="str">
            <v>S</v>
          </cell>
          <cell r="J215" t="str">
            <v>962198083</v>
          </cell>
          <cell r="K215">
            <v>44452</v>
          </cell>
          <cell r="M215" t="str">
            <v>26 -  Pernambuco</v>
          </cell>
          <cell r="N215">
            <v>802.77</v>
          </cell>
        </row>
        <row r="216">
          <cell r="C216" t="str">
            <v>HOSPITAL ERMÍRIO COUTINHO</v>
          </cell>
          <cell r="E216" t="str">
            <v>5.18 - Teledonia Fixa</v>
          </cell>
          <cell r="F216" t="str">
            <v>11.268.302/0001-61</v>
          </cell>
          <cell r="G216" t="str">
            <v>NAZANET TELECOM</v>
          </cell>
          <cell r="H216" t="str">
            <v>S</v>
          </cell>
          <cell r="I216" t="str">
            <v>S</v>
          </cell>
          <cell r="J216" t="str">
            <v>59585</v>
          </cell>
          <cell r="K216">
            <v>44441</v>
          </cell>
          <cell r="M216" t="str">
            <v>26 -  Pernambuco</v>
          </cell>
          <cell r="N216">
            <v>204.9</v>
          </cell>
        </row>
        <row r="217">
          <cell r="C217" t="str">
            <v>HOSPITAL ERMÍRIO COUTINHO</v>
          </cell>
          <cell r="E217" t="str">
            <v>5.13 - Água e Esgoto</v>
          </cell>
          <cell r="F217" t="str">
            <v>10.572.048/0001-28</v>
          </cell>
          <cell r="G217" t="str">
            <v>COMPESA</v>
          </cell>
          <cell r="H217" t="str">
            <v>S</v>
          </cell>
          <cell r="I217" t="str">
            <v>S</v>
          </cell>
          <cell r="J217" t="str">
            <v>15585168</v>
          </cell>
          <cell r="K217">
            <v>44409</v>
          </cell>
          <cell r="M217" t="str">
            <v>26 -  Pernambuco</v>
          </cell>
          <cell r="N217">
            <v>10322.299999999999</v>
          </cell>
        </row>
        <row r="218">
          <cell r="C218" t="str">
            <v>HOSPITAL ERMÍRIO COUTINHO</v>
          </cell>
          <cell r="E218" t="str">
            <v>5.13 - Água e Esgoto</v>
          </cell>
          <cell r="F218" t="str">
            <v>25.169.836/0001-45</v>
          </cell>
          <cell r="G218" t="str">
            <v>A S DE ALBUQUERQUE ARAÚJO</v>
          </cell>
          <cell r="H218" t="str">
            <v>S</v>
          </cell>
          <cell r="I218" t="str">
            <v>S</v>
          </cell>
          <cell r="J218" t="str">
            <v>108</v>
          </cell>
          <cell r="K218">
            <v>44439</v>
          </cell>
          <cell r="M218" t="str">
            <v>26 -  Pernambuco</v>
          </cell>
          <cell r="N218">
            <v>5610</v>
          </cell>
        </row>
        <row r="219">
          <cell r="C219" t="str">
            <v>HOSPITAL ERMÍRIO COUTINHO</v>
          </cell>
          <cell r="E219" t="str">
            <v>5.12 - Energia Elétrica</v>
          </cell>
          <cell r="F219" t="str">
            <v>10.572.048/0001-28</v>
          </cell>
          <cell r="G219" t="str">
            <v>CELPE</v>
          </cell>
          <cell r="H219" t="str">
            <v>S</v>
          </cell>
          <cell r="I219" t="str">
            <v>S</v>
          </cell>
          <cell r="J219" t="str">
            <v>4012947807</v>
          </cell>
          <cell r="K219">
            <v>44409</v>
          </cell>
          <cell r="M219" t="str">
            <v>26 -  Pernambuco</v>
          </cell>
          <cell r="N219">
            <v>24817.27</v>
          </cell>
        </row>
        <row r="220">
          <cell r="C220" t="str">
            <v>HOSPITAL ERMÍRIO COUTINHO</v>
          </cell>
          <cell r="E220" t="str">
            <v>5.12 - Energia Elétrica</v>
          </cell>
          <cell r="F220" t="str">
            <v>10.835.932/0001-08</v>
          </cell>
          <cell r="G220" t="str">
            <v>CELPE</v>
          </cell>
          <cell r="H220" t="str">
            <v>S</v>
          </cell>
          <cell r="I220" t="str">
            <v>S</v>
          </cell>
          <cell r="J220" t="str">
            <v>7025024960</v>
          </cell>
          <cell r="K220">
            <v>82021</v>
          </cell>
          <cell r="M220" t="str">
            <v>26 -  Pernambuco</v>
          </cell>
          <cell r="N220">
            <v>1047.72</v>
          </cell>
        </row>
        <row r="221">
          <cell r="C221" t="str">
            <v>HOSPITAL ERMÍRIO COUTINHO</v>
          </cell>
          <cell r="E221" t="str">
            <v>5.3 - Locação de Máquinas e Equipamentos</v>
          </cell>
          <cell r="F221" t="str">
            <v>24.380.578/0020-41</v>
          </cell>
          <cell r="G221" t="str">
            <v>WHITE MARTINS GASES INDUSTRIAIS NE LTDA</v>
          </cell>
          <cell r="H221" t="str">
            <v>S</v>
          </cell>
          <cell r="I221" t="str">
            <v>S</v>
          </cell>
          <cell r="J221" t="str">
            <v>133675</v>
          </cell>
          <cell r="K221">
            <v>44415</v>
          </cell>
          <cell r="M221" t="str">
            <v>26 -  Pernambuco</v>
          </cell>
          <cell r="N221">
            <v>12859.05</v>
          </cell>
        </row>
        <row r="222">
          <cell r="C222" t="str">
            <v>HOSPITAL ERMÍRIO COUTINHO</v>
          </cell>
          <cell r="E222" t="str">
            <v>5.3 - Locação de Máquinas e Equipamentos</v>
          </cell>
          <cell r="F222" t="str">
            <v>07.264.015/0001-06</v>
          </cell>
          <cell r="G222" t="str">
            <v>UNISERVICE INFORMÁTICA</v>
          </cell>
          <cell r="H222" t="str">
            <v>S</v>
          </cell>
          <cell r="I222" t="str">
            <v>S</v>
          </cell>
          <cell r="J222" t="str">
            <v>17356</v>
          </cell>
          <cell r="K222">
            <v>44445</v>
          </cell>
          <cell r="M222" t="str">
            <v>26 -  Pernambuco</v>
          </cell>
          <cell r="N222">
            <v>2212.35</v>
          </cell>
        </row>
        <row r="223">
          <cell r="C223" t="str">
            <v>HOSPITAL ERMÍRIO COUTINHO</v>
          </cell>
          <cell r="E223" t="str">
            <v>4.2 - Locação de Imóveis</v>
          </cell>
          <cell r="F223" t="str">
            <v>438.728.754-34</v>
          </cell>
          <cell r="G223" t="str">
            <v>EDVALDO COUTINHO RAMOS</v>
          </cell>
          <cell r="H223" t="str">
            <v>S</v>
          </cell>
          <cell r="I223" t="str">
            <v>N</v>
          </cell>
          <cell r="K223">
            <v>44409</v>
          </cell>
          <cell r="M223" t="str">
            <v>26 -  Pernambuco</v>
          </cell>
          <cell r="N223">
            <v>830</v>
          </cell>
        </row>
        <row r="224">
          <cell r="C224" t="str">
            <v>HOSPITAL ERMÍRIO COUTINHO</v>
          </cell>
          <cell r="E224" t="str">
            <v>5.16 - Serviços Médico-Hospitalares, Odotonlogia e Laboratoriais</v>
          </cell>
          <cell r="F224" t="str">
            <v>04.417.367/0001-66</v>
          </cell>
          <cell r="G224" t="str">
            <v>F MALTA SERVIÇOS MÉDICOS E CONSULTORIA LTDA</v>
          </cell>
          <cell r="H224" t="str">
            <v>S</v>
          </cell>
          <cell r="I224" t="str">
            <v>S</v>
          </cell>
          <cell r="J224" t="str">
            <v>212</v>
          </cell>
          <cell r="K224">
            <v>44441</v>
          </cell>
          <cell r="M224" t="str">
            <v>26 -  Pernambuco</v>
          </cell>
          <cell r="N224">
            <v>19650</v>
          </cell>
        </row>
        <row r="225">
          <cell r="C225" t="str">
            <v>HOSPITAL ERMÍRIO COUTINHO</v>
          </cell>
          <cell r="E225" t="str">
            <v>5.16 - Serviços Médico-Hospitalares, Odotonlogia e Laboratoriais</v>
          </cell>
          <cell r="F225" t="str">
            <v>34.666.218/0001-00</v>
          </cell>
          <cell r="G225" t="str">
            <v>MINERVA OLIVEIRA DE SANTANA ATIVIDADES MÉDICAS E HOSPITALARES</v>
          </cell>
          <cell r="H225" t="str">
            <v>S</v>
          </cell>
          <cell r="I225" t="str">
            <v>S</v>
          </cell>
          <cell r="J225" t="str">
            <v>41</v>
          </cell>
          <cell r="K225">
            <v>44441</v>
          </cell>
          <cell r="M225" t="str">
            <v>26 -  Pernambuco</v>
          </cell>
          <cell r="N225">
            <v>5000</v>
          </cell>
        </row>
        <row r="226">
          <cell r="C226" t="str">
            <v>HOSPITAL ERMÍRIO COUTINHO</v>
          </cell>
          <cell r="E226" t="str">
            <v>5.16 - Serviços Médico-Hospitalares, Odotonlogia e Laboratoriais</v>
          </cell>
          <cell r="F226" t="str">
            <v>11.097.292/0001-49</v>
          </cell>
          <cell r="G226" t="str">
            <v>CIFOL CONSULTÓRIO INTEGRADO EM FONOAUDIOLOGIA LTDA-ME</v>
          </cell>
          <cell r="H226" t="str">
            <v>S</v>
          </cell>
          <cell r="I226" t="str">
            <v>S</v>
          </cell>
          <cell r="J226" t="str">
            <v>150</v>
          </cell>
          <cell r="K226">
            <v>44454</v>
          </cell>
          <cell r="M226" t="str">
            <v>26 -  Pernambuco</v>
          </cell>
          <cell r="N226">
            <v>3750</v>
          </cell>
        </row>
        <row r="227">
          <cell r="C227" t="str">
            <v>HOSPITAL ERMÍRIO COUTINHO</v>
          </cell>
          <cell r="E227" t="str">
            <v>5.16 - Serviços Médico-Hospitalares, Odotonlogia e Laboratoriais</v>
          </cell>
          <cell r="F227" t="str">
            <v>11.187.085/0001-85</v>
          </cell>
          <cell r="G227" t="str">
            <v>COOPANEST</v>
          </cell>
          <cell r="H227" t="str">
            <v>S</v>
          </cell>
          <cell r="I227" t="str">
            <v>S</v>
          </cell>
          <cell r="J227" t="str">
            <v>55721008</v>
          </cell>
          <cell r="K227">
            <v>44441</v>
          </cell>
          <cell r="M227" t="str">
            <v>26 -  Pernambuco</v>
          </cell>
          <cell r="N227">
            <v>22172.13</v>
          </cell>
        </row>
        <row r="228">
          <cell r="C228" t="str">
            <v>HOSPITAL ERMÍRIO COUTINHO</v>
          </cell>
          <cell r="E228" t="str">
            <v>5.10 - Detetização/Tratamento de Resíduos e Afins</v>
          </cell>
          <cell r="F228" t="str">
            <v>11.863.530/0001-80</v>
          </cell>
          <cell r="G228" t="str">
            <v>BRASCON</v>
          </cell>
          <cell r="H228" t="str">
            <v>S</v>
          </cell>
          <cell r="I228" t="str">
            <v>S</v>
          </cell>
          <cell r="J228" t="str">
            <v>85016</v>
          </cell>
          <cell r="K228">
            <v>44440</v>
          </cell>
          <cell r="M228" t="str">
            <v>26 -  Pernambuco</v>
          </cell>
          <cell r="N228">
            <v>2810.71</v>
          </cell>
        </row>
        <row r="229">
          <cell r="C229" t="str">
            <v>HOSPITAL ERMÍRIO COUTINHO</v>
          </cell>
          <cell r="E229" t="str">
            <v>5.17 - Manutenção de Software, Certificação Digital e Microfilmagem</v>
          </cell>
          <cell r="F229" t="str">
            <v>03.423.683/0001-88</v>
          </cell>
          <cell r="G229" t="str">
            <v>ADELTEC INFORMÁTICA E TECNOLOGIA LTDA ME</v>
          </cell>
          <cell r="H229" t="str">
            <v>S</v>
          </cell>
          <cell r="I229" t="str">
            <v>S</v>
          </cell>
          <cell r="J229" t="str">
            <v>9390</v>
          </cell>
          <cell r="K229">
            <v>44432</v>
          </cell>
          <cell r="M229" t="str">
            <v>26 -  Pernambuco</v>
          </cell>
          <cell r="N229">
            <v>427.61</v>
          </cell>
        </row>
        <row r="230">
          <cell r="C230" t="str">
            <v>HOSPITAL ERMÍRIO COUTINHO</v>
          </cell>
          <cell r="E230" t="str">
            <v>5.17 - Manutenção de Software, Certificação Digital e Microfilmagem</v>
          </cell>
          <cell r="F230" t="str">
            <v>10.891.998/0001-15</v>
          </cell>
          <cell r="G230" t="str">
            <v>ADVISERSIT SERVIÇOS EM INFORMÁTICA LTDA</v>
          </cell>
          <cell r="H230" t="str">
            <v>S</v>
          </cell>
          <cell r="I230" t="str">
            <v>S</v>
          </cell>
          <cell r="J230" t="str">
            <v>525</v>
          </cell>
          <cell r="K230">
            <v>44440</v>
          </cell>
          <cell r="M230" t="str">
            <v>26 -  Pernambuco</v>
          </cell>
          <cell r="N230">
            <v>1282.5</v>
          </cell>
        </row>
        <row r="231">
          <cell r="C231" t="str">
            <v>HOSPITAL ERMÍRIO COUTINHO</v>
          </cell>
          <cell r="E231" t="str">
            <v>5.17 - Manutenção de Software, Certificação Digital e Microfilmagem</v>
          </cell>
          <cell r="F231" t="str">
            <v>05.633.849/0001-16</v>
          </cell>
          <cell r="G231" t="str">
            <v>GCINET SERVIÇOS DE INFORMÁTICA LTDA -EPP</v>
          </cell>
          <cell r="H231" t="str">
            <v>S</v>
          </cell>
          <cell r="I231" t="str">
            <v>S</v>
          </cell>
          <cell r="J231" t="str">
            <v>75212</v>
          </cell>
          <cell r="K231">
            <v>44440</v>
          </cell>
          <cell r="M231" t="str">
            <v>26 -  Pernambuco</v>
          </cell>
          <cell r="N231">
            <v>1440.82</v>
          </cell>
        </row>
        <row r="232">
          <cell r="C232" t="str">
            <v>HOSPITAL ERMÍRIO COUTINHO</v>
          </cell>
          <cell r="E232" t="str">
            <v>5.17 - Manutenção de Software, Certificação Digital e Microfilmagem</v>
          </cell>
          <cell r="F232" t="str">
            <v>16.783.034/0001-30</v>
          </cell>
          <cell r="G232" t="str">
            <v>SÍNTESE LINCENCIAMENTO DE PROGRAMAS</v>
          </cell>
          <cell r="H232" t="str">
            <v>S</v>
          </cell>
          <cell r="I232" t="str">
            <v>S</v>
          </cell>
          <cell r="J232" t="str">
            <v>52203756</v>
          </cell>
          <cell r="K232">
            <v>44438</v>
          </cell>
          <cell r="M232" t="str">
            <v>26 -  Pernambuco</v>
          </cell>
          <cell r="N232">
            <v>752.23</v>
          </cell>
        </row>
        <row r="233">
          <cell r="C233" t="str">
            <v>HOSPITAL ERMÍRIO COUTINHO</v>
          </cell>
          <cell r="E233" t="str">
            <v>5.17 - Manutenção de Software, Certificação Digital e Microfilmagem</v>
          </cell>
          <cell r="F233" t="str">
            <v>92.306.257/0007-80</v>
          </cell>
          <cell r="G233" t="str">
            <v>MV INFORMÁTICA NORDESTE LTDA</v>
          </cell>
          <cell r="H233" t="str">
            <v>S</v>
          </cell>
          <cell r="I233" t="str">
            <v>S</v>
          </cell>
          <cell r="J233" t="str">
            <v>27453</v>
          </cell>
          <cell r="K233">
            <v>44411</v>
          </cell>
          <cell r="M233" t="str">
            <v>26 -  Pernambuco</v>
          </cell>
          <cell r="N233">
            <v>19227.810000000001</v>
          </cell>
        </row>
        <row r="234">
          <cell r="C234" t="str">
            <v>HOSPITAL ERMÍRIO COUTINHO</v>
          </cell>
          <cell r="E234" t="str">
            <v>5.17 - Manutenção de Software, Certificação Digital e Microfilmagem</v>
          </cell>
          <cell r="F234">
            <v>18630942000119</v>
          </cell>
          <cell r="G234" t="str">
            <v>DPR SERVIÇOS E COMERCIO DE PRODUTOS DE INFORMATICA LTDA</v>
          </cell>
          <cell r="H234" t="str">
            <v>S</v>
          </cell>
          <cell r="I234" t="str">
            <v>S</v>
          </cell>
          <cell r="J234" t="str">
            <v>1091</v>
          </cell>
          <cell r="K234">
            <v>44449</v>
          </cell>
          <cell r="M234" t="str">
            <v>26 -  Pernambuco</v>
          </cell>
          <cell r="N234">
            <v>1000</v>
          </cell>
        </row>
        <row r="235">
          <cell r="C235" t="str">
            <v>HOSPITAL ERMÍRIO COUTINHO</v>
          </cell>
          <cell r="E235" t="str">
            <v>5.17 - Manutenção de Software, Certificação Digital e Microfilmagem</v>
          </cell>
          <cell r="F235">
            <v>18630942000119</v>
          </cell>
          <cell r="G235" t="str">
            <v>DPR SERVIÇOS E COMERCIO DE PRODUTOS DE INFORMATICA LTDA</v>
          </cell>
          <cell r="H235" t="str">
            <v>S</v>
          </cell>
          <cell r="I235" t="str">
            <v>S</v>
          </cell>
          <cell r="J235" t="str">
            <v>1100</v>
          </cell>
          <cell r="K235">
            <v>44450</v>
          </cell>
          <cell r="M235" t="str">
            <v>26 -  Pernambuco</v>
          </cell>
          <cell r="N235">
            <v>7500</v>
          </cell>
        </row>
        <row r="236">
          <cell r="C236" t="str">
            <v>HOSPITAL ERMÍRIO COUTINHO</v>
          </cell>
          <cell r="E236" t="str">
            <v>5.22 - Vigilância Ostensiva / Monitorada</v>
          </cell>
          <cell r="F236" t="str">
            <v>11.808.559/0001-69</v>
          </cell>
          <cell r="G236" t="str">
            <v>INTELIGÊNCIA SEGURANÇA PRIVADA LTDA - EPP</v>
          </cell>
          <cell r="H236" t="str">
            <v>S</v>
          </cell>
          <cell r="I236" t="str">
            <v>S</v>
          </cell>
          <cell r="J236" t="str">
            <v>2311</v>
          </cell>
          <cell r="K236">
            <v>44441</v>
          </cell>
          <cell r="M236" t="str">
            <v>26 -  Pernambuco</v>
          </cell>
          <cell r="N236">
            <v>50440.800000000003</v>
          </cell>
        </row>
        <row r="237">
          <cell r="C237" t="str">
            <v>HOSPITAL ERMÍRIO COUTINHO</v>
          </cell>
          <cell r="E237" t="str">
            <v>5.10 - Detetização/Tratamento de Resíduos e Afins</v>
          </cell>
          <cell r="F237" t="str">
            <v>06.173.476/0001-00</v>
          </cell>
          <cell r="G237" t="str">
            <v>ANTONIO E LEANDRO SERVIÇOS DE IMUNIZAÇÃO E PULVERIZAÇÃO LTDA</v>
          </cell>
          <cell r="H237" t="str">
            <v>S</v>
          </cell>
          <cell r="I237" t="str">
            <v>S</v>
          </cell>
          <cell r="J237" t="str">
            <v>6875</v>
          </cell>
          <cell r="K237">
            <v>44449</v>
          </cell>
          <cell r="M237" t="str">
            <v>26 -  Pernambuco</v>
          </cell>
          <cell r="N237">
            <v>550</v>
          </cell>
        </row>
        <row r="238">
          <cell r="C238" t="str">
            <v>HOSPITAL ERMÍRIO COUTINHO</v>
          </cell>
          <cell r="E238" t="str">
            <v>5.99 - Outros Serviços de Terceiros Pessoa Jurídica</v>
          </cell>
          <cell r="F238" t="str">
            <v>22.707.063/0001-15</v>
          </cell>
          <cell r="G238" t="str">
            <v>EBSON FARIAS DE ANDRADE</v>
          </cell>
          <cell r="H238" t="str">
            <v>S</v>
          </cell>
          <cell r="I238" t="str">
            <v>S</v>
          </cell>
          <cell r="J238" t="str">
            <v>91</v>
          </cell>
          <cell r="K238">
            <v>44424</v>
          </cell>
          <cell r="M238" t="str">
            <v>26 -  Pernambuco</v>
          </cell>
          <cell r="N238">
            <v>2000</v>
          </cell>
        </row>
        <row r="239">
          <cell r="C239" t="str">
            <v>HOSPITAL ERMÍRIO COUTINHO</v>
          </cell>
          <cell r="E239" t="str">
            <v>5.99 - Outros Serviços de Terceiros Pessoa Jurídica</v>
          </cell>
          <cell r="F239" t="str">
            <v>08.654.123/0001-58</v>
          </cell>
          <cell r="G239" t="str">
            <v>AUDISA AUDITORES ASSOCIADOS</v>
          </cell>
          <cell r="H239" t="str">
            <v>S</v>
          </cell>
          <cell r="I239" t="str">
            <v>S</v>
          </cell>
          <cell r="J239" t="str">
            <v>10380</v>
          </cell>
          <cell r="K239">
            <v>44410</v>
          </cell>
          <cell r="M239" t="str">
            <v>26 -  Pernambuco</v>
          </cell>
          <cell r="N239">
            <v>788.32</v>
          </cell>
        </row>
        <row r="240">
          <cell r="C240" t="str">
            <v>HOSPITAL ERMÍRIO COUTINHO</v>
          </cell>
          <cell r="E240" t="str">
            <v>5.99 - Outros Serviços de Terceiros Pessoa Jurídica</v>
          </cell>
          <cell r="F240" t="str">
            <v>02.668.797/0001-25</v>
          </cell>
          <cell r="G240" t="str">
            <v>BRASIL GESTÃO DE DADOS INFORMAÇÕES E DOCUMENTOS LTDA</v>
          </cell>
          <cell r="H240" t="str">
            <v>S</v>
          </cell>
          <cell r="I240" t="str">
            <v>S</v>
          </cell>
          <cell r="J240" t="str">
            <v>2893</v>
          </cell>
          <cell r="K240">
            <v>44441</v>
          </cell>
          <cell r="M240" t="str">
            <v>26 -  Pernambuco</v>
          </cell>
          <cell r="N240">
            <v>37</v>
          </cell>
        </row>
        <row r="241">
          <cell r="C241" t="str">
            <v>HOSPITAL ERMÍRIO COUTINHO</v>
          </cell>
          <cell r="E241" t="str">
            <v>5.5 - Reparo e Manutenção de Máquinas e Equipamentos</v>
          </cell>
          <cell r="F241" t="str">
            <v>01.141.468/0001-69</v>
          </cell>
          <cell r="G241" t="str">
            <v>MEDCALL COMÉRCIO E SERVIÇOS DE EQUIPAMENTOS MÉDICOS LTDA</v>
          </cell>
          <cell r="H241" t="str">
            <v>S</v>
          </cell>
          <cell r="I241" t="str">
            <v>S</v>
          </cell>
          <cell r="J241" t="str">
            <v>2730</v>
          </cell>
          <cell r="K241">
            <v>44417</v>
          </cell>
          <cell r="M241" t="str">
            <v>26 -  Pernambuco</v>
          </cell>
          <cell r="N241">
            <v>300</v>
          </cell>
        </row>
        <row r="242">
          <cell r="C242" t="str">
            <v>HOSPITAL ERMÍRIO COUTINHO</v>
          </cell>
          <cell r="E242" t="str">
            <v>5.5 - Reparo e Manutenção de Máquinas e Equipamentos</v>
          </cell>
          <cell r="F242" t="str">
            <v>06.907.719/0001-97</v>
          </cell>
          <cell r="G242" t="str">
            <v>FAG DE OLIVEIRA LTDA</v>
          </cell>
          <cell r="H242" t="str">
            <v>S</v>
          </cell>
          <cell r="I242" t="str">
            <v>S</v>
          </cell>
          <cell r="J242" t="str">
            <v>996</v>
          </cell>
          <cell r="K242">
            <v>44441</v>
          </cell>
          <cell r="M242" t="str">
            <v>26 -  Pernambuco</v>
          </cell>
          <cell r="N242">
            <v>9944.91</v>
          </cell>
        </row>
        <row r="243">
          <cell r="C243" t="str">
            <v>HOSPITAL ERMÍRIO COUTINHO</v>
          </cell>
          <cell r="E243" t="str">
            <v>5.5 - Reparo e Manutenção de Máquinas e Equipamentos</v>
          </cell>
          <cell r="F243" t="str">
            <v>06.285.083/0001-99</v>
          </cell>
          <cell r="G243" t="str">
            <v>TECMAQLI LTDA ME</v>
          </cell>
          <cell r="H243" t="str">
            <v>S</v>
          </cell>
          <cell r="I243" t="str">
            <v>S</v>
          </cell>
          <cell r="J243" t="str">
            <v>697</v>
          </cell>
          <cell r="K243">
            <v>44438</v>
          </cell>
          <cell r="M243" t="str">
            <v>26 -  Pernambuco</v>
          </cell>
          <cell r="N243">
            <v>4100</v>
          </cell>
        </row>
        <row r="244">
          <cell r="C244" t="str">
            <v>HOSPITAL ERMÍRIO COUTINHO</v>
          </cell>
          <cell r="E244" t="str">
            <v>5.5 - Reparo e Manutenção de Máquinas e Equipamentos</v>
          </cell>
          <cell r="F244" t="str">
            <v>12.038.681/0001-66</v>
          </cell>
          <cell r="G244" t="str">
            <v>JOSÉ SÉRGIO DA SILVA REFRIGERAÇÃO - ME</v>
          </cell>
          <cell r="H244" t="str">
            <v>S</v>
          </cell>
          <cell r="I244" t="str">
            <v>S</v>
          </cell>
          <cell r="J244" t="str">
            <v>141</v>
          </cell>
          <cell r="K244">
            <v>44439</v>
          </cell>
          <cell r="M244" t="str">
            <v>26 -  Pernambuco</v>
          </cell>
          <cell r="N244">
            <v>6100</v>
          </cell>
        </row>
        <row r="245">
          <cell r="C245" t="str">
            <v>HOSPITAL ERMÍRIO COUTINHO</v>
          </cell>
          <cell r="E245" t="str">
            <v>5.5 - Reparo e Manutenção de Máquinas e Equipamentos</v>
          </cell>
          <cell r="F245" t="str">
            <v>24.380.578/0020-41</v>
          </cell>
          <cell r="G245" t="str">
            <v>WHITE MARTINS GASES INDUSTRIAIS NE LTDA</v>
          </cell>
          <cell r="H245" t="str">
            <v>S</v>
          </cell>
          <cell r="I245" t="str">
            <v>S</v>
          </cell>
          <cell r="J245" t="str">
            <v>11441</v>
          </cell>
          <cell r="K245">
            <v>44418</v>
          </cell>
          <cell r="M245" t="str">
            <v>26 -  Pernambuco</v>
          </cell>
          <cell r="N245">
            <v>820.23</v>
          </cell>
        </row>
        <row r="246">
          <cell r="C246" t="str">
            <v>HOSPITAL ERMÍRIO COUTINHO</v>
          </cell>
          <cell r="E246" t="str">
            <v>5.5 - Reparo e Manutenção de Máquinas e Equipamentos</v>
          </cell>
          <cell r="F246" t="str">
            <v>40.893.042/0001-13</v>
          </cell>
          <cell r="G246" t="str">
            <v>GERASTEP GERADORES ASSISTENCIA TÉCNICA E PEÇAS LTDA ME</v>
          </cell>
          <cell r="H246" t="str">
            <v>S</v>
          </cell>
          <cell r="I246" t="str">
            <v>S</v>
          </cell>
          <cell r="J246" t="str">
            <v>28520</v>
          </cell>
          <cell r="K246">
            <v>44426</v>
          </cell>
          <cell r="M246" t="str">
            <v>26 -  Pernambuco</v>
          </cell>
          <cell r="N246">
            <v>480</v>
          </cell>
        </row>
        <row r="247">
          <cell r="C247" t="str">
            <v>HOSPITAL ERMÍRIO COUTINHO</v>
          </cell>
          <cell r="E247" t="str">
            <v>5.16 - Serviços Médico-Hospitalares, Odotonlogia e Laboratoriais</v>
          </cell>
          <cell r="F247" t="str">
            <v>33295443/0001-06</v>
          </cell>
          <cell r="G247" t="str">
            <v>M B A F DE SOUZA AMBULATORIAL</v>
          </cell>
          <cell r="H247" t="str">
            <v>S</v>
          </cell>
          <cell r="I247" t="str">
            <v>S</v>
          </cell>
          <cell r="J247" t="str">
            <v>30</v>
          </cell>
          <cell r="K247">
            <v>44440</v>
          </cell>
          <cell r="M247" t="str">
            <v>26 -  Pernambuco</v>
          </cell>
          <cell r="N247">
            <v>5000</v>
          </cell>
        </row>
        <row r="248">
          <cell r="C248" t="str">
            <v>HOSPITAL ERMÍRIO COUTINHO</v>
          </cell>
          <cell r="E248" t="str">
            <v>5.99 - Outros Serviços de Terceiros Pessoa Jurídica</v>
          </cell>
          <cell r="F248">
            <v>3789272000100</v>
          </cell>
          <cell r="G248" t="str">
            <v>SERVIÇO DE APRENDIZAGEM INDUSTRIAL</v>
          </cell>
          <cell r="H248" t="str">
            <v>S</v>
          </cell>
          <cell r="I248" t="str">
            <v>S</v>
          </cell>
          <cell r="J248" t="str">
            <v>4042</v>
          </cell>
          <cell r="K248">
            <v>44145</v>
          </cell>
          <cell r="M248" t="str">
            <v>26 -  Pernambuco</v>
          </cell>
          <cell r="N248">
            <v>1498.5</v>
          </cell>
        </row>
        <row r="249">
          <cell r="C249" t="str">
            <v>HOSPITAL ERMÍRIO COUTINHO</v>
          </cell>
          <cell r="E249" t="str">
            <v>5.99 - Outros Serviços de Terceiros Pessoa Jurídica</v>
          </cell>
          <cell r="F249" t="str">
            <v>22.707.063/0001-15</v>
          </cell>
          <cell r="G249" t="str">
            <v>EBSON FARIAS DE ANDRADE</v>
          </cell>
          <cell r="H249" t="str">
            <v>S</v>
          </cell>
          <cell r="I249" t="str">
            <v>S</v>
          </cell>
          <cell r="J249" t="str">
            <v>92</v>
          </cell>
          <cell r="K249">
            <v>44440</v>
          </cell>
          <cell r="M249" t="str">
            <v>26 -  Pernambuco</v>
          </cell>
          <cell r="N249">
            <v>2080</v>
          </cell>
        </row>
        <row r="250">
          <cell r="C250" t="str">
            <v>HOSPITAL ERMÍRIO COUTINHO</v>
          </cell>
          <cell r="E250" t="str">
            <v>5.3 - Locação de Máquinas e Equipamentos</v>
          </cell>
          <cell r="F250">
            <v>2938197000130</v>
          </cell>
          <cell r="G250" t="str">
            <v>UNISERVICE INFORMÁTICA</v>
          </cell>
          <cell r="H250" t="str">
            <v>S</v>
          </cell>
          <cell r="I250" t="str">
            <v>S</v>
          </cell>
          <cell r="J250" t="str">
            <v>17357</v>
          </cell>
          <cell r="K250">
            <v>44445</v>
          </cell>
          <cell r="M250" t="str">
            <v>26 -  Pernambuco</v>
          </cell>
          <cell r="N250">
            <v>400</v>
          </cell>
        </row>
        <row r="251">
          <cell r="C251" t="str">
            <v>HOSPITAL ERMÍRIO COUTINHO</v>
          </cell>
          <cell r="E251" t="str">
            <v>5.16 - Serviços Médico-Hospitalares, Odotonlogia e Laboratoriais</v>
          </cell>
          <cell r="F251">
            <v>40388454000104</v>
          </cell>
          <cell r="G251" t="str">
            <v>FELIPE DE S ARAUJO</v>
          </cell>
          <cell r="H251" t="str">
            <v>S</v>
          </cell>
          <cell r="I251" t="str">
            <v>S</v>
          </cell>
          <cell r="J251" t="str">
            <v>09</v>
          </cell>
          <cell r="K251">
            <v>44438</v>
          </cell>
          <cell r="M251" t="str">
            <v>26 -  Pernambuco</v>
          </cell>
          <cell r="N251">
            <v>8981.52</v>
          </cell>
        </row>
        <row r="252">
          <cell r="C252" t="str">
            <v>HOSPITAL ERMÍRIO COUTINHO</v>
          </cell>
          <cell r="E252" t="str">
            <v>5.16 - Serviços Médico-Hospitalares, Odotonlogia e Laboratoriais</v>
          </cell>
          <cell r="F252">
            <v>39524522000128</v>
          </cell>
          <cell r="G252" t="str">
            <v>PONTUALMED</v>
          </cell>
          <cell r="H252" t="str">
            <v>S</v>
          </cell>
          <cell r="I252" t="str">
            <v>S</v>
          </cell>
          <cell r="J252" t="str">
            <v>74</v>
          </cell>
          <cell r="K252">
            <v>44440</v>
          </cell>
          <cell r="M252" t="str">
            <v>26 -  Pernambuco</v>
          </cell>
          <cell r="N252">
            <v>20686.14</v>
          </cell>
        </row>
        <row r="253">
          <cell r="C253" t="str">
            <v>HOSPITAL ERMÍRIO COUTINHO</v>
          </cell>
          <cell r="E253" t="str">
            <v>5.16 - Serviços Médico-Hospitalares, Odotonlogia e Laboratoriais</v>
          </cell>
          <cell r="F253">
            <v>8873514000163</v>
          </cell>
          <cell r="G253" t="str">
            <v>LIMA E SANTOS</v>
          </cell>
          <cell r="H253" t="str">
            <v>S</v>
          </cell>
          <cell r="I253" t="str">
            <v>S</v>
          </cell>
          <cell r="J253" t="str">
            <v>06</v>
          </cell>
          <cell r="K253">
            <v>44445</v>
          </cell>
          <cell r="M253" t="str">
            <v>26 -  Pernambuco</v>
          </cell>
          <cell r="N253">
            <v>18090.38</v>
          </cell>
        </row>
        <row r="254">
          <cell r="C254" t="str">
            <v>HOSPITAL ERMÍRIO COUTINHO</v>
          </cell>
          <cell r="E254" t="str">
            <v>1.99 - Outras Despesas com Pessoal</v>
          </cell>
          <cell r="F254">
            <v>68973837400</v>
          </cell>
          <cell r="G254" t="str">
            <v>ADAMILTON MIGUES DE OLIVEIRA SILVA</v>
          </cell>
          <cell r="H254" t="str">
            <v>S</v>
          </cell>
          <cell r="I254" t="str">
            <v>N</v>
          </cell>
          <cell r="M254" t="str">
            <v>26 -  Pernambuco</v>
          </cell>
          <cell r="N254">
            <v>800</v>
          </cell>
        </row>
        <row r="255">
          <cell r="C255" t="str">
            <v>HOSPITAL ERMÍRIO COUTINHO</v>
          </cell>
          <cell r="E255" t="str">
            <v>1.99 - Outras Despesas com Pessoal</v>
          </cell>
          <cell r="F255">
            <v>6603709481</v>
          </cell>
          <cell r="G255" t="str">
            <v>ALEXSANDRA MARIA BARBOZA</v>
          </cell>
          <cell r="H255" t="str">
            <v>S</v>
          </cell>
          <cell r="I255" t="str">
            <v>N</v>
          </cell>
          <cell r="M255" t="str">
            <v>26 -  Pernambuco</v>
          </cell>
          <cell r="N255">
            <v>120</v>
          </cell>
        </row>
        <row r="256">
          <cell r="C256" t="str">
            <v>HOSPITAL ERMÍRIO COUTINHO</v>
          </cell>
          <cell r="E256" t="str">
            <v>1.99 - Outras Despesas com Pessoal</v>
          </cell>
          <cell r="F256">
            <v>439878420</v>
          </cell>
          <cell r="G256" t="str">
            <v>ALFREDO PEREIRA LEITE DE ALBUQUERQUE</v>
          </cell>
          <cell r="H256" t="str">
            <v>S</v>
          </cell>
          <cell r="I256" t="str">
            <v>N</v>
          </cell>
          <cell r="M256" t="str">
            <v>26 -  Pernambuco</v>
          </cell>
          <cell r="N256">
            <v>1400</v>
          </cell>
        </row>
        <row r="257">
          <cell r="C257" t="str">
            <v>HOSPITAL ERMÍRIO COUTINHO</v>
          </cell>
          <cell r="E257" t="str">
            <v>1.99 - Outras Despesas com Pessoal</v>
          </cell>
          <cell r="F257">
            <v>70397635834</v>
          </cell>
          <cell r="G257" t="str">
            <v>AMAURY ANTONIO MONTANHEIRO</v>
          </cell>
          <cell r="H257" t="str">
            <v>S</v>
          </cell>
          <cell r="I257" t="str">
            <v>N</v>
          </cell>
          <cell r="M257" t="str">
            <v>26 -  Pernambuco</v>
          </cell>
          <cell r="N257">
            <v>500</v>
          </cell>
        </row>
        <row r="258">
          <cell r="C258" t="str">
            <v>HOSPITAL ERMÍRIO COUTINHO</v>
          </cell>
          <cell r="E258" t="str">
            <v>1.99 - Outras Despesas com Pessoal</v>
          </cell>
          <cell r="F258">
            <v>8810762444</v>
          </cell>
          <cell r="G258" t="str">
            <v>ANA CAROLINA VIEIRA DE MELO CAVALCANTI</v>
          </cell>
          <cell r="H258" t="str">
            <v>S</v>
          </cell>
          <cell r="I258" t="str">
            <v>N</v>
          </cell>
          <cell r="M258" t="str">
            <v>26 -  Pernambuco</v>
          </cell>
          <cell r="N258">
            <v>500</v>
          </cell>
        </row>
        <row r="259">
          <cell r="C259" t="str">
            <v>HOSPITAL ERMÍRIO COUTINHO</v>
          </cell>
          <cell r="E259" t="str">
            <v>1.99 - Outras Despesas com Pessoal</v>
          </cell>
          <cell r="F259">
            <v>8999190498</v>
          </cell>
          <cell r="G259" t="str">
            <v>ANA CECILIA CARVALHO TORRES</v>
          </cell>
          <cell r="H259" t="str">
            <v>S</v>
          </cell>
          <cell r="I259" t="str">
            <v>N</v>
          </cell>
          <cell r="M259" t="str">
            <v>26 -  Pernambuco</v>
          </cell>
          <cell r="N259">
            <v>500</v>
          </cell>
        </row>
        <row r="260">
          <cell r="C260" t="str">
            <v>HOSPITAL ERMÍRIO COUTINHO</v>
          </cell>
          <cell r="E260" t="str">
            <v>1.99 - Outras Despesas com Pessoal</v>
          </cell>
          <cell r="F260">
            <v>1000087476</v>
          </cell>
          <cell r="G260" t="str">
            <v>ANA LUISA PALITOT DE OLIVEIRA LIMA CEZARINO</v>
          </cell>
          <cell r="H260" t="str">
            <v>S</v>
          </cell>
          <cell r="I260" t="str">
            <v>N</v>
          </cell>
          <cell r="M260" t="str">
            <v>26 -  Pernambuco</v>
          </cell>
          <cell r="N260">
            <v>1000</v>
          </cell>
        </row>
        <row r="261">
          <cell r="C261" t="str">
            <v>HOSPITAL ERMÍRIO COUTINHO</v>
          </cell>
          <cell r="E261" t="str">
            <v>1.99 - Outras Despesas com Pessoal</v>
          </cell>
          <cell r="F261">
            <v>10750875461</v>
          </cell>
          <cell r="G261" t="str">
            <v>ANNA FLAVIA XAVIER DE MORAES BORBA CHAVES GOMES</v>
          </cell>
          <cell r="H261" t="str">
            <v>S</v>
          </cell>
          <cell r="I261" t="str">
            <v>N</v>
          </cell>
          <cell r="M261" t="str">
            <v>26 -  Pernambuco</v>
          </cell>
          <cell r="N261">
            <v>500</v>
          </cell>
        </row>
        <row r="262">
          <cell r="C262" t="str">
            <v>HOSPITAL ERMÍRIO COUTINHO</v>
          </cell>
          <cell r="E262" t="str">
            <v>1.99 - Outras Despesas com Pessoal</v>
          </cell>
          <cell r="F262">
            <v>4445188433</v>
          </cell>
          <cell r="G262" t="str">
            <v>BARBARA YLANA RODRIGUES LOBO</v>
          </cell>
          <cell r="H262" t="str">
            <v>S</v>
          </cell>
          <cell r="I262" t="str">
            <v>N</v>
          </cell>
          <cell r="M262" t="str">
            <v>26 -  Pernambuco</v>
          </cell>
          <cell r="N262">
            <v>500</v>
          </cell>
        </row>
        <row r="263">
          <cell r="C263" t="str">
            <v>HOSPITAL ERMÍRIO COUTINHO</v>
          </cell>
          <cell r="E263" t="str">
            <v>1.99 - Outras Despesas com Pessoal</v>
          </cell>
          <cell r="F263">
            <v>8891565490</v>
          </cell>
          <cell r="G263" t="str">
            <v>BRUNA MARILIA NERI MARIANO</v>
          </cell>
          <cell r="H263" t="str">
            <v>S</v>
          </cell>
          <cell r="I263" t="str">
            <v>N</v>
          </cell>
          <cell r="M263" t="str">
            <v>26 -  Pernambuco</v>
          </cell>
          <cell r="N263">
            <v>700</v>
          </cell>
        </row>
        <row r="264">
          <cell r="C264" t="str">
            <v>HOSPITAL ERMÍRIO COUTINHO</v>
          </cell>
          <cell r="E264" t="str">
            <v>1.99 - Outras Despesas com Pessoal</v>
          </cell>
          <cell r="F264">
            <v>3367561436</v>
          </cell>
          <cell r="G264" t="str">
            <v>CARLOS EDUARDO GOMES DOS SANTOS</v>
          </cell>
          <cell r="H264" t="str">
            <v>S</v>
          </cell>
          <cell r="I264" t="str">
            <v>N</v>
          </cell>
          <cell r="M264" t="str">
            <v>26 -  Pernambuco</v>
          </cell>
          <cell r="N264">
            <v>120</v>
          </cell>
        </row>
        <row r="265">
          <cell r="C265" t="str">
            <v>HOSPITAL ERMÍRIO COUTINHO</v>
          </cell>
          <cell r="E265" t="str">
            <v>1.99 - Outras Despesas com Pessoal</v>
          </cell>
          <cell r="F265">
            <v>5546229470</v>
          </cell>
          <cell r="G265" t="str">
            <v>CECILIA REGUEIRA DA VEIGA PESSOA</v>
          </cell>
          <cell r="H265" t="str">
            <v>S</v>
          </cell>
          <cell r="I265" t="str">
            <v>N</v>
          </cell>
          <cell r="M265" t="str">
            <v>26 -  Pernambuco</v>
          </cell>
          <cell r="N265">
            <v>700</v>
          </cell>
        </row>
        <row r="266">
          <cell r="C266" t="str">
            <v>HOSPITAL ERMÍRIO COUTINHO</v>
          </cell>
          <cell r="E266" t="str">
            <v>1.99 - Outras Despesas com Pessoal</v>
          </cell>
          <cell r="F266">
            <v>5701298426</v>
          </cell>
          <cell r="G266" t="str">
            <v>CLEITON DIEGO SOUZA DA SILVA</v>
          </cell>
          <cell r="H266" t="str">
            <v>S</v>
          </cell>
          <cell r="I266" t="str">
            <v>N</v>
          </cell>
          <cell r="M266" t="str">
            <v>26 -  Pernambuco</v>
          </cell>
          <cell r="N266">
            <v>120</v>
          </cell>
        </row>
        <row r="267">
          <cell r="C267" t="str">
            <v>HOSPITAL ERMÍRIO COUTINHO</v>
          </cell>
          <cell r="E267" t="str">
            <v>1.99 - Outras Despesas com Pessoal</v>
          </cell>
          <cell r="F267">
            <v>13712977468</v>
          </cell>
          <cell r="G267" t="str">
            <v>CLOVIS FRANCISCO DA SILVA DUBEUX</v>
          </cell>
          <cell r="H267" t="str">
            <v>S</v>
          </cell>
          <cell r="I267" t="str">
            <v>N</v>
          </cell>
          <cell r="M267" t="str">
            <v>26 -  Pernambuco</v>
          </cell>
          <cell r="N267">
            <v>375</v>
          </cell>
        </row>
        <row r="268">
          <cell r="C268" t="str">
            <v>HOSPITAL ERMÍRIO COUTINHO</v>
          </cell>
          <cell r="E268" t="str">
            <v>1.99 - Outras Despesas com Pessoal</v>
          </cell>
          <cell r="F268">
            <v>5433223434</v>
          </cell>
          <cell r="G268" t="str">
            <v>CLOVIS MARQUES FILHO</v>
          </cell>
          <cell r="H268" t="str">
            <v>S</v>
          </cell>
          <cell r="I268" t="str">
            <v>N</v>
          </cell>
          <cell r="M268" t="str">
            <v>26 -  Pernambuco</v>
          </cell>
          <cell r="N268">
            <v>500</v>
          </cell>
        </row>
        <row r="269">
          <cell r="C269" t="str">
            <v>HOSPITAL ERMÍRIO COUTINHO</v>
          </cell>
          <cell r="E269" t="str">
            <v>1.99 - Outras Despesas com Pessoal</v>
          </cell>
          <cell r="F269">
            <v>3823141406</v>
          </cell>
          <cell r="G269" t="str">
            <v>CRISTIANO ALVES BARBOSA</v>
          </cell>
          <cell r="H269" t="str">
            <v>S</v>
          </cell>
          <cell r="I269" t="str">
            <v>N</v>
          </cell>
          <cell r="M269" t="str">
            <v>26 -  Pernambuco</v>
          </cell>
          <cell r="N269">
            <v>700</v>
          </cell>
        </row>
        <row r="270">
          <cell r="C270" t="str">
            <v>HOSPITAL ERMÍRIO COUTINHO</v>
          </cell>
          <cell r="E270" t="str">
            <v>1.99 - Outras Despesas com Pessoal</v>
          </cell>
          <cell r="F270">
            <v>57724229449</v>
          </cell>
          <cell r="G270" t="str">
            <v>CYNTHIA DE ALBUQUERQUE FERREIRA LIMA</v>
          </cell>
          <cell r="H270" t="str">
            <v>S</v>
          </cell>
          <cell r="I270" t="str">
            <v>N</v>
          </cell>
          <cell r="M270" t="str">
            <v>26 -  Pernambuco</v>
          </cell>
          <cell r="N270">
            <v>700</v>
          </cell>
        </row>
        <row r="271">
          <cell r="C271" t="str">
            <v>HOSPITAL ERMÍRIO COUTINHO</v>
          </cell>
          <cell r="E271" t="str">
            <v>1.99 - Outras Despesas com Pessoal</v>
          </cell>
          <cell r="F271">
            <v>4495483412</v>
          </cell>
          <cell r="G271" t="str">
            <v>DANIELLE BARBOSA SANTIAGO E SILVA</v>
          </cell>
          <cell r="H271" t="str">
            <v>S</v>
          </cell>
          <cell r="I271" t="str">
            <v>N</v>
          </cell>
          <cell r="M271" t="str">
            <v>26 -  Pernambuco</v>
          </cell>
          <cell r="N271">
            <v>120</v>
          </cell>
        </row>
        <row r="272">
          <cell r="C272" t="str">
            <v>HOSPITAL ERMÍRIO COUTINHO</v>
          </cell>
          <cell r="E272" t="str">
            <v>1.99 - Outras Despesas com Pessoal</v>
          </cell>
          <cell r="F272">
            <v>4055007426</v>
          </cell>
          <cell r="G272" t="str">
            <v>ELIEZER DA SILVA PATRICIO</v>
          </cell>
          <cell r="H272" t="str">
            <v>S</v>
          </cell>
          <cell r="I272" t="str">
            <v>N</v>
          </cell>
          <cell r="M272" t="str">
            <v>26 -  Pernambuco</v>
          </cell>
          <cell r="N272">
            <v>120</v>
          </cell>
        </row>
        <row r="273">
          <cell r="C273" t="str">
            <v>HOSPITAL ERMÍRIO COUTINHO</v>
          </cell>
          <cell r="E273" t="str">
            <v>1.99 - Outras Despesas com Pessoal</v>
          </cell>
          <cell r="F273">
            <v>387886400</v>
          </cell>
          <cell r="G273" t="str">
            <v>ERICO RAMOS DE HOLANDA</v>
          </cell>
          <cell r="H273" t="str">
            <v>S</v>
          </cell>
          <cell r="I273" t="str">
            <v>N</v>
          </cell>
          <cell r="M273" t="str">
            <v>26 -  Pernambuco</v>
          </cell>
          <cell r="N273">
            <v>500</v>
          </cell>
        </row>
        <row r="274">
          <cell r="C274" t="str">
            <v>HOSPITAL ERMÍRIO COUTINHO</v>
          </cell>
          <cell r="E274" t="str">
            <v>1.99 - Outras Despesas com Pessoal</v>
          </cell>
          <cell r="F274">
            <v>490557392</v>
          </cell>
          <cell r="G274" t="str">
            <v>FRANCISCA ISRAELINA PEREIRA TAVARES</v>
          </cell>
          <cell r="H274" t="str">
            <v>S</v>
          </cell>
          <cell r="I274" t="str">
            <v>N</v>
          </cell>
          <cell r="M274" t="str">
            <v>26 -  Pernambuco</v>
          </cell>
          <cell r="N274">
            <v>500</v>
          </cell>
        </row>
        <row r="275">
          <cell r="C275" t="str">
            <v>HOSPITAL ERMÍRIO COUTINHO</v>
          </cell>
          <cell r="E275" t="str">
            <v>1.99 - Outras Despesas com Pessoal</v>
          </cell>
          <cell r="F275">
            <v>13527959300</v>
          </cell>
          <cell r="G275" t="str">
            <v>FRANCISCO JOSE MADEIRO MONTEIRO</v>
          </cell>
          <cell r="H275" t="str">
            <v>S</v>
          </cell>
          <cell r="I275" t="str">
            <v>N</v>
          </cell>
          <cell r="M275" t="str">
            <v>26 -  Pernambuco</v>
          </cell>
          <cell r="N275">
            <v>1500</v>
          </cell>
        </row>
        <row r="276">
          <cell r="C276" t="str">
            <v>HOSPITAL ERMÍRIO COUTINHO</v>
          </cell>
          <cell r="E276" t="str">
            <v>1.99 - Outras Despesas com Pessoal</v>
          </cell>
          <cell r="F276">
            <v>6807562489</v>
          </cell>
          <cell r="G276" t="str">
            <v>GABRIELA ALBUQUERQUE FERNANDES</v>
          </cell>
          <cell r="H276" t="str">
            <v>S</v>
          </cell>
          <cell r="I276" t="str">
            <v>N</v>
          </cell>
          <cell r="M276" t="str">
            <v>26 -  Pernambuco</v>
          </cell>
          <cell r="N276">
            <v>500</v>
          </cell>
        </row>
        <row r="277">
          <cell r="C277" t="str">
            <v>HOSPITAL ERMÍRIO COUTINHO</v>
          </cell>
          <cell r="E277" t="str">
            <v>1.99 - Outras Despesas com Pessoal</v>
          </cell>
          <cell r="F277">
            <v>9572938444</v>
          </cell>
          <cell r="G277" t="str">
            <v>GABRIELA DE AZEVEDO ALVES GUALBERTO</v>
          </cell>
          <cell r="H277" t="str">
            <v>S</v>
          </cell>
          <cell r="I277" t="str">
            <v>N</v>
          </cell>
          <cell r="M277" t="str">
            <v>26 -  Pernambuco</v>
          </cell>
          <cell r="N277">
            <v>1400</v>
          </cell>
        </row>
        <row r="278">
          <cell r="C278" t="str">
            <v>HOSPITAL ERMÍRIO COUTINHO</v>
          </cell>
          <cell r="E278" t="str">
            <v>1.99 - Outras Despesas com Pessoal</v>
          </cell>
          <cell r="F278">
            <v>9329865445</v>
          </cell>
          <cell r="G278" t="str">
            <v>HELOISA APARECIDA DE SANTANA</v>
          </cell>
          <cell r="H278" t="str">
            <v>S</v>
          </cell>
          <cell r="I278" t="str">
            <v>N</v>
          </cell>
          <cell r="M278" t="str">
            <v>26 -  Pernambuco</v>
          </cell>
          <cell r="N278">
            <v>500</v>
          </cell>
        </row>
        <row r="279">
          <cell r="C279" t="str">
            <v>HOSPITAL ERMÍRIO COUTINHO</v>
          </cell>
          <cell r="E279" t="str">
            <v>1.99 - Outras Despesas com Pessoal</v>
          </cell>
          <cell r="F279">
            <v>8744753411</v>
          </cell>
          <cell r="G279" t="str">
            <v>HUGO FERNANDES DE SOUZA</v>
          </cell>
          <cell r="H279" t="str">
            <v>S</v>
          </cell>
          <cell r="I279" t="str">
            <v>N</v>
          </cell>
          <cell r="M279" t="str">
            <v>26 -  Pernambuco</v>
          </cell>
          <cell r="N279">
            <v>120</v>
          </cell>
        </row>
        <row r="280">
          <cell r="C280" t="str">
            <v>HOSPITAL ERMÍRIO COUTINHO</v>
          </cell>
          <cell r="E280" t="str">
            <v>1.99 - Outras Despesas com Pessoal</v>
          </cell>
          <cell r="F280">
            <v>3543827480</v>
          </cell>
          <cell r="G280" t="str">
            <v>ILDO CARLOS BARBOSA MARQUES</v>
          </cell>
          <cell r="H280" t="str">
            <v>S</v>
          </cell>
          <cell r="I280" t="str">
            <v>N</v>
          </cell>
          <cell r="M280" t="str">
            <v>26 -  Pernambuco</v>
          </cell>
          <cell r="N280">
            <v>120</v>
          </cell>
        </row>
        <row r="281">
          <cell r="C281" t="str">
            <v>HOSPITAL ERMÍRIO COUTINHO</v>
          </cell>
          <cell r="E281" t="str">
            <v>1.99 - Outras Despesas com Pessoal</v>
          </cell>
          <cell r="F281">
            <v>40898458404</v>
          </cell>
          <cell r="G281" t="str">
            <v>IMNA MENEZES DE MIRANDA</v>
          </cell>
          <cell r="H281" t="str">
            <v>S</v>
          </cell>
          <cell r="I281" t="str">
            <v>N</v>
          </cell>
          <cell r="M281" t="str">
            <v>26 -  Pernambuco</v>
          </cell>
          <cell r="N281">
            <v>800</v>
          </cell>
        </row>
        <row r="282">
          <cell r="C282" t="str">
            <v>HOSPITAL ERMÍRIO COUTINHO</v>
          </cell>
          <cell r="E282" t="str">
            <v>1.99 - Outras Despesas com Pessoal</v>
          </cell>
          <cell r="F282">
            <v>9640092428</v>
          </cell>
          <cell r="G282" t="str">
            <v>JORIO SAMICO DE OLIVEIRA</v>
          </cell>
          <cell r="H282" t="str">
            <v>S</v>
          </cell>
          <cell r="I282" t="str">
            <v>N</v>
          </cell>
          <cell r="M282" t="str">
            <v>26 -  Pernambuco</v>
          </cell>
          <cell r="N282">
            <v>500</v>
          </cell>
        </row>
        <row r="283">
          <cell r="C283" t="str">
            <v>HOSPITAL ERMÍRIO COUTINHO</v>
          </cell>
          <cell r="E283" t="str">
            <v>1.99 - Outras Despesas com Pessoal</v>
          </cell>
          <cell r="F283">
            <v>92862705420</v>
          </cell>
          <cell r="G283" t="str">
            <v>JOSE CORREIA DE SOUZA</v>
          </cell>
          <cell r="H283" t="str">
            <v>S</v>
          </cell>
          <cell r="I283" t="str">
            <v>N</v>
          </cell>
          <cell r="M283" t="str">
            <v>26 -  Pernambuco</v>
          </cell>
          <cell r="N283">
            <v>500</v>
          </cell>
        </row>
        <row r="284">
          <cell r="C284" t="str">
            <v>HOSPITAL ERMÍRIO COUTINHO</v>
          </cell>
          <cell r="E284" t="str">
            <v>1.99 - Outras Despesas com Pessoal</v>
          </cell>
          <cell r="F284">
            <v>5663433473</v>
          </cell>
          <cell r="G284" t="str">
            <v>JOSE RIBAMAR CEZARINO DE ARAUJO JUNIOR</v>
          </cell>
          <cell r="H284" t="str">
            <v>S</v>
          </cell>
          <cell r="I284" t="str">
            <v>N</v>
          </cell>
          <cell r="M284" t="str">
            <v>26 -  Pernambuco</v>
          </cell>
          <cell r="N284">
            <v>1400</v>
          </cell>
        </row>
        <row r="285">
          <cell r="C285" t="str">
            <v>HOSPITAL ERMÍRIO COUTINHO</v>
          </cell>
          <cell r="E285" t="str">
            <v>1.99 - Outras Despesas com Pessoal</v>
          </cell>
          <cell r="F285">
            <v>5958607456</v>
          </cell>
          <cell r="G285" t="str">
            <v>JULIANA BARBOSA LIMA SALES</v>
          </cell>
          <cell r="H285" t="str">
            <v>S</v>
          </cell>
          <cell r="I285" t="str">
            <v>N</v>
          </cell>
          <cell r="M285" t="str">
            <v>26 -  Pernambuco</v>
          </cell>
          <cell r="N285">
            <v>500</v>
          </cell>
        </row>
        <row r="286">
          <cell r="C286" t="str">
            <v>HOSPITAL ERMÍRIO COUTINHO</v>
          </cell>
          <cell r="E286" t="str">
            <v>1.99 - Outras Despesas com Pessoal</v>
          </cell>
          <cell r="F286">
            <v>96467967615</v>
          </cell>
          <cell r="G286" t="str">
            <v xml:space="preserve">KATIA XAVIER DUARTE </v>
          </cell>
          <cell r="H286" t="str">
            <v>S</v>
          </cell>
          <cell r="I286" t="str">
            <v>N</v>
          </cell>
          <cell r="M286" t="str">
            <v>26 -  Pernambuco</v>
          </cell>
          <cell r="N286">
            <v>500</v>
          </cell>
        </row>
        <row r="287">
          <cell r="C287" t="str">
            <v>HOSPITAL ERMÍRIO COUTINHO</v>
          </cell>
          <cell r="E287" t="str">
            <v>1.99 - Outras Despesas com Pessoal</v>
          </cell>
          <cell r="F287">
            <v>52583996487</v>
          </cell>
          <cell r="G287" t="str">
            <v>LAERTE EDUARDO FILHO</v>
          </cell>
          <cell r="H287" t="str">
            <v>S</v>
          </cell>
          <cell r="I287" t="str">
            <v>N</v>
          </cell>
          <cell r="M287" t="str">
            <v>26 -  Pernambuco</v>
          </cell>
          <cell r="N287">
            <v>700</v>
          </cell>
        </row>
        <row r="288">
          <cell r="C288" t="str">
            <v>HOSPITAL ERMÍRIO COUTINHO</v>
          </cell>
          <cell r="E288" t="str">
            <v>1.99 - Outras Despesas com Pessoal</v>
          </cell>
          <cell r="F288" t="str">
            <v>081.410.134-83</v>
          </cell>
          <cell r="G288" t="str">
            <v>LARA MARIA CASTILHO BARROS CAVALCANTI</v>
          </cell>
          <cell r="H288" t="str">
            <v>S</v>
          </cell>
          <cell r="I288" t="str">
            <v>N</v>
          </cell>
          <cell r="M288" t="str">
            <v>26 -  Pernambuco</v>
          </cell>
          <cell r="N288">
            <v>500</v>
          </cell>
        </row>
        <row r="289">
          <cell r="C289" t="str">
            <v>HOSPITAL ERMÍRIO COUTINHO</v>
          </cell>
          <cell r="E289" t="str">
            <v>1.99 - Outras Despesas com Pessoal</v>
          </cell>
          <cell r="F289">
            <v>9670199409</v>
          </cell>
          <cell r="G289" t="str">
            <v>LAURA LUCINDA BEZERRA DA SILVA</v>
          </cell>
          <cell r="H289" t="str">
            <v>S</v>
          </cell>
          <cell r="I289" t="str">
            <v>N</v>
          </cell>
          <cell r="M289" t="str">
            <v>26 -  Pernambuco</v>
          </cell>
          <cell r="N289">
            <v>1400</v>
          </cell>
        </row>
        <row r="290">
          <cell r="C290" t="str">
            <v>HOSPITAL ERMÍRIO COUTINHO</v>
          </cell>
          <cell r="E290" t="str">
            <v>1.99 - Outras Despesas com Pessoal</v>
          </cell>
          <cell r="F290">
            <v>8275744440</v>
          </cell>
          <cell r="G290" t="str">
            <v>LUCICLEIDE GOMES DE ARAUJO</v>
          </cell>
          <cell r="H290" t="str">
            <v>S</v>
          </cell>
          <cell r="I290" t="str">
            <v>N</v>
          </cell>
          <cell r="M290" t="str">
            <v>26 -  Pernambuco</v>
          </cell>
          <cell r="N290">
            <v>500</v>
          </cell>
        </row>
        <row r="291">
          <cell r="C291" t="str">
            <v>HOSPITAL ERMÍRIO COUTINHO</v>
          </cell>
          <cell r="E291" t="str">
            <v>1.99 - Outras Despesas com Pessoal</v>
          </cell>
          <cell r="F291">
            <v>37557610415</v>
          </cell>
          <cell r="G291" t="str">
            <v>MARCILIA REGINA GONCALVES DE OLIVEIRA</v>
          </cell>
          <cell r="H291" t="str">
            <v>S</v>
          </cell>
          <cell r="I291" t="str">
            <v>N</v>
          </cell>
          <cell r="M291" t="str">
            <v>26 -  Pernambuco</v>
          </cell>
          <cell r="N291">
            <v>2100</v>
          </cell>
        </row>
        <row r="292">
          <cell r="C292" t="str">
            <v>HOSPITAL ERMÍRIO COUTINHO</v>
          </cell>
          <cell r="E292" t="str">
            <v>1.99 - Outras Despesas com Pessoal</v>
          </cell>
          <cell r="F292">
            <v>4795796440</v>
          </cell>
          <cell r="G292" t="str">
            <v xml:space="preserve">MARCOS JOSE RODRIGUES CESAR DE ALBUQUERQUE </v>
          </cell>
          <cell r="H292" t="str">
            <v>S</v>
          </cell>
          <cell r="I292" t="str">
            <v>N</v>
          </cell>
          <cell r="M292" t="str">
            <v>26 -  Pernambuco</v>
          </cell>
          <cell r="N292">
            <v>500</v>
          </cell>
        </row>
        <row r="293">
          <cell r="C293" t="str">
            <v>HOSPITAL ERMÍRIO COUTINHO</v>
          </cell>
          <cell r="E293" t="str">
            <v>1.99 - Outras Despesas com Pessoal</v>
          </cell>
          <cell r="F293">
            <v>37409638400</v>
          </cell>
          <cell r="G293" t="str">
            <v>MARIA DE FATIMA ALMEIDA VASCONCELOS</v>
          </cell>
          <cell r="H293" t="str">
            <v>S</v>
          </cell>
          <cell r="I293" t="str">
            <v>N</v>
          </cell>
          <cell r="M293" t="str">
            <v>26 -  Pernambuco</v>
          </cell>
          <cell r="N293">
            <v>1000</v>
          </cell>
        </row>
        <row r="294">
          <cell r="C294" t="str">
            <v>HOSPITAL ERMÍRIO COUTINHO</v>
          </cell>
          <cell r="E294" t="str">
            <v>1.99 - Outras Despesas com Pessoal</v>
          </cell>
          <cell r="F294">
            <v>9496642438</v>
          </cell>
          <cell r="G294" t="str">
            <v>MARIANA MEDEIROS GOMES PEIXOTO</v>
          </cell>
          <cell r="H294" t="str">
            <v>S</v>
          </cell>
          <cell r="I294" t="str">
            <v>N</v>
          </cell>
          <cell r="M294" t="str">
            <v>26 -  Pernambuco</v>
          </cell>
          <cell r="N294">
            <v>700</v>
          </cell>
        </row>
        <row r="295">
          <cell r="C295" t="str">
            <v>HOSPITAL ERMÍRIO COUTINHO</v>
          </cell>
          <cell r="E295" t="str">
            <v>1.99 - Outras Despesas com Pessoal</v>
          </cell>
          <cell r="F295">
            <v>9688149489</v>
          </cell>
          <cell r="G295" t="str">
            <v>MARIANA NOGUEIRA BORGES DE MELO</v>
          </cell>
          <cell r="H295" t="str">
            <v>S</v>
          </cell>
          <cell r="I295" t="str">
            <v>N</v>
          </cell>
          <cell r="M295" t="str">
            <v>26 -  Pernambuco</v>
          </cell>
          <cell r="N295">
            <v>500</v>
          </cell>
        </row>
        <row r="296">
          <cell r="C296" t="str">
            <v>HOSPITAL ERMÍRIO COUTINHO</v>
          </cell>
          <cell r="E296" t="str">
            <v>1.99 - Outras Despesas com Pessoal</v>
          </cell>
          <cell r="F296">
            <v>6436450475</v>
          </cell>
          <cell r="G296" t="str">
            <v>MARIO HENRIQUE BEZERRA DA SILVA</v>
          </cell>
          <cell r="H296" t="str">
            <v>S</v>
          </cell>
          <cell r="I296" t="str">
            <v>N</v>
          </cell>
          <cell r="M296" t="str">
            <v>26 -  Pernambuco</v>
          </cell>
          <cell r="N296">
            <v>800</v>
          </cell>
        </row>
        <row r="297">
          <cell r="C297" t="str">
            <v>HOSPITAL ERMÍRIO COUTINHO</v>
          </cell>
          <cell r="E297" t="str">
            <v>1.99 - Outras Despesas com Pessoal</v>
          </cell>
          <cell r="F297">
            <v>3365252908</v>
          </cell>
          <cell r="G297" t="str">
            <v>MARLOS BERGAMASCO NOBREGA</v>
          </cell>
          <cell r="H297" t="str">
            <v>S</v>
          </cell>
          <cell r="I297" t="str">
            <v>N</v>
          </cell>
          <cell r="M297" t="str">
            <v>26 -  Pernambuco</v>
          </cell>
          <cell r="N297">
            <v>1400</v>
          </cell>
        </row>
        <row r="298">
          <cell r="C298" t="str">
            <v>HOSPITAL ERMÍRIO COUTINHO</v>
          </cell>
          <cell r="E298" t="str">
            <v>1.99 - Outras Despesas com Pessoal</v>
          </cell>
          <cell r="F298">
            <v>71916652468</v>
          </cell>
          <cell r="G298" t="str">
            <v>MARTA EUZEBIO DE OLIVEIRA E SILVA</v>
          </cell>
          <cell r="H298" t="str">
            <v>S</v>
          </cell>
          <cell r="I298" t="str">
            <v>N</v>
          </cell>
          <cell r="M298" t="str">
            <v>26 -  Pernambuco</v>
          </cell>
          <cell r="N298">
            <v>120</v>
          </cell>
        </row>
        <row r="299">
          <cell r="C299" t="str">
            <v>HOSPITAL ERMÍRIO COUTINHO</v>
          </cell>
          <cell r="E299" t="str">
            <v>1.99 - Outras Despesas com Pessoal</v>
          </cell>
          <cell r="F299">
            <v>46330712468</v>
          </cell>
          <cell r="G299" t="str">
            <v>NEUSA DIAS DE LIMA MELQUIADES DOS SANTOS</v>
          </cell>
          <cell r="H299" t="str">
            <v>S</v>
          </cell>
          <cell r="I299" t="str">
            <v>N</v>
          </cell>
          <cell r="M299" t="str">
            <v>26 -  Pernambuco</v>
          </cell>
          <cell r="N299">
            <v>1500</v>
          </cell>
        </row>
        <row r="300">
          <cell r="C300" t="str">
            <v>HOSPITAL ERMÍRIO COUTINHO</v>
          </cell>
          <cell r="E300" t="str">
            <v>1.99 - Outras Despesas com Pessoal</v>
          </cell>
          <cell r="F300">
            <v>66693934404</v>
          </cell>
          <cell r="G300" t="str">
            <v>NEWDES GONCALVES BUONAFINA</v>
          </cell>
          <cell r="H300" t="str">
            <v>S</v>
          </cell>
          <cell r="I300" t="str">
            <v>N</v>
          </cell>
          <cell r="M300" t="str">
            <v>26 -  Pernambuco</v>
          </cell>
          <cell r="N300">
            <v>700</v>
          </cell>
        </row>
        <row r="301">
          <cell r="C301" t="str">
            <v>HOSPITAL ERMÍRIO COUTINHO</v>
          </cell>
          <cell r="E301" t="str">
            <v>1.99 - Outras Despesas com Pessoal</v>
          </cell>
          <cell r="F301">
            <v>85364916200</v>
          </cell>
          <cell r="G301" t="str">
            <v>NOILDA MILENE SILVA ROCHA</v>
          </cell>
          <cell r="H301" t="str">
            <v>S</v>
          </cell>
          <cell r="I301" t="str">
            <v>N</v>
          </cell>
          <cell r="M301" t="str">
            <v>26 -  Pernambuco</v>
          </cell>
          <cell r="N301">
            <v>500</v>
          </cell>
        </row>
        <row r="302">
          <cell r="C302" t="str">
            <v>HOSPITAL ERMÍRIO COUTINHO</v>
          </cell>
          <cell r="E302" t="str">
            <v>1.99 - Outras Despesas com Pessoal</v>
          </cell>
          <cell r="F302">
            <v>7616409407</v>
          </cell>
          <cell r="G302" t="str">
            <v>RAFAEL DE ALBUQUERQUE PEREIRA DE OLIVEIRA</v>
          </cell>
          <cell r="H302" t="str">
            <v>S</v>
          </cell>
          <cell r="I302" t="str">
            <v>N</v>
          </cell>
          <cell r="M302" t="str">
            <v>26 -  Pernambuco</v>
          </cell>
          <cell r="N302">
            <v>500</v>
          </cell>
        </row>
        <row r="303">
          <cell r="C303" t="str">
            <v>HOSPITAL ERMÍRIO COUTINHO</v>
          </cell>
          <cell r="E303" t="str">
            <v>1.99 - Outras Despesas com Pessoal</v>
          </cell>
          <cell r="F303">
            <v>8089997457</v>
          </cell>
          <cell r="G303" t="str">
            <v>RAISSA DANTAS VITAL RIBEIRO</v>
          </cell>
          <cell r="H303" t="str">
            <v>S</v>
          </cell>
          <cell r="I303" t="str">
            <v>N</v>
          </cell>
          <cell r="M303" t="str">
            <v>26 -  Pernambuco</v>
          </cell>
          <cell r="N303">
            <v>1400</v>
          </cell>
        </row>
        <row r="304">
          <cell r="C304" t="str">
            <v>HOSPITAL ERMÍRIO COUTINHO</v>
          </cell>
          <cell r="E304" t="str">
            <v>1.99 - Outras Despesas com Pessoal</v>
          </cell>
          <cell r="F304">
            <v>2094715302</v>
          </cell>
          <cell r="G304" t="str">
            <v>RAISSA RAMOS TOME</v>
          </cell>
          <cell r="H304" t="str">
            <v>S</v>
          </cell>
          <cell r="I304" t="str">
            <v>N</v>
          </cell>
          <cell r="M304" t="str">
            <v>26 -  Pernambuco</v>
          </cell>
          <cell r="N304">
            <v>250</v>
          </cell>
        </row>
        <row r="305">
          <cell r="C305" t="str">
            <v>HOSPITAL ERMÍRIO COUTINHO</v>
          </cell>
          <cell r="E305" t="str">
            <v>1.99 - Outras Despesas com Pessoal</v>
          </cell>
          <cell r="F305">
            <v>5197404400</v>
          </cell>
          <cell r="G305" t="str">
            <v>RENAN LEANDRO CASADO</v>
          </cell>
          <cell r="H305" t="str">
            <v>S</v>
          </cell>
          <cell r="I305" t="str">
            <v>N</v>
          </cell>
          <cell r="M305" t="str">
            <v>26 -  Pernambuco</v>
          </cell>
          <cell r="N305">
            <v>500</v>
          </cell>
        </row>
        <row r="306">
          <cell r="C306" t="str">
            <v>HOSPITAL ERMÍRIO COUTINHO</v>
          </cell>
          <cell r="E306" t="str">
            <v>1.99 - Outras Despesas com Pessoal</v>
          </cell>
          <cell r="F306">
            <v>4843079405</v>
          </cell>
          <cell r="G306" t="str">
            <v>RIELTO DIAS MACIEL</v>
          </cell>
          <cell r="H306" t="str">
            <v>S</v>
          </cell>
          <cell r="I306" t="str">
            <v>N</v>
          </cell>
          <cell r="M306" t="str">
            <v>26 -  Pernambuco</v>
          </cell>
          <cell r="N306">
            <v>500</v>
          </cell>
        </row>
        <row r="307">
          <cell r="C307" t="str">
            <v>HOSPITAL ERMÍRIO COUTINHO</v>
          </cell>
          <cell r="E307" t="str">
            <v>1.99 - Outras Despesas com Pessoal</v>
          </cell>
          <cell r="F307">
            <v>4596091498</v>
          </cell>
          <cell r="G307" t="str">
            <v>ROBSON ALECRIM ROCHA</v>
          </cell>
          <cell r="H307" t="str">
            <v>S</v>
          </cell>
          <cell r="I307" t="str">
            <v>N</v>
          </cell>
          <cell r="M307" t="str">
            <v>26 -  Pernambuco</v>
          </cell>
          <cell r="N307">
            <v>800</v>
          </cell>
        </row>
        <row r="308">
          <cell r="C308" t="str">
            <v>HOSPITAL ERMÍRIO COUTINHO</v>
          </cell>
          <cell r="E308" t="str">
            <v>1.99 - Outras Despesas com Pessoal</v>
          </cell>
          <cell r="F308">
            <v>85279943487</v>
          </cell>
          <cell r="G308" t="str">
            <v>ROBSON FREITAS REGO</v>
          </cell>
          <cell r="H308" t="str">
            <v>S</v>
          </cell>
          <cell r="I308" t="str">
            <v>N</v>
          </cell>
          <cell r="M308" t="str">
            <v>26 -  Pernambuco</v>
          </cell>
          <cell r="N308">
            <v>500</v>
          </cell>
        </row>
        <row r="309">
          <cell r="C309" t="str">
            <v>HOSPITAL ERMÍRIO COUTINHO</v>
          </cell>
          <cell r="E309" t="str">
            <v>1.99 - Outras Despesas com Pessoal</v>
          </cell>
          <cell r="F309">
            <v>59449713472</v>
          </cell>
          <cell r="G309" t="str">
            <v>ROMULO PIRES DE SOUZA</v>
          </cell>
          <cell r="H309" t="str">
            <v>S</v>
          </cell>
          <cell r="I309" t="str">
            <v>N</v>
          </cell>
          <cell r="M309" t="str">
            <v>26 -  Pernambuco</v>
          </cell>
          <cell r="N309">
            <v>1500</v>
          </cell>
        </row>
        <row r="310">
          <cell r="C310" t="str">
            <v>HOSPITAL ERMÍRIO COUTINHO</v>
          </cell>
          <cell r="E310" t="str">
            <v>1.99 - Outras Despesas com Pessoal</v>
          </cell>
          <cell r="F310">
            <v>1064546331</v>
          </cell>
          <cell r="G310" t="str">
            <v>SAUL ALVES BEZERRA FIALHO</v>
          </cell>
          <cell r="H310" t="str">
            <v>S</v>
          </cell>
          <cell r="I310" t="str">
            <v>N</v>
          </cell>
          <cell r="M310" t="str">
            <v>26 -  Pernambuco</v>
          </cell>
          <cell r="N310">
            <v>1400</v>
          </cell>
        </row>
        <row r="311">
          <cell r="C311" t="str">
            <v>HOSPITAL ERMÍRIO COUTINHO</v>
          </cell>
          <cell r="E311" t="str">
            <v>1.99 - Outras Despesas com Pessoal</v>
          </cell>
          <cell r="F311">
            <v>8024118432</v>
          </cell>
          <cell r="G311" t="str">
            <v>THUANNY GABRIELA MIRANDA MONTEIRO</v>
          </cell>
          <cell r="H311" t="str">
            <v>S</v>
          </cell>
          <cell r="I311" t="str">
            <v>N</v>
          </cell>
          <cell r="M311" t="str">
            <v>26 -  Pernambuco</v>
          </cell>
          <cell r="N311">
            <v>500</v>
          </cell>
        </row>
        <row r="312">
          <cell r="C312" t="str">
            <v>HOSPITAL ERMÍRIO COUTINHO</v>
          </cell>
          <cell r="E312" t="str">
            <v>1.99 - Outras Despesas com Pessoal</v>
          </cell>
          <cell r="F312">
            <v>4818779407</v>
          </cell>
          <cell r="G312" t="str">
            <v>VANESSA MARIA RIGAUD PEIXOTO DOS SANTOS UMBELINO</v>
          </cell>
          <cell r="H312" t="str">
            <v>S</v>
          </cell>
          <cell r="I312" t="str">
            <v>N</v>
          </cell>
          <cell r="M312" t="str">
            <v>26 -  Pernambuco</v>
          </cell>
          <cell r="N312">
            <v>700</v>
          </cell>
        </row>
        <row r="313">
          <cell r="C313" t="str">
            <v>HOSPITAL ERMÍRIO COUTINHO</v>
          </cell>
          <cell r="E313" t="str">
            <v>1.99 - Outras Despesas com Pessoal</v>
          </cell>
          <cell r="F313">
            <v>1872909388</v>
          </cell>
          <cell r="G313" t="str">
            <v>VANUSIA SOBRAL ALVES DA SILVA</v>
          </cell>
          <cell r="H313" t="str">
            <v>S</v>
          </cell>
          <cell r="I313" t="str">
            <v>N</v>
          </cell>
          <cell r="M313" t="str">
            <v>26 -  Pernambuco</v>
          </cell>
          <cell r="N313">
            <v>500</v>
          </cell>
        </row>
        <row r="314">
          <cell r="C314" t="str">
            <v>HOSPITAL ERMÍRIO COUTINHO</v>
          </cell>
          <cell r="E314" t="str">
            <v>1.99 - Outras Despesas com Pessoal</v>
          </cell>
          <cell r="F314" t="str">
            <v>101.544.874-73</v>
          </cell>
          <cell r="G314" t="str">
            <v>VITOR MODESTO FARIAS DE OLIVEIRA</v>
          </cell>
          <cell r="H314" t="str">
            <v>S</v>
          </cell>
          <cell r="I314" t="str">
            <v>N</v>
          </cell>
          <cell r="M314" t="str">
            <v>26 -  Pernambuco</v>
          </cell>
          <cell r="N314">
            <v>2025</v>
          </cell>
        </row>
        <row r="315">
          <cell r="C315" t="str">
            <v>HOSPITAL ERMÍRIO COUTINHO</v>
          </cell>
          <cell r="E315" t="str">
            <v>1.99 - Outras Despesas com Pessoal</v>
          </cell>
          <cell r="F315">
            <v>4570393373</v>
          </cell>
          <cell r="G315" t="str">
            <v>WANKS SOUSA MELO</v>
          </cell>
          <cell r="H315" t="str">
            <v>S</v>
          </cell>
          <cell r="I315" t="str">
            <v>N</v>
          </cell>
          <cell r="M315" t="str">
            <v>26 -  Pernambuco</v>
          </cell>
          <cell r="N315">
            <v>500</v>
          </cell>
        </row>
        <row r="316">
          <cell r="C316" t="str">
            <v>HOSPITAL ERMÍRIO COUTINHO</v>
          </cell>
          <cell r="E316" t="str">
            <v>1.99 - Outras Despesas com Pessoal</v>
          </cell>
          <cell r="F316">
            <v>7558812496</v>
          </cell>
          <cell r="G316" t="str">
            <v>WELLINGTON LOPES DA SILVA</v>
          </cell>
          <cell r="H316" t="str">
            <v>S</v>
          </cell>
          <cell r="I316" t="str">
            <v>N</v>
          </cell>
          <cell r="M316" t="str">
            <v>26 -  Pernambuco</v>
          </cell>
          <cell r="N316">
            <v>120</v>
          </cell>
        </row>
        <row r="317">
          <cell r="C317" t="str">
            <v>HOSPITAL ERMÍRIO COUTINHO</v>
          </cell>
          <cell r="E317" t="str">
            <v>1.99 - Outras Despesas com Pessoal</v>
          </cell>
          <cell r="F317">
            <v>10182299490</v>
          </cell>
          <cell r="G317" t="str">
            <v>YASMIN FERREIRA MACHADO</v>
          </cell>
          <cell r="H317" t="str">
            <v>S</v>
          </cell>
          <cell r="I317" t="str">
            <v>N</v>
          </cell>
          <cell r="M317" t="str">
            <v>26 -  Pernambuco</v>
          </cell>
          <cell r="N317">
            <v>500</v>
          </cell>
        </row>
        <row r="318">
          <cell r="C318" t="str">
            <v>HOSPITAL ERMÍRIO COUTINHO</v>
          </cell>
          <cell r="E318" t="str">
            <v>1.99 - Outras Despesas com Pessoal</v>
          </cell>
          <cell r="F318" t="str">
            <v>742.277.504-15</v>
          </cell>
          <cell r="G318" t="str">
            <v>GILVAN DE LIMA SILVA</v>
          </cell>
          <cell r="H318" t="str">
            <v>S</v>
          </cell>
          <cell r="I318" t="str">
            <v>N</v>
          </cell>
          <cell r="M318" t="str">
            <v>26 -  Pernambuco</v>
          </cell>
          <cell r="N318">
            <v>120</v>
          </cell>
        </row>
        <row r="319">
          <cell r="C319" t="str">
            <v>HOSPITAL ERMÍRIO COUTINHO</v>
          </cell>
          <cell r="E319" t="str">
            <v>4.6 - Serviços de Profissionais de Saúde</v>
          </cell>
          <cell r="F319" t="str">
            <v>061.162.714-05</v>
          </cell>
          <cell r="G319" t="str">
            <v>LUANA CHIANCA LUCENA</v>
          </cell>
          <cell r="H319" t="str">
            <v>S</v>
          </cell>
          <cell r="I319" t="str">
            <v>N</v>
          </cell>
          <cell r="M319" t="str">
            <v>26 -  Pernambuco</v>
          </cell>
          <cell r="N319">
            <v>2230.38</v>
          </cell>
        </row>
        <row r="320">
          <cell r="C320" t="str">
            <v>HOSPITAL ERMÍRIO COUTINHO</v>
          </cell>
          <cell r="E320" t="str">
            <v>4.6 - Serviços de Profissionais de Saúde</v>
          </cell>
          <cell r="F320" t="str">
            <v>063.087.954-02</v>
          </cell>
          <cell r="G320" t="str">
            <v>PAULO DORNELAS CAMARA MARQUES DE ALMEIDA</v>
          </cell>
          <cell r="H320" t="str">
            <v>S</v>
          </cell>
          <cell r="I320" t="str">
            <v>N</v>
          </cell>
          <cell r="M320" t="str">
            <v>26 -  Pernambuco</v>
          </cell>
          <cell r="N320">
            <v>4769.62</v>
          </cell>
        </row>
        <row r="321">
          <cell r="C321" t="str">
            <v>HOSPITAL ERMÍRIO COUTINHO</v>
          </cell>
          <cell r="E321" t="str">
            <v>4.6 - Serviços de Profissionais de Saúde</v>
          </cell>
          <cell r="F321" t="str">
            <v>085.671.834-30</v>
          </cell>
          <cell r="G321" t="str">
            <v xml:space="preserve">ANGELA MARIA MOREIRA </v>
          </cell>
          <cell r="H321" t="str">
            <v>S</v>
          </cell>
          <cell r="I321" t="str">
            <v>N</v>
          </cell>
          <cell r="M321" t="str">
            <v>26 -  Pernambuco</v>
          </cell>
          <cell r="N321">
            <v>1416.75</v>
          </cell>
        </row>
        <row r="322">
          <cell r="C322" t="str">
            <v>HOSPITAL ERMÍRIO COUTINHO</v>
          </cell>
          <cell r="E322" t="str">
            <v>4.6 - Serviços de Profissionais de Saúde</v>
          </cell>
          <cell r="F322" t="str">
            <v>115.374.674-33</v>
          </cell>
          <cell r="G322" t="str">
            <v xml:space="preserve">LEANDRO TEIXEIRA DA SILVA </v>
          </cell>
          <cell r="H322" t="str">
            <v>S</v>
          </cell>
          <cell r="I322" t="str">
            <v>N</v>
          </cell>
          <cell r="M322" t="str">
            <v>26 -  Pernambuco</v>
          </cell>
          <cell r="N322">
            <v>1548.25</v>
          </cell>
        </row>
        <row r="323">
          <cell r="C323" t="str">
            <v>HOSPITAL ERMÍRIO COUTINHO</v>
          </cell>
          <cell r="E323" t="str">
            <v>4.6 - Serviços de Profissionais de Saúde</v>
          </cell>
          <cell r="F323" t="str">
            <v>536.761.904-59</v>
          </cell>
          <cell r="G323" t="str">
            <v>MARIA DE FÁTIMA  DA SILVA</v>
          </cell>
          <cell r="H323" t="str">
            <v>S</v>
          </cell>
          <cell r="I323" t="str">
            <v>N</v>
          </cell>
          <cell r="M323" t="str">
            <v>26 -  Pernambuco</v>
          </cell>
          <cell r="N323">
            <v>188.9</v>
          </cell>
        </row>
        <row r="324">
          <cell r="C324" t="str">
            <v>HOSPITAL ERMÍRIO COUTINHO</v>
          </cell>
          <cell r="E324" t="str">
            <v>4.7 - Apoio Administrativo, Técnico e Operacional</v>
          </cell>
          <cell r="F324" t="str">
            <v>133.735.724-36</v>
          </cell>
          <cell r="G324" t="str">
            <v>MIRELINA SUELLE SILVA DE ARAUJO</v>
          </cell>
          <cell r="H324" t="str">
            <v>S</v>
          </cell>
          <cell r="I324" t="str">
            <v>N</v>
          </cell>
          <cell r="M324" t="str">
            <v>26 -  Pernambuco</v>
          </cell>
          <cell r="N324">
            <v>641.70000000000005</v>
          </cell>
        </row>
        <row r="325">
          <cell r="C325" t="str">
            <v>HOSPITAL ERMÍRIO COUTINHO</v>
          </cell>
          <cell r="E325" t="str">
            <v>5.3 - Locação de Máquinas e Equipamentos</v>
          </cell>
          <cell r="F325" t="str">
            <v>24.380.578/0020-41</v>
          </cell>
          <cell r="G325" t="str">
            <v>WHITE MARTINS GASES INDUSTRIAIS NE LTDA</v>
          </cell>
          <cell r="H325" t="str">
            <v>S</v>
          </cell>
          <cell r="I325" t="str">
            <v>S</v>
          </cell>
          <cell r="J325" t="str">
            <v>134005</v>
          </cell>
          <cell r="K325">
            <v>44422</v>
          </cell>
          <cell r="M325" t="str">
            <v>26 -  Pernambuco</v>
          </cell>
          <cell r="N325">
            <v>12859.05</v>
          </cell>
        </row>
        <row r="326">
          <cell r="C326" t="str">
            <v>HOSPITAL ERMÍRIO COUTINHO</v>
          </cell>
          <cell r="E326" t="str">
            <v>5.16 - Serviços Médico-Hospitalares, Odotonlogia e Laboratoriais</v>
          </cell>
          <cell r="F326" t="str">
            <v>40.924.886/000184</v>
          </cell>
          <cell r="G326" t="str">
            <v>PREVENTMED</v>
          </cell>
          <cell r="H326" t="str">
            <v>S</v>
          </cell>
          <cell r="I326" t="str">
            <v>S</v>
          </cell>
          <cell r="J326" t="str">
            <v>156</v>
          </cell>
          <cell r="K326">
            <v>44441</v>
          </cell>
          <cell r="M326" t="str">
            <v>26 -  Pernambuco</v>
          </cell>
          <cell r="N326">
            <v>8921.52</v>
          </cell>
        </row>
        <row r="327">
          <cell r="C327" t="str">
            <v>HOSPITAL ERMÍRIO COUTINHO</v>
          </cell>
          <cell r="E327" t="str">
            <v>5.16 - Serviços Médico-Hospitalares, Odotonlogia e Laboratoriais</v>
          </cell>
          <cell r="F327" t="str">
            <v>43.156.261/0001-08</v>
          </cell>
          <cell r="G327" t="str">
            <v>FERNANDA NATALY</v>
          </cell>
          <cell r="H327" t="str">
            <v>S</v>
          </cell>
          <cell r="I327" t="str">
            <v>S</v>
          </cell>
          <cell r="J327" t="str">
            <v>02</v>
          </cell>
          <cell r="K327">
            <v>44441</v>
          </cell>
          <cell r="M327" t="str">
            <v>26 -  Pernambuco</v>
          </cell>
          <cell r="N327">
            <v>5219.62</v>
          </cell>
        </row>
        <row r="328">
          <cell r="C328" t="str">
            <v>HOSPITAL ERMÍRIO COUTINHO</v>
          </cell>
          <cell r="E328" t="str">
            <v>5.16 - Serviços Médico-Hospitalares, Odotonlogia e Laboratoriais</v>
          </cell>
          <cell r="F328" t="str">
            <v>42.291.379/0001-86</v>
          </cell>
          <cell r="G328" t="str">
            <v>RC2 CONSULTORIA</v>
          </cell>
          <cell r="H328" t="str">
            <v>S</v>
          </cell>
          <cell r="I328" t="str">
            <v>S</v>
          </cell>
          <cell r="J328" t="str">
            <v>26</v>
          </cell>
          <cell r="K328">
            <v>44447</v>
          </cell>
          <cell r="M328" t="str">
            <v>26 -  Pernambuco</v>
          </cell>
          <cell r="N328">
            <v>7816.14</v>
          </cell>
        </row>
        <row r="329">
          <cell r="C329" t="str">
            <v>HOSPITAL ERMÍRIO COUTINHO</v>
          </cell>
          <cell r="E329" t="str">
            <v>5.16 - Serviços Médico-Hospitalares, Odotonlogia e Laboratoriais</v>
          </cell>
          <cell r="F329" t="str">
            <v>05.281.073/0001-12</v>
          </cell>
          <cell r="G329" t="str">
            <v>LABORATORIO HISTOPALOGIA</v>
          </cell>
          <cell r="H329" t="str">
            <v>S</v>
          </cell>
          <cell r="I329" t="str">
            <v>S</v>
          </cell>
          <cell r="J329" t="str">
            <v>9541</v>
          </cell>
          <cell r="K329">
            <v>44421</v>
          </cell>
          <cell r="M329" t="str">
            <v>26 -  Pernambuco</v>
          </cell>
          <cell r="N329">
            <v>700</v>
          </cell>
        </row>
        <row r="330">
          <cell r="C330" t="str">
            <v>HOSPITAL ERMÍRIO COUTINHO</v>
          </cell>
          <cell r="E330" t="str">
            <v>5.5 - Reparo e Manutenção de Máquinas e Equipamentos</v>
          </cell>
          <cell r="F330" t="str">
            <v>01.141.468/0001-69</v>
          </cell>
          <cell r="G330" t="str">
            <v>MEDCALL COMÉRCIO E SERVIÇOS DE EQUIPAMENTOS MÉDICOS LTDA</v>
          </cell>
          <cell r="H330" t="str">
            <v>S</v>
          </cell>
          <cell r="I330" t="str">
            <v>S</v>
          </cell>
          <cell r="J330" t="str">
            <v>2736</v>
          </cell>
          <cell r="K330">
            <v>44421</v>
          </cell>
          <cell r="M330" t="str">
            <v>26 -  Pernambuco</v>
          </cell>
          <cell r="N330">
            <v>3042.9</v>
          </cell>
        </row>
        <row r="331">
          <cell r="C331" t="str">
            <v>HOSPITAL ERMÍRIO COUTINHO</v>
          </cell>
          <cell r="E331" t="str">
            <v>5.5 - Reparo e Manutenção de Máquinas e Equipamentos</v>
          </cell>
          <cell r="F331" t="str">
            <v>20.881.738/0001-12</v>
          </cell>
          <cell r="G331" t="str">
            <v>NIELLINGTON F DE FREITAS ME</v>
          </cell>
          <cell r="H331" t="str">
            <v>S</v>
          </cell>
          <cell r="I331" t="str">
            <v>S</v>
          </cell>
          <cell r="J331" t="str">
            <v>66</v>
          </cell>
          <cell r="K331">
            <v>44418</v>
          </cell>
          <cell r="M331" t="str">
            <v>26 -  Pernambuco</v>
          </cell>
          <cell r="N331">
            <v>6150</v>
          </cell>
        </row>
        <row r="332">
          <cell r="C332" t="str">
            <v>HOSPITAL ERMÍRIO COUTINHO</v>
          </cell>
          <cell r="E332" t="str">
            <v>5.5 - Reparo e Manutenção de Máquinas e Equipamentos</v>
          </cell>
          <cell r="F332" t="str">
            <v>20.881.738/0001-12</v>
          </cell>
          <cell r="G332" t="str">
            <v>NIELLINGTON F DE FREITAS ME</v>
          </cell>
          <cell r="H332" t="str">
            <v>S</v>
          </cell>
          <cell r="I332" t="str">
            <v>S</v>
          </cell>
          <cell r="J332" t="str">
            <v>67</v>
          </cell>
          <cell r="K332">
            <v>44418</v>
          </cell>
          <cell r="M332" t="str">
            <v>26 -  Pernambuco</v>
          </cell>
          <cell r="N332">
            <v>5000</v>
          </cell>
        </row>
        <row r="333">
          <cell r="C333" t="str">
            <v>HOSPITAL ERMÍRIO COUTINHO</v>
          </cell>
          <cell r="E333" t="str">
            <v>5.5 - Reparo e Manutenção de Máquinas e Equipamentos</v>
          </cell>
          <cell r="F333" t="str">
            <v>17.045.826/0001-70</v>
          </cell>
          <cell r="G333" t="str">
            <v>GILBERTO BARBOZA DE LIMA</v>
          </cell>
          <cell r="H333" t="str">
            <v>S</v>
          </cell>
          <cell r="I333" t="str">
            <v>S</v>
          </cell>
          <cell r="J333" t="str">
            <v>120</v>
          </cell>
          <cell r="K333">
            <v>44418</v>
          </cell>
          <cell r="M333" t="str">
            <v>26 -  Pernambuco</v>
          </cell>
          <cell r="N333">
            <v>120</v>
          </cell>
        </row>
        <row r="334">
          <cell r="C334" t="str">
            <v>HOSPITAL ERMÍRIO COUTINHO</v>
          </cell>
          <cell r="E334" t="str">
            <v>5.20 - Serviços Judicíarios e Cartoriais</v>
          </cell>
          <cell r="F334">
            <v>10166817000198</v>
          </cell>
          <cell r="G334" t="str">
            <v>EDILMA C SANTANA - TABELIÃ - CARTÓRIO ÚNICO NAZARÉ DA MATA</v>
          </cell>
          <cell r="H334" t="str">
            <v>S</v>
          </cell>
          <cell r="I334" t="str">
            <v>N</v>
          </cell>
          <cell r="K334">
            <v>44424</v>
          </cell>
          <cell r="M334" t="str">
            <v>26 -  Pernambuco</v>
          </cell>
          <cell r="N334">
            <v>10.72</v>
          </cell>
        </row>
        <row r="335">
          <cell r="E335" t="str">
            <v>5.5 - Reparo e Manutenção de Máquinas e Equipamentos</v>
          </cell>
          <cell r="F335" t="str">
            <v>01.141.468/0001-69</v>
          </cell>
          <cell r="G335" t="str">
            <v>MEDCALL COMÉRCIO E SERVIÇOS DE EQUIPAMENTOS MÉDICOS LTDA</v>
          </cell>
          <cell r="H335" t="str">
            <v>S</v>
          </cell>
          <cell r="I335" t="str">
            <v>S</v>
          </cell>
          <cell r="J335" t="str">
            <v>2762</v>
          </cell>
          <cell r="K335">
            <v>44440</v>
          </cell>
          <cell r="M335" t="str">
            <v>26 -  Pernambuco</v>
          </cell>
          <cell r="N335">
            <v>492.56</v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349B-530A-4E76-9FF4-B366D5A47119}">
  <sheetPr>
    <tabColor rgb="FF92D050"/>
  </sheetPr>
  <dimension ref="A1:L1992"/>
  <sheetViews>
    <sheetView showGridLines="0" tabSelected="1" topLeftCell="D45" zoomScale="90" zoomScaleNormal="90" workbookViewId="0">
      <selection activeCell="D63" sqref="D6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>3.12 - Material Hospitalar</v>
      </c>
      <c r="D2" s="3">
        <f>'[1]TCE - ANEXO IV - Preencher'!F11</f>
        <v>12420164001048</v>
      </c>
      <c r="E2" s="5" t="str">
        <f>'[1]TCE - ANEXO IV - Preencher'!G11</f>
        <v>CM HOSPITALAR S.A. RECIFE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000101831</v>
      </c>
      <c r="I2" s="6">
        <f>IF('[1]TCE - ANEXO IV - Preencher'!K11="","",'[1]TCE - ANEXO IV - Preencher'!K11)</f>
        <v>44406</v>
      </c>
      <c r="J2" s="5" t="str">
        <f>'[1]TCE - ANEXO IV - Preencher'!L11</f>
        <v>26210712420164001048550010001018311100239043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1140</v>
      </c>
    </row>
    <row r="3" spans="1:12" s="8" customFormat="1" ht="19.5" customHeight="1" x14ac:dyDescent="0.2">
      <c r="A3" s="3">
        <f>IFERROR(VLOOKUP(B3,'[1]DADOS (OCULTAR)'!$P$3:$R$91,3,0),"")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3.12 - Material Hospitalar</v>
      </c>
      <c r="D3" s="3">
        <f>'[1]TCE - ANEXO IV - Preencher'!F12</f>
        <v>23039218000155</v>
      </c>
      <c r="E3" s="5" t="str">
        <f>'[1]TCE - ANEXO IV - Preencher'!G12</f>
        <v>VISION MEDICA EIRELI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000.004.356</v>
      </c>
      <c r="I3" s="6">
        <f>IF('[1]TCE - ANEXO IV - Preencher'!K12="","",'[1]TCE - ANEXO IV - Preencher'!K12)</f>
        <v>44410</v>
      </c>
      <c r="J3" s="5" t="str">
        <f>'[1]TCE - ANEXO IV - Preencher'!L12</f>
        <v>26210823039218000155550010000043561106841266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1198.3499999999999</v>
      </c>
    </row>
    <row r="4" spans="1:12" s="8" customFormat="1" ht="19.5" customHeight="1" x14ac:dyDescent="0.2">
      <c r="A4" s="3">
        <f>IFERROR(VLOOKUP(B4,'[1]DADOS (OCULTAR)'!$P$3:$R$91,3,0),"")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3.12 - Material Hospitalar</v>
      </c>
      <c r="D4" s="3">
        <f>'[1]TCE - ANEXO IV - Preencher'!F13</f>
        <v>23039218000155</v>
      </c>
      <c r="E4" s="5" t="str">
        <f>'[1]TCE - ANEXO IV - Preencher'!G13</f>
        <v>VISION MEDICA EIRELI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000.004.351</v>
      </c>
      <c r="I4" s="6">
        <f>IF('[1]TCE - ANEXO IV - Preencher'!K13="","",'[1]TCE - ANEXO IV - Preencher'!K13)</f>
        <v>44410</v>
      </c>
      <c r="J4" s="5" t="str">
        <f>'[1]TCE - ANEXO IV - Preencher'!L13</f>
        <v>26210823039218000155550010000043511106795390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2250</v>
      </c>
    </row>
    <row r="5" spans="1:12" s="8" customFormat="1" ht="19.5" customHeight="1" x14ac:dyDescent="0.2">
      <c r="A5" s="3">
        <f>IFERROR(VLOOKUP(B5,'[1]DADOS (OCULTAR)'!$P$3:$R$91,3,0),"")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3.12 - Material Hospitalar</v>
      </c>
      <c r="D5" s="3">
        <f>'[1]TCE - ANEXO IV - Preencher'!F14</f>
        <v>23039218000155</v>
      </c>
      <c r="E5" s="5" t="str">
        <f>'[1]TCE - ANEXO IV - Preencher'!G14</f>
        <v>VISION MEDICA EIRELI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000.004.350</v>
      </c>
      <c r="I5" s="6">
        <f>IF('[1]TCE - ANEXO IV - Preencher'!K14="","",'[1]TCE - ANEXO IV - Preencher'!K14)</f>
        <v>44410</v>
      </c>
      <c r="J5" s="5" t="str">
        <f>'[1]TCE - ANEXO IV - Preencher'!L14</f>
        <v>26210823039218000155550010000043501106801945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5200</v>
      </c>
    </row>
    <row r="6" spans="1:12" s="8" customFormat="1" ht="19.5" customHeight="1" x14ac:dyDescent="0.2">
      <c r="A6" s="3">
        <f>IFERROR(VLOOKUP(B6,'[1]DADOS (OCULTAR)'!$P$3:$R$91,3,0),"")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3.12 - Material Hospitalar</v>
      </c>
      <c r="D6" s="3">
        <f>'[1]TCE - ANEXO IV - Preencher'!F15</f>
        <v>23039218000155</v>
      </c>
      <c r="E6" s="5" t="str">
        <f>'[1]TCE - ANEXO IV - Preencher'!G15</f>
        <v>VISION MEDICA EIRELI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000.004.349</v>
      </c>
      <c r="I6" s="6">
        <f>IF('[1]TCE - ANEXO IV - Preencher'!K15="","",'[1]TCE - ANEXO IV - Preencher'!K15)</f>
        <v>44410</v>
      </c>
      <c r="J6" s="5" t="str">
        <f>'[1]TCE - ANEXO IV - Preencher'!L15</f>
        <v>26210823039218000155550010000043491106847820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1700</v>
      </c>
    </row>
    <row r="7" spans="1:12" s="8" customFormat="1" ht="19.5" customHeight="1" x14ac:dyDescent="0.2">
      <c r="A7" s="3">
        <f>IFERROR(VLOOKUP(B7,'[1]DADOS (OCULTAR)'!$P$3:$R$91,3,0),"")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3.12 - Material Hospitalar</v>
      </c>
      <c r="D7" s="3">
        <f>'[1]TCE - ANEXO IV - Preencher'!F16</f>
        <v>5932624000160</v>
      </c>
      <c r="E7" s="5" t="str">
        <f>'[1]TCE - ANEXO IV - Preencher'!G16</f>
        <v>MEGAMED COMERCIO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000015507</v>
      </c>
      <c r="I7" s="6">
        <f>IF('[1]TCE - ANEXO IV - Preencher'!K16="","",'[1]TCE - ANEXO IV - Preencher'!K16)</f>
        <v>44410</v>
      </c>
      <c r="J7" s="5" t="str">
        <f>'[1]TCE - ANEXO IV - Preencher'!L16</f>
        <v>26210805932624000160550010000155071663032592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850</v>
      </c>
    </row>
    <row r="8" spans="1:12" s="8" customFormat="1" ht="19.5" customHeight="1" x14ac:dyDescent="0.2">
      <c r="A8" s="3">
        <f>IFERROR(VLOOKUP(B8,'[1]DADOS (OCULTAR)'!$P$3:$R$91,3,0),"")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3.12 - Material Hospitalar</v>
      </c>
      <c r="D8" s="3">
        <f>'[1]TCE - ANEXO IV - Preencher'!F17</f>
        <v>6025185000175</v>
      </c>
      <c r="E8" s="5" t="str">
        <f>'[1]TCE - ANEXO IV - Preencher'!G17</f>
        <v>LINKMED - SOLUÇÃO EM EQUIPAMENTOS MEDICOS HOSPITALAR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000.002.564</v>
      </c>
      <c r="I8" s="6">
        <f>IF('[1]TCE - ANEXO IV - Preencher'!K17="","",'[1]TCE - ANEXO IV - Preencher'!K17)</f>
        <v>44410</v>
      </c>
      <c r="J8" s="5" t="str">
        <f>'[1]TCE - ANEXO IV - Preencher'!L17</f>
        <v>26210806025185000175550010000025641770607001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1090</v>
      </c>
    </row>
    <row r="9" spans="1:12" s="8" customFormat="1" ht="19.5" customHeight="1" x14ac:dyDescent="0.2">
      <c r="A9" s="3">
        <f>IFERROR(VLOOKUP(B9,'[1]DADOS (OCULTAR)'!$P$3:$R$91,3,0),"")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MEDICA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531946</v>
      </c>
      <c r="I9" s="6">
        <f>IF('[1]TCE - ANEXO IV - Preencher'!K18="","",'[1]TCE - ANEXO IV - Preencher'!K18)</f>
        <v>44411</v>
      </c>
      <c r="J9" s="5" t="str">
        <f>'[1]TCE - ANEXO IV - Preencher'!L18</f>
        <v>26210810779833000156550010005319461162020230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1610</v>
      </c>
    </row>
    <row r="10" spans="1:12" s="8" customFormat="1" ht="19.5" customHeight="1" x14ac:dyDescent="0.2">
      <c r="A10" s="3">
        <f>IFERROR(VLOOKUP(B10,'[1]DADOS (OCULTAR)'!$P$3:$R$91,3,0),"")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3.12 - Material Hospitalar</v>
      </c>
      <c r="D10" s="3">
        <f>'[1]TCE - ANEXO IV - Preencher'!F19</f>
        <v>20970270000132</v>
      </c>
      <c r="E10" s="5" t="str">
        <f>'[1]TCE - ANEXO IV - Preencher'!G19</f>
        <v>PAULISTAR DISTRIBUIDORA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14532</v>
      </c>
      <c r="I10" s="6">
        <f>IF('[1]TCE - ANEXO IV - Preencher'!K19="","",'[1]TCE - ANEXO IV - Preencher'!K19)</f>
        <v>44413</v>
      </c>
      <c r="J10" s="5" t="str">
        <f>'[1]TCE - ANEXO IV - Preencher'!L19</f>
        <v>26210820970270000132550050000145321184252613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117.58</v>
      </c>
    </row>
    <row r="11" spans="1:12" s="8" customFormat="1" ht="19.5" customHeight="1" x14ac:dyDescent="0.2">
      <c r="A11" s="3">
        <f>IFERROR(VLOOKUP(B11,'[1]DADOS (OCULTAR)'!$P$3:$R$91,3,0),"")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3.12 - Material Hospitalar</v>
      </c>
      <c r="D11" s="3">
        <f>'[1]TCE - ANEXO IV - Preencher'!F20</f>
        <v>3134944000140</v>
      </c>
      <c r="E11" s="5" t="str">
        <f>'[1]TCE - ANEXO IV - Preencher'!G20</f>
        <v>E J DA SILVA &amp; SILVA PRODUTOS LABORATORIAIS LTDA ME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000.002.376</v>
      </c>
      <c r="I11" s="6">
        <f>IF('[1]TCE - ANEXO IV - Preencher'!K20="","",'[1]TCE - ANEXO IV - Preencher'!K20)</f>
        <v>44413</v>
      </c>
      <c r="J11" s="5" t="str">
        <f>'[1]TCE - ANEXO IV - Preencher'!L20</f>
        <v>26210803134944000140550010000023761000003436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296.39999999999998</v>
      </c>
    </row>
    <row r="12" spans="1:12" s="8" customFormat="1" ht="19.5" customHeight="1" x14ac:dyDescent="0.2">
      <c r="A12" s="3">
        <f>IFERROR(VLOOKUP(B12,'[1]DADOS (OCULTAR)'!$P$3:$R$91,3,0),"")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3.12 - Material Hospitalar</v>
      </c>
      <c r="D12" s="3">
        <f>'[1]TCE - ANEXO IV - Preencher'!F21</f>
        <v>23680034000170</v>
      </c>
      <c r="E12" s="5" t="str">
        <f>'[1]TCE - ANEXO IV - Preencher'!G21</f>
        <v>D. ARAUJO COMERCIAL EIRELLI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000.002.927</v>
      </c>
      <c r="I12" s="6">
        <f>IF('[1]TCE - ANEXO IV - Preencher'!K21="","",'[1]TCE - ANEXO IV - Preencher'!K21)</f>
        <v>44414</v>
      </c>
      <c r="J12" s="5" t="str">
        <f>'[1]TCE - ANEXO IV - Preencher'!L21</f>
        <v>26210823680034000170550010000029271326927442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422.16</v>
      </c>
    </row>
    <row r="13" spans="1:12" s="8" customFormat="1" ht="19.5" customHeight="1" x14ac:dyDescent="0.2">
      <c r="A13" s="3">
        <f>IFERROR(VLOOKUP(B13,'[1]DADOS (OCULTAR)'!$P$3:$R$91,3,0),"")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3.12 - Material Hospitalar</v>
      </c>
      <c r="D13" s="3">
        <f>'[1]TCE - ANEXO IV - Preencher'!F22</f>
        <v>12882932000194</v>
      </c>
      <c r="E13" s="5" t="str">
        <f>'[1]TCE - ANEXO IV - Preencher'!G22</f>
        <v>EXOMED COMERCIO ATACDISTA DE MEDICAMENTOS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153133</v>
      </c>
      <c r="I13" s="6">
        <f>IF('[1]TCE - ANEXO IV - Preencher'!K22="","",'[1]TCE - ANEXO IV - Preencher'!K22)</f>
        <v>44414</v>
      </c>
      <c r="J13" s="5" t="str">
        <f>'[1]TCE - ANEXO IV - Preencher'!L22</f>
        <v>26210812882932000194550010001531331394801816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2819</v>
      </c>
    </row>
    <row r="14" spans="1:12" s="8" customFormat="1" ht="19.5" customHeight="1" x14ac:dyDescent="0.2">
      <c r="A14" s="3">
        <f>IFERROR(VLOOKUP(B14,'[1]DADOS (OCULTAR)'!$P$3:$R$91,3,0),"")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3.12 - Material Hospitalar</v>
      </c>
      <c r="D14" s="3">
        <f>'[1]TCE - ANEXO IV - Preencher'!F23</f>
        <v>12420164001048</v>
      </c>
      <c r="E14" s="5" t="str">
        <f>'[1]TCE - ANEXO IV - Preencher'!G23</f>
        <v>CM HOSPITALAR S.A. RECIFE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000102505</v>
      </c>
      <c r="I14" s="6">
        <f>IF('[1]TCE - ANEXO IV - Preencher'!K23="","",'[1]TCE - ANEXO IV - Preencher'!K23)</f>
        <v>44414</v>
      </c>
      <c r="J14" s="5" t="str">
        <f>'[1]TCE - ANEXO IV - Preencher'!L23</f>
        <v>26210812420164001048550010001025051100234582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879.97</v>
      </c>
    </row>
    <row r="15" spans="1:12" s="8" customFormat="1" ht="19.5" customHeight="1" x14ac:dyDescent="0.2">
      <c r="A15" s="3">
        <f>IFERROR(VLOOKUP(B15,'[1]DADOS (OCULTAR)'!$P$3:$R$91,3,0),"")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3.12 - Material Hospitalar</v>
      </c>
      <c r="D15" s="3">
        <f>'[1]TCE - ANEXO IV - Preencher'!F24</f>
        <v>9007162000126</v>
      </c>
      <c r="E15" s="5" t="str">
        <f>'[1]TCE - ANEXO IV - Preencher'!G24</f>
        <v>MAUES LOBATO COM. E REP.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000.081.558</v>
      </c>
      <c r="I15" s="6">
        <f>IF('[1]TCE - ANEXO IV - Preencher'!K24="","",'[1]TCE - ANEXO IV - Preencher'!K24)</f>
        <v>44414</v>
      </c>
      <c r="J15" s="5" t="str">
        <f>'[1]TCE - ANEXO IV - Preencher'!L24</f>
        <v>26210809007162000126550010000815581337836547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30.18</v>
      </c>
    </row>
    <row r="16" spans="1:12" s="8" customFormat="1" ht="19.5" customHeight="1" x14ac:dyDescent="0.2">
      <c r="A16" s="3">
        <f>IFERROR(VLOOKUP(B16,'[1]DADOS (OCULTAR)'!$P$3:$R$91,3,0),"")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3.12 - Material Hospitalar</v>
      </c>
      <c r="D16" s="3">
        <f>'[1]TCE - ANEXO IV - Preencher'!F25</f>
        <v>67729178000653</v>
      </c>
      <c r="E16" s="5" t="str">
        <f>'[1]TCE - ANEXO IV - Preencher'!G25</f>
        <v>COMERCIAL CIRURGICA RIOCLARENSE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0012160</v>
      </c>
      <c r="I16" s="6">
        <f>IF('[1]TCE - ANEXO IV - Preencher'!K25="","",'[1]TCE - ANEXO IV - Preencher'!K25)</f>
        <v>44414</v>
      </c>
      <c r="J16" s="5" t="str">
        <f>'[1]TCE - ANEXO IV - Preencher'!L25</f>
        <v>26210867729178000653550010000121601162160938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1832.94</v>
      </c>
    </row>
    <row r="17" spans="1:12" s="8" customFormat="1" ht="19.5" customHeight="1" x14ac:dyDescent="0.2">
      <c r="A17" s="3">
        <f>IFERROR(VLOOKUP(B17,'[1]DADOS (OCULTAR)'!$P$3:$R$91,3,0),"")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3.12 - Material Hospitalar</v>
      </c>
      <c r="D17" s="3">
        <f>'[1]TCE - ANEXO IV - Preencher'!F26</f>
        <v>10779833000156</v>
      </c>
      <c r="E17" s="5" t="str">
        <f>'[1]TCE - ANEXO IV - Preencher'!G26</f>
        <v>MEDICAL MERCANTIL DE APARELHAGEM MEDICA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532241</v>
      </c>
      <c r="I17" s="6">
        <f>IF('[1]TCE - ANEXO IV - Preencher'!K26="","",'[1]TCE - ANEXO IV - Preencher'!K26)</f>
        <v>44414</v>
      </c>
      <c r="J17" s="5" t="str">
        <f>'[1]TCE - ANEXO IV - Preencher'!L26</f>
        <v>26210810779833000156550010005322411170453786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3105.01</v>
      </c>
    </row>
    <row r="18" spans="1:12" s="8" customFormat="1" ht="19.5" customHeight="1" x14ac:dyDescent="0.2">
      <c r="A18" s="3">
        <f>IFERROR(VLOOKUP(B18,'[1]DADOS (OCULTAR)'!$P$3:$R$91,3,0),"")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3.12 - Material Hospitalar</v>
      </c>
      <c r="D18" s="3">
        <f>'[1]TCE - ANEXO IV - Preencher'!F27</f>
        <v>8674752000140</v>
      </c>
      <c r="E18" s="5" t="str">
        <f>'[1]TCE - ANEXO IV - Preencher'!G27</f>
        <v>CIRURGICA MONTEBELLO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000.109.710</v>
      </c>
      <c r="I18" s="6">
        <f>IF('[1]TCE - ANEXO IV - Preencher'!K27="","",'[1]TCE - ANEXO IV - Preencher'!K27)</f>
        <v>44414</v>
      </c>
      <c r="J18" s="5" t="str">
        <f>'[1]TCE - ANEXO IV - Preencher'!L27</f>
        <v>26210808674752000140550010001097101934917679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994</v>
      </c>
    </row>
    <row r="19" spans="1:12" s="8" customFormat="1" ht="19.5" customHeight="1" x14ac:dyDescent="0.2">
      <c r="A19" s="3">
        <f>IFERROR(VLOOKUP(B19,'[1]DADOS (OCULTAR)'!$P$3:$R$91,3,0),"")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3.12 - Material Hospitalar</v>
      </c>
      <c r="D19" s="3">
        <f>'[1]TCE - ANEXO IV - Preencher'!F28</f>
        <v>9607807000161</v>
      </c>
      <c r="E19" s="5" t="str">
        <f>'[1]TCE - ANEXO IV - Preencher'!G28</f>
        <v>INJEFARMA MEDICAMENTOS E MATERIAIS MEDICO HOSPITAL.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000.018.257</v>
      </c>
      <c r="I19" s="6">
        <f>IF('[1]TCE - ANEXO IV - Preencher'!K28="","",'[1]TCE - ANEXO IV - Preencher'!K28)</f>
        <v>44417</v>
      </c>
      <c r="J19" s="5" t="str">
        <f>'[1]TCE - ANEXO IV - Preencher'!L28</f>
        <v>26210809607807000161550010000182571405179622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1329.38</v>
      </c>
    </row>
    <row r="20" spans="1:12" s="8" customFormat="1" ht="19.5" customHeight="1" x14ac:dyDescent="0.2">
      <c r="A20" s="3">
        <f>IFERROR(VLOOKUP(B20,'[1]DADOS (OCULTAR)'!$P$3:$R$91,3,0),"")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3.12 - Material Hospitalar</v>
      </c>
      <c r="D20" s="3">
        <f>'[1]TCE - ANEXO IV - Preencher'!F29</f>
        <v>5932624000160</v>
      </c>
      <c r="E20" s="5" t="str">
        <f>'[1]TCE - ANEXO IV - Preencher'!G29</f>
        <v>MEGAMED COMERCIO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0000015578</v>
      </c>
      <c r="I20" s="6">
        <f>IF('[1]TCE - ANEXO IV - Preencher'!K29="","",'[1]TCE - ANEXO IV - Preencher'!K29)</f>
        <v>44417</v>
      </c>
      <c r="J20" s="5" t="str">
        <f>'[1]TCE - ANEXO IV - Preencher'!L29</f>
        <v>26210805932624000160550010000155781723002335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3333.16</v>
      </c>
    </row>
    <row r="21" spans="1:12" s="8" customFormat="1" ht="19.5" customHeight="1" x14ac:dyDescent="0.2">
      <c r="A21" s="3">
        <f>IFERROR(VLOOKUP(B21,'[1]DADOS (OCULTAR)'!$P$3:$R$91,3,0),"")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3.12 - Material Hospitalar</v>
      </c>
      <c r="D21" s="3">
        <f>'[1]TCE - ANEXO IV - Preencher'!F30</f>
        <v>24505009000112</v>
      </c>
      <c r="E21" s="5" t="str">
        <f>'[1]TCE - ANEXO IV - Preencher'!G30</f>
        <v>BRAZTECH MANUTENÇÃO E REPARAÇÃO EM EQUIP. HOSP EIRELI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000.001.624</v>
      </c>
      <c r="I21" s="6">
        <f>IF('[1]TCE - ANEXO IV - Preencher'!K30="","",'[1]TCE - ANEXO IV - Preencher'!K30)</f>
        <v>44417</v>
      </c>
      <c r="J21" s="5" t="str">
        <f>'[1]TCE - ANEXO IV - Preencher'!L30</f>
        <v>26210824505009000112550010000016241146228922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642</v>
      </c>
    </row>
    <row r="22" spans="1:12" s="8" customFormat="1" ht="19.5" customHeight="1" x14ac:dyDescent="0.2">
      <c r="A22" s="3">
        <f>IFERROR(VLOOKUP(B22,'[1]DADOS (OCULTAR)'!$P$3:$R$91,3,0),"")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3.12 - Material Hospitalar</v>
      </c>
      <c r="D22" s="3">
        <f>'[1]TCE - ANEXO IV - Preencher'!F31</f>
        <v>10779833000156</v>
      </c>
      <c r="E22" s="5" t="str">
        <f>'[1]TCE - ANEXO IV - Preencher'!G31</f>
        <v>MEDICAL MERCANTIL DE APARELHAGEM MEDICA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532441</v>
      </c>
      <c r="I22" s="6">
        <f>IF('[1]TCE - ANEXO IV - Preencher'!K31="","",'[1]TCE - ANEXO IV - Preencher'!K31)</f>
        <v>44418</v>
      </c>
      <c r="J22" s="5" t="str">
        <f>'[1]TCE - ANEXO IV - Preencher'!L31</f>
        <v>26210810779833000156550010005324411165124673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1072</v>
      </c>
    </row>
    <row r="23" spans="1:12" s="8" customFormat="1" ht="19.5" customHeight="1" x14ac:dyDescent="0.2">
      <c r="A23" s="3">
        <f>IFERROR(VLOOKUP(B23,'[1]DADOS (OCULTAR)'!$P$3:$R$91,3,0),"")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3.12 - Material Hospitalar</v>
      </c>
      <c r="D23" s="3">
        <f>'[1]TCE - ANEXO IV - Preencher'!F32</f>
        <v>9137934000225</v>
      </c>
      <c r="E23" s="5" t="str">
        <f>'[1]TCE - ANEXO IV - Preencher'!G32</f>
        <v>NORDICA DIST HOSPITALAR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000.004.185</v>
      </c>
      <c r="I23" s="6">
        <f>IF('[1]TCE - ANEXO IV - Preencher'!K32="","",'[1]TCE - ANEXO IV - Preencher'!K32)</f>
        <v>44420</v>
      </c>
      <c r="J23" s="5" t="str">
        <f>'[1]TCE - ANEXO IV - Preencher'!L32</f>
        <v>26210809137934000225558880000041851992266822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64.8</v>
      </c>
    </row>
    <row r="24" spans="1:12" s="8" customFormat="1" ht="19.5" customHeight="1" x14ac:dyDescent="0.2">
      <c r="A24" s="3">
        <f>IFERROR(VLOOKUP(B24,'[1]DADOS (OCULTAR)'!$P$3:$R$91,3,0),"")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3.12 - Material Hospitalar</v>
      </c>
      <c r="D24" s="3">
        <f>'[1]TCE - ANEXO IV - Preencher'!F33</f>
        <v>19125796000137</v>
      </c>
      <c r="E24" s="5" t="str">
        <f>'[1]TCE - ANEXO IV - Preencher'!G33</f>
        <v>NORDMARKET COM. DE PROD. HOSP. LTDA ME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000029137</v>
      </c>
      <c r="I24" s="6">
        <f>IF('[1]TCE - ANEXO IV - Preencher'!K33="","",'[1]TCE - ANEXO IV - Preencher'!K33)</f>
        <v>44421</v>
      </c>
      <c r="J24" s="5" t="str">
        <f>'[1]TCE - ANEXO IV - Preencher'!L33</f>
        <v>25210819125796000137550010000291371898383485</v>
      </c>
      <c r="K24" s="5" t="str">
        <f>IF(F24="B",LEFT('[1]TCE - ANEXO IV - Preencher'!M33,2),IF(F24="S",LEFT('[1]TCE - ANEXO IV - Preencher'!M33,7),IF('[1]TCE - ANEXO IV - Preencher'!H33="","")))</f>
        <v>25</v>
      </c>
      <c r="L24" s="7">
        <f>'[1]TCE - ANEXO IV - Preencher'!N33</f>
        <v>3306</v>
      </c>
    </row>
    <row r="25" spans="1:12" s="8" customFormat="1" ht="19.5" customHeight="1" x14ac:dyDescent="0.2">
      <c r="A25" s="3">
        <f>IFERROR(VLOOKUP(B25,'[1]DADOS (OCULTAR)'!$P$3:$R$91,3,0),"")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3.12 - Material Hospitalar</v>
      </c>
      <c r="D25" s="3">
        <f>'[1]TCE - ANEXO IV - Preencher'!F34</f>
        <v>10779833000156</v>
      </c>
      <c r="E25" s="5" t="str">
        <f>'[1]TCE - ANEXO IV - Preencher'!G34</f>
        <v>MEDICAL MERCANTIL DE APARELHAGEM MEDICA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532845</v>
      </c>
      <c r="I25" s="6">
        <f>IF('[1]TCE - ANEXO IV - Preencher'!K34="","",'[1]TCE - ANEXO IV - Preencher'!K34)</f>
        <v>44424</v>
      </c>
      <c r="J25" s="5" t="str">
        <f>'[1]TCE - ANEXO IV - Preencher'!L34</f>
        <v>26210810779833000156550010005328451164051975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412.6</v>
      </c>
    </row>
    <row r="26" spans="1:12" s="8" customFormat="1" ht="19.5" customHeight="1" x14ac:dyDescent="0.2">
      <c r="A26" s="3">
        <f>IFERROR(VLOOKUP(B26,'[1]DADOS (OCULTAR)'!$P$3:$R$91,3,0),"")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3.12 - Material Hospitalar</v>
      </c>
      <c r="D26" s="3">
        <f>'[1]TCE - ANEXO IV - Preencher'!F35</f>
        <v>12853727000109</v>
      </c>
      <c r="E26" s="5" t="str">
        <f>'[1]TCE - ANEXO IV - Preencher'!G35</f>
        <v>KESA COMERCIO E SERVIÇOS TECNICOS LTDA - KESA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5.916</v>
      </c>
      <c r="I26" s="6">
        <f>IF('[1]TCE - ANEXO IV - Preencher'!K35="","",'[1]TCE - ANEXO IV - Preencher'!K35)</f>
        <v>44425</v>
      </c>
      <c r="J26" s="5" t="str">
        <f>'[1]TCE - ANEXO IV - Preencher'!L35</f>
        <v>26210812853727000109550010000059161549351120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730</v>
      </c>
    </row>
    <row r="27" spans="1:12" s="8" customFormat="1" ht="19.5" customHeight="1" x14ac:dyDescent="0.2">
      <c r="A27" s="3">
        <f>IFERROR(VLOOKUP(B27,'[1]DADOS (OCULTAR)'!$P$3:$R$91,3,0),"")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3.12 - Material Hospitalar</v>
      </c>
      <c r="D27" s="3">
        <f>'[1]TCE - ANEXO IV - Preencher'!F36</f>
        <v>5932624000160</v>
      </c>
      <c r="E27" s="5" t="str">
        <f>'[1]TCE - ANEXO IV - Preencher'!G36</f>
        <v>MEGAMED COMERCIO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000015665</v>
      </c>
      <c r="I27" s="6">
        <f>IF('[1]TCE - ANEXO IV - Preencher'!K36="","",'[1]TCE - ANEXO IV - Preencher'!K36)</f>
        <v>44428</v>
      </c>
      <c r="J27" s="5" t="str">
        <f>'[1]TCE - ANEXO IV - Preencher'!L36</f>
        <v>26210805932624000160550010000156651131810670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1267.2</v>
      </c>
    </row>
    <row r="28" spans="1:12" s="8" customFormat="1" ht="19.5" customHeight="1" x14ac:dyDescent="0.2">
      <c r="A28" s="3">
        <f>IFERROR(VLOOKUP(B28,'[1]DADOS (OCULTAR)'!$P$3:$R$91,3,0),"")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3.12 - Material Hospitalar</v>
      </c>
      <c r="D28" s="3">
        <f>'[1]TCE - ANEXO IV - Preencher'!F37</f>
        <v>67729178000653</v>
      </c>
      <c r="E28" s="5" t="str">
        <f>'[1]TCE - ANEXO IV - Preencher'!G37</f>
        <v>COMERCIAL CIRURGICA RIOCLARENSE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0012784</v>
      </c>
      <c r="I28" s="6">
        <f>IF('[1]TCE - ANEXO IV - Preencher'!K37="","",'[1]TCE - ANEXO IV - Preencher'!K37)</f>
        <v>44428</v>
      </c>
      <c r="J28" s="5" t="str">
        <f>'[1]TCE - ANEXO IV - Preencher'!L37</f>
        <v>26210867729178000653550010000127841618886094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1309.96</v>
      </c>
    </row>
    <row r="29" spans="1:12" s="8" customFormat="1" ht="19.5" customHeight="1" x14ac:dyDescent="0.2">
      <c r="A29" s="3">
        <f>IFERROR(VLOOKUP(B29,'[1]DADOS (OCULTAR)'!$P$3:$R$91,3,0),"")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3.12 - Material Hospitalar</v>
      </c>
      <c r="D29" s="3">
        <f>'[1]TCE - ANEXO IV - Preencher'!F38</f>
        <v>10779833000156</v>
      </c>
      <c r="E29" s="5" t="str">
        <f>'[1]TCE - ANEXO IV - Preencher'!G38</f>
        <v>MEDICAL MERCANTIL DE APARELHAGEM MEDICA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533169</v>
      </c>
      <c r="I29" s="6">
        <f>IF('[1]TCE - ANEXO IV - Preencher'!K38="","",'[1]TCE - ANEXO IV - Preencher'!K38)</f>
        <v>44428</v>
      </c>
      <c r="J29" s="5" t="str">
        <f>'[1]TCE - ANEXO IV - Preencher'!L38</f>
        <v>26210810779833000156550010005331691111415997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2910.44</v>
      </c>
    </row>
    <row r="30" spans="1:12" s="8" customFormat="1" ht="19.5" customHeight="1" x14ac:dyDescent="0.2">
      <c r="A30" s="3">
        <f>IFERROR(VLOOKUP(B30,'[1]DADOS (OCULTAR)'!$P$3:$R$91,3,0),"")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3.12 - Material Hospitalar</v>
      </c>
      <c r="D30" s="3">
        <f>'[1]TCE - ANEXO IV - Preencher'!F39</f>
        <v>12882932000194</v>
      </c>
      <c r="E30" s="5" t="str">
        <f>'[1]TCE - ANEXO IV - Preencher'!G39</f>
        <v>EXOMED COMERCIO ATACDISTA DE MEDICAMENTOS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153495</v>
      </c>
      <c r="I30" s="6">
        <f>IF('[1]TCE - ANEXO IV - Preencher'!K39="","",'[1]TCE - ANEXO IV - Preencher'!K39)</f>
        <v>44428</v>
      </c>
      <c r="J30" s="5" t="str">
        <f>'[1]TCE - ANEXO IV - Preencher'!L39</f>
        <v>26210812882932000194550010001534951183483333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2716</v>
      </c>
    </row>
    <row r="31" spans="1:12" s="8" customFormat="1" ht="19.5" customHeight="1" x14ac:dyDescent="0.2">
      <c r="A31" s="3">
        <f>IFERROR(VLOOKUP(B31,'[1]DADOS (OCULTAR)'!$P$3:$R$91,3,0),"")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3.12 - Material Hospitalar</v>
      </c>
      <c r="D31" s="3">
        <f>'[1]TCE - ANEXO IV - Preencher'!F40</f>
        <v>12420164001048</v>
      </c>
      <c r="E31" s="5" t="str">
        <f>'[1]TCE - ANEXO IV - Preencher'!G40</f>
        <v>CM HOSPITALAR S.A. RECIFE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000103434</v>
      </c>
      <c r="I31" s="6">
        <f>IF('[1]TCE - ANEXO IV - Preencher'!K40="","",'[1]TCE - ANEXO IV - Preencher'!K40)</f>
        <v>44428</v>
      </c>
      <c r="J31" s="5" t="str">
        <f>'[1]TCE - ANEXO IV - Preencher'!L40</f>
        <v>26210812420164001048550010001034341100238376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1365.33</v>
      </c>
    </row>
    <row r="32" spans="1:12" s="8" customFormat="1" ht="19.5" customHeight="1" x14ac:dyDescent="0.2">
      <c r="A32" s="3">
        <f>IFERROR(VLOOKUP(B32,'[1]DADOS (OCULTAR)'!$P$3:$R$91,3,0),"")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3.12 - Material Hospitalar</v>
      </c>
      <c r="D32" s="3">
        <f>'[1]TCE - ANEXO IV - Preencher'!F41</f>
        <v>5932624000160</v>
      </c>
      <c r="E32" s="5" t="str">
        <f>'[1]TCE - ANEXO IV - Preencher'!G41</f>
        <v>MEGAMED COMERCIO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000015660</v>
      </c>
      <c r="I32" s="6">
        <f>IF('[1]TCE - ANEXO IV - Preencher'!K41="","",'[1]TCE - ANEXO IV - Preencher'!K41)</f>
        <v>44428</v>
      </c>
      <c r="J32" s="5" t="str">
        <f>'[1]TCE - ANEXO IV - Preencher'!L41</f>
        <v>26210805932624000160550010000156601624860679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780</v>
      </c>
    </row>
    <row r="33" spans="1:12" s="8" customFormat="1" ht="19.5" customHeight="1" x14ac:dyDescent="0.2">
      <c r="A33" s="3">
        <f>IFERROR(VLOOKUP(B33,'[1]DADOS (OCULTAR)'!$P$3:$R$91,3,0),"")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APARELHAGEM MEDICA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533168</v>
      </c>
      <c r="I33" s="6">
        <f>IF('[1]TCE - ANEXO IV - Preencher'!K42="","",'[1]TCE - ANEXO IV - Preencher'!K42)</f>
        <v>44428</v>
      </c>
      <c r="J33" s="5" t="str">
        <f>'[1]TCE - ANEXO IV - Preencher'!L42</f>
        <v>26210810779833000156550010005331681111302990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581.4</v>
      </c>
    </row>
    <row r="34" spans="1:12" s="8" customFormat="1" ht="19.5" customHeight="1" x14ac:dyDescent="0.2">
      <c r="A34" s="3">
        <f>IFERROR(VLOOKUP(B34,'[1]DADOS (OCULTAR)'!$P$3:$R$91,3,0),"")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3.12 - Material Hospitalar</v>
      </c>
      <c r="D34" s="3">
        <f>'[1]TCE - ANEXO IV - Preencher'!F43</f>
        <v>27319301000139</v>
      </c>
      <c r="E34" s="5" t="str">
        <f>'[1]TCE - ANEXO IV - Preencher'!G43</f>
        <v>CONBO DISTRIBUIDORA FBV LTDA ME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8238</v>
      </c>
      <c r="I34" s="6">
        <f>IF('[1]TCE - ANEXO IV - Preencher'!K43="","",'[1]TCE - ANEXO IV - Preencher'!K43)</f>
        <v>44428</v>
      </c>
      <c r="J34" s="5" t="str">
        <f>'[1]TCE - ANEXO IV - Preencher'!L43</f>
        <v>26210827319301000139550010000082381504521178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3570</v>
      </c>
    </row>
    <row r="35" spans="1:12" s="8" customFormat="1" ht="19.5" customHeight="1" x14ac:dyDescent="0.2">
      <c r="A35" s="3">
        <f>IFERROR(VLOOKUP(B35,'[1]DADOS (OCULTAR)'!$P$3:$R$91,3,0),"")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3.12 - Material Hospitalar</v>
      </c>
      <c r="D35" s="3">
        <f>'[1]TCE - ANEXO IV - Preencher'!F44</f>
        <v>21216468000198</v>
      </c>
      <c r="E35" s="5" t="str">
        <f>'[1]TCE - ANEXO IV - Preencher'!G44</f>
        <v>SANMED DISTRIBUIDORA DE PRODUTOS MÉDICO-HOSPITALARES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000.006.187</v>
      </c>
      <c r="I35" s="6">
        <f>IF('[1]TCE - ANEXO IV - Preencher'!K44="","",'[1]TCE - ANEXO IV - Preencher'!K44)</f>
        <v>44431</v>
      </c>
      <c r="J35" s="5" t="str">
        <f>'[1]TCE - ANEXO IV - Preencher'!L44</f>
        <v>26210821216468000198550010000061871234202102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964</v>
      </c>
    </row>
    <row r="36" spans="1:12" s="8" customFormat="1" ht="19.5" customHeight="1" x14ac:dyDescent="0.2">
      <c r="A36" s="3">
        <f>IFERROR(VLOOKUP(B36,'[1]DADOS (OCULTAR)'!$P$3:$R$91,3,0),"")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3.12 - Material Hospitalar</v>
      </c>
      <c r="D36" s="3">
        <f>'[1]TCE - ANEXO IV - Preencher'!F45</f>
        <v>19125796000137</v>
      </c>
      <c r="E36" s="5" t="str">
        <f>'[1]TCE - ANEXO IV - Preencher'!G45</f>
        <v>NORDMARKET COM. DE PROD. HOSP. LTDA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000029241</v>
      </c>
      <c r="I36" s="6">
        <f>IF('[1]TCE - ANEXO IV - Preencher'!K45="","",'[1]TCE - ANEXO IV - Preencher'!K45)</f>
        <v>44431</v>
      </c>
      <c r="J36" s="5" t="str">
        <f>'[1]TCE - ANEXO IV - Preencher'!L45</f>
        <v>25210819125796000137550010000292411778276949</v>
      </c>
      <c r="K36" s="5" t="str">
        <f>IF(F36="B",LEFT('[1]TCE - ANEXO IV - Preencher'!M45,2),IF(F36="S",LEFT('[1]TCE - ANEXO IV - Preencher'!M45,7),IF('[1]TCE - ANEXO IV - Preencher'!H45="","")))</f>
        <v>25</v>
      </c>
      <c r="L36" s="7">
        <f>'[1]TCE - ANEXO IV - Preencher'!N45</f>
        <v>6070</v>
      </c>
    </row>
    <row r="37" spans="1:12" s="8" customFormat="1" ht="19.5" customHeight="1" x14ac:dyDescent="0.2">
      <c r="A37" s="3">
        <f>IFERROR(VLOOKUP(B37,'[1]DADOS (OCULTAR)'!$P$3:$R$91,3,0),"")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3.12 - Material Hospitalar</v>
      </c>
      <c r="D37" s="3">
        <f>'[1]TCE - ANEXO IV - Preencher'!F46</f>
        <v>9441460000120</v>
      </c>
      <c r="E37" s="5" t="str">
        <f>'[1]TCE - ANEXO IV - Preencher'!G46</f>
        <v>PADRAO DIST DE PRODUTOS E EQUIP HOSP PADRE CALLOU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000.265.670</v>
      </c>
      <c r="I37" s="6">
        <f>IF('[1]TCE - ANEXO IV - Preencher'!K46="","",'[1]TCE - ANEXO IV - Preencher'!K46)</f>
        <v>44431</v>
      </c>
      <c r="J37" s="5" t="str">
        <f>'[1]TCE - ANEXO IV - Preencher'!L46</f>
        <v>26210809441460000120550010002656701522170257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187.28</v>
      </c>
    </row>
    <row r="38" spans="1:12" s="8" customFormat="1" ht="19.5" customHeight="1" x14ac:dyDescent="0.2">
      <c r="A38" s="3">
        <f>IFERROR(VLOOKUP(B38,'[1]DADOS (OCULTAR)'!$P$3:$R$91,3,0),"")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3.12 - Material Hospitalar</v>
      </c>
      <c r="D38" s="3">
        <f>'[1]TCE - ANEXO IV - Preencher'!F47</f>
        <v>22940455000120</v>
      </c>
      <c r="E38" s="5" t="str">
        <f>'[1]TCE - ANEXO IV - Preencher'!G47</f>
        <v>MOURA &amp; MELO COMERCIO E SERVIÇOS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000.013.778</v>
      </c>
      <c r="I38" s="6">
        <f>IF('[1]TCE - ANEXO IV - Preencher'!K47="","",'[1]TCE - ANEXO IV - Preencher'!K47)</f>
        <v>44431</v>
      </c>
      <c r="J38" s="5" t="str">
        <f>'[1]TCE - ANEXO IV - Preencher'!L47</f>
        <v>26210822940455000120550010000137781271038281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1206.8</v>
      </c>
    </row>
    <row r="39" spans="1:12" s="8" customFormat="1" ht="19.5" customHeight="1" x14ac:dyDescent="0.2">
      <c r="A39" s="3">
        <f>IFERROR(VLOOKUP(B39,'[1]DADOS (OCULTAR)'!$P$3:$R$91,3,0),"")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3.12 - Material Hospitalar</v>
      </c>
      <c r="D39" s="3">
        <f>'[1]TCE - ANEXO IV - Preencher'!F48</f>
        <v>3307478000157</v>
      </c>
      <c r="E39" s="5" t="str">
        <f>'[1]TCE - ANEXO IV - Preencher'!G48</f>
        <v>MAX FILMES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000.014.162</v>
      </c>
      <c r="I39" s="6">
        <f>IF('[1]TCE - ANEXO IV - Preencher'!K48="","",'[1]TCE - ANEXO IV - Preencher'!K48)</f>
        <v>44431</v>
      </c>
      <c r="J39" s="5" t="str">
        <f>'[1]TCE - ANEXO IV - Preencher'!L48</f>
        <v>26210803307478000157550040000141621100141623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418.56</v>
      </c>
    </row>
    <row r="40" spans="1:12" s="8" customFormat="1" ht="19.5" customHeight="1" x14ac:dyDescent="0.2">
      <c r="A40" s="3">
        <f>IFERROR(VLOOKUP(B40,'[1]DADOS (OCULTAR)'!$P$3:$R$91,3,0),"")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3.12 - Material Hospitalar</v>
      </c>
      <c r="D40" s="3">
        <f>'[1]TCE - ANEXO IV - Preencher'!F49</f>
        <v>35334424000177</v>
      </c>
      <c r="E40" s="5" t="str">
        <f>'[1]TCE - ANEXO IV - Preencher'!G49</f>
        <v>FORTMED COMERCIAL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000039569</v>
      </c>
      <c r="I40" s="6">
        <f>IF('[1]TCE - ANEXO IV - Preencher'!K49="","",'[1]TCE - ANEXO IV - Preencher'!K49)</f>
        <v>44432</v>
      </c>
      <c r="J40" s="5" t="str">
        <f>'[1]TCE - ANEXO IV - Preencher'!L49</f>
        <v>26210835334424000177550000000395691194731940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624.9</v>
      </c>
    </row>
    <row r="41" spans="1:12" s="8" customFormat="1" ht="19.5" customHeight="1" x14ac:dyDescent="0.2">
      <c r="A41" s="3">
        <f>IFERROR(VLOOKUP(B41,'[1]DADOS (OCULTAR)'!$P$3:$R$91,3,0),"")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3.12 - Material Hospitalar</v>
      </c>
      <c r="D41" s="3">
        <f>'[1]TCE - ANEXO IV - Preencher'!F50</f>
        <v>8311856000190</v>
      </c>
      <c r="E41" s="5" t="str">
        <f>'[1]TCE - ANEXO IV - Preencher'!G50</f>
        <v>IMPACTO PRODUTOS MEDICOS E HOSP.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000050900</v>
      </c>
      <c r="I41" s="6">
        <f>IF('[1]TCE - ANEXO IV - Preencher'!K50="","",'[1]TCE - ANEXO IV - Preencher'!K50)</f>
        <v>44432</v>
      </c>
      <c r="J41" s="5" t="str">
        <f>'[1]TCE - ANEXO IV - Preencher'!L50</f>
        <v>35210808311856000190550010000509001100152070</v>
      </c>
      <c r="K41" s="5" t="str">
        <f>IF(F41="B",LEFT('[1]TCE - ANEXO IV - Preencher'!M50,2),IF(F41="S",LEFT('[1]TCE - ANEXO IV - Preencher'!M50,7),IF('[1]TCE - ANEXO IV - Preencher'!H50="","")))</f>
        <v>35</v>
      </c>
      <c r="L41" s="7">
        <f>'[1]TCE - ANEXO IV - Preencher'!N50</f>
        <v>1553.7</v>
      </c>
    </row>
    <row r="42" spans="1:12" s="8" customFormat="1" ht="19.5" customHeight="1" x14ac:dyDescent="0.2">
      <c r="A42" s="3">
        <f>IFERROR(VLOOKUP(B42,'[1]DADOS (OCULTAR)'!$P$3:$R$91,3,0),"")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3.12 - Material Hospitalar</v>
      </c>
      <c r="D42" s="3">
        <f>'[1]TCE - ANEXO IV - Preencher'!F51</f>
        <v>5932624000160</v>
      </c>
      <c r="E42" s="5" t="str">
        <f>'[1]TCE - ANEXO IV - Preencher'!G51</f>
        <v>MEGAMED COMERCIO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000015700</v>
      </c>
      <c r="I42" s="6">
        <f>IF('[1]TCE - ANEXO IV - Preencher'!K51="","",'[1]TCE - ANEXO IV - Preencher'!K51)</f>
        <v>44433</v>
      </c>
      <c r="J42" s="5" t="str">
        <f>'[1]TCE - ANEXO IV - Preencher'!L51</f>
        <v>26210805932624000160550010000157001085400330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800</v>
      </c>
    </row>
    <row r="43" spans="1:12" s="8" customFormat="1" ht="19.5" customHeight="1" x14ac:dyDescent="0.2">
      <c r="A43" s="3">
        <f>IFERROR(VLOOKUP(B43,'[1]DADOS (OCULTAR)'!$P$3:$R$91,3,0),"")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3.12 - Material Hospitalar</v>
      </c>
      <c r="D43" s="3">
        <f>'[1]TCE - ANEXO IV - Preencher'!F52</f>
        <v>5932624000160</v>
      </c>
      <c r="E43" s="5" t="str">
        <f>'[1]TCE - ANEXO IV - Preencher'!G52</f>
        <v>MEGAMED COMERCIO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000015695</v>
      </c>
      <c r="I43" s="6">
        <f>IF('[1]TCE - ANEXO IV - Preencher'!K52="","",'[1]TCE - ANEXO IV - Preencher'!K52)</f>
        <v>44433</v>
      </c>
      <c r="J43" s="5" t="str">
        <f>'[1]TCE - ANEXO IV - Preencher'!L52</f>
        <v>26210805932624000160550010000156951853118976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996.3</v>
      </c>
    </row>
    <row r="44" spans="1:12" s="8" customFormat="1" ht="19.5" customHeight="1" x14ac:dyDescent="0.2">
      <c r="A44" s="3">
        <f>IFERROR(VLOOKUP(B44,'[1]DADOS (OCULTAR)'!$P$3:$R$91,3,0),"")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3.12 - Material Hospitalar</v>
      </c>
      <c r="D44" s="3">
        <f>'[1]TCE - ANEXO IV - Preencher'!F53</f>
        <v>10779833000156</v>
      </c>
      <c r="E44" s="5" t="str">
        <f>'[1]TCE - ANEXO IV - Preencher'!G53</f>
        <v>MEDICAL MERCANTIL DE APARELHAGEM MEDICA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533545</v>
      </c>
      <c r="I44" s="6">
        <f>IF('[1]TCE - ANEXO IV - Preencher'!K53="","",'[1]TCE - ANEXO IV - Preencher'!K53)</f>
        <v>44434</v>
      </c>
      <c r="J44" s="5" t="str">
        <f>'[1]TCE - ANEXO IV - Preencher'!L53</f>
        <v>26210810779833000156550010005335451112808810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1720</v>
      </c>
    </row>
    <row r="45" spans="1:12" s="8" customFormat="1" ht="19.5" customHeight="1" x14ac:dyDescent="0.2">
      <c r="A45" s="3">
        <f>IFERROR(VLOOKUP(B45,'[1]DADOS (OCULTAR)'!$P$3:$R$91,3,0),"")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3.12 - Material Hospitalar</v>
      </c>
      <c r="D45" s="3">
        <f>'[1]TCE - ANEXO IV - Preencher'!F54</f>
        <v>10779833000156</v>
      </c>
      <c r="E45" s="5" t="str">
        <f>'[1]TCE - ANEXO IV - Preencher'!G54</f>
        <v>MEDICAL MERCANTIL DE APARELHAGEM MEDICA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533781</v>
      </c>
      <c r="I45" s="6">
        <f>IF('[1]TCE - ANEXO IV - Preencher'!K54="","",'[1]TCE - ANEXO IV - Preencher'!K54)</f>
        <v>44438</v>
      </c>
      <c r="J45" s="5" t="str">
        <f>'[1]TCE - ANEXO IV - Preencher'!L54</f>
        <v>26210810779833000156550010005337811145522688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666.8</v>
      </c>
    </row>
    <row r="46" spans="1:12" s="8" customFormat="1" ht="19.5" customHeight="1" x14ac:dyDescent="0.2">
      <c r="A46" s="3">
        <f>IFERROR(VLOOKUP(B46,'[1]DADOS (OCULTAR)'!$P$3:$R$91,3,0),"")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3.12 - Material Hospitalar</v>
      </c>
      <c r="D46" s="3">
        <f>'[1]TCE - ANEXO IV - Preencher'!F55</f>
        <v>35514416000102</v>
      </c>
      <c r="E46" s="5" t="str">
        <f>'[1]TCE - ANEXO IV - Preencher'!G55</f>
        <v>QUALIMMED COM. ATAC. DE MED. E MAT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000.000.601</v>
      </c>
      <c r="I46" s="6">
        <f>IF('[1]TCE - ANEXO IV - Preencher'!K55="","",'[1]TCE - ANEXO IV - Preencher'!K55)</f>
        <v>44433</v>
      </c>
      <c r="J46" s="5" t="str">
        <f>'[1]TCE - ANEXO IV - Preencher'!L55</f>
        <v>26210835514416000102550010000006011079801124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886.6</v>
      </c>
    </row>
    <row r="47" spans="1:12" s="8" customFormat="1" ht="19.5" customHeight="1" x14ac:dyDescent="0.2">
      <c r="A47" s="3">
        <f>IFERROR(VLOOKUP(B47,'[1]DADOS (OCULTAR)'!$P$3:$R$91,3,0),"")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3.4 - Material Farmacológico</v>
      </c>
      <c r="D47" s="3">
        <f>'[1]TCE - ANEXO IV - Preencher'!F56</f>
        <v>44734671000151</v>
      </c>
      <c r="E47" s="5" t="str">
        <f>'[1]TCE - ANEXO IV - Preencher'!G56</f>
        <v>CRISTALIA PROD. QUIM. FARMACEUTICOS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3034785</v>
      </c>
      <c r="I47" s="6">
        <f>IF('[1]TCE - ANEXO IV - Preencher'!K56="","",'[1]TCE - ANEXO IV - Preencher'!K56)</f>
        <v>44400</v>
      </c>
      <c r="J47" s="5" t="str">
        <f>'[1]TCE - ANEXO IV - Preencher'!L56</f>
        <v>35210744734671000151550100030347851398339098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1005</v>
      </c>
    </row>
    <row r="48" spans="1:12" s="8" customFormat="1" ht="19.5" customHeight="1" x14ac:dyDescent="0.2">
      <c r="A48" s="3">
        <f>IFERROR(VLOOKUP(B48,'[1]DADOS (OCULTAR)'!$P$3:$R$91,3,0),"")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3.4 - Material Farmacológico</v>
      </c>
      <c r="D48" s="3">
        <f>'[1]TCE - ANEXO IV - Preencher'!F57</f>
        <v>7484373000124</v>
      </c>
      <c r="E48" s="5" t="str">
        <f>'[1]TCE - ANEXO IV - Preencher'!G57</f>
        <v>UNI HOSPITALAR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000.128.692</v>
      </c>
      <c r="I48" s="6">
        <f>IF('[1]TCE - ANEXO IV - Preencher'!K57="","",'[1]TCE - ANEXO IV - Preencher'!K57)</f>
        <v>44410</v>
      </c>
      <c r="J48" s="5" t="str">
        <f>'[1]TCE - ANEXO IV - Preencher'!L57</f>
        <v>26210807484373000124550010001286921837764191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1700</v>
      </c>
    </row>
    <row r="49" spans="1:12" s="8" customFormat="1" ht="19.5" customHeight="1" x14ac:dyDescent="0.2">
      <c r="A49" s="3">
        <f>IFERROR(VLOOKUP(B49,'[1]DADOS (OCULTAR)'!$P$3:$R$91,3,0),"")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3.4 - Material Farmacológico</v>
      </c>
      <c r="D49" s="3">
        <f>'[1]TCE - ANEXO IV - Preencher'!F58</f>
        <v>17010735000107</v>
      </c>
      <c r="E49" s="5" t="str">
        <f>'[1]TCE - ANEXO IV - Preencher'!G58</f>
        <v>DERMATOFLORA LTDA - ME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001372</v>
      </c>
      <c r="I49" s="6">
        <f>IF('[1]TCE - ANEXO IV - Preencher'!K58="","",'[1]TCE - ANEXO IV - Preencher'!K58)</f>
        <v>44412</v>
      </c>
      <c r="J49" s="5" t="str">
        <f>'[1]TCE - ANEXO IV - Preencher'!L58</f>
        <v>210804145252678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86</v>
      </c>
    </row>
    <row r="50" spans="1:12" s="8" customFormat="1" ht="19.5" customHeight="1" x14ac:dyDescent="0.2">
      <c r="A50" s="3">
        <f>IFERROR(VLOOKUP(B50,'[1]DADOS (OCULTAR)'!$P$3:$R$91,3,0),"")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3.4 - Material Farmacológico</v>
      </c>
      <c r="D50" s="3">
        <f>'[1]TCE - ANEXO IV - Preencher'!F59</f>
        <v>23680034000170</v>
      </c>
      <c r="E50" s="5" t="str">
        <f>'[1]TCE - ANEXO IV - Preencher'!G59</f>
        <v>D. ARAUJO COMERCIAL EIRELLI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000.002.927</v>
      </c>
      <c r="I50" s="6">
        <f>IF('[1]TCE - ANEXO IV - Preencher'!K59="","",'[1]TCE - ANEXO IV - Preencher'!K59)</f>
        <v>44414</v>
      </c>
      <c r="J50" s="5" t="str">
        <f>'[1]TCE - ANEXO IV - Preencher'!L59</f>
        <v>26210823680034000170550010000029271326927442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1200</v>
      </c>
    </row>
    <row r="51" spans="1:12" s="8" customFormat="1" ht="19.5" customHeight="1" x14ac:dyDescent="0.2">
      <c r="A51" s="3">
        <f>IFERROR(VLOOKUP(B51,'[1]DADOS (OCULTAR)'!$P$3:$R$91,3,0),"")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3.4 - Material Farmacológico</v>
      </c>
      <c r="D51" s="3">
        <f>'[1]TCE - ANEXO IV - Preencher'!F60</f>
        <v>12882932000194</v>
      </c>
      <c r="E51" s="5" t="str">
        <f>'[1]TCE - ANEXO IV - Preencher'!G60</f>
        <v>EXOMED COMERCIO ATACDISTA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153133</v>
      </c>
      <c r="I51" s="6">
        <f>IF('[1]TCE - ANEXO IV - Preencher'!K60="","",'[1]TCE - ANEXO IV - Preencher'!K60)</f>
        <v>44414</v>
      </c>
      <c r="J51" s="5" t="str">
        <f>'[1]TCE - ANEXO IV - Preencher'!L60</f>
        <v>26210812882932000194550010001531331394801816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5294.31</v>
      </c>
    </row>
    <row r="52" spans="1:12" s="8" customFormat="1" ht="19.5" customHeight="1" x14ac:dyDescent="0.2">
      <c r="A52" s="3">
        <f>IFERROR(VLOOKUP(B52,'[1]DADOS (OCULTAR)'!$P$3:$R$91,3,0),"")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3.4 - Material Farmacológico</v>
      </c>
      <c r="D52" s="3">
        <f>'[1]TCE - ANEXO IV - Preencher'!F61</f>
        <v>12420164001048</v>
      </c>
      <c r="E52" s="5" t="str">
        <f>'[1]TCE - ANEXO IV - Preencher'!G61</f>
        <v>CM HOSPITALAR S.A. RECIFE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000102505</v>
      </c>
      <c r="I52" s="6">
        <f>IF('[1]TCE - ANEXO IV - Preencher'!K61="","",'[1]TCE - ANEXO IV - Preencher'!K61)</f>
        <v>44414</v>
      </c>
      <c r="J52" s="5" t="str">
        <f>'[1]TCE - ANEXO IV - Preencher'!L61</f>
        <v>26210812420164001048550010001025051100234582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1700</v>
      </c>
    </row>
    <row r="53" spans="1:12" s="8" customFormat="1" ht="19.5" customHeight="1" x14ac:dyDescent="0.2">
      <c r="A53" s="3">
        <f>IFERROR(VLOOKUP(B53,'[1]DADOS (OCULTAR)'!$P$3:$R$91,3,0),"")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3.4 - Material Farmacológico</v>
      </c>
      <c r="D53" s="3">
        <f>'[1]TCE - ANEXO IV - Preencher'!F62</f>
        <v>9007162000126</v>
      </c>
      <c r="E53" s="5" t="str">
        <f>'[1]TCE - ANEXO IV - Preencher'!G62</f>
        <v>MAUES LOBATO COM. E REP.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000.081.558</v>
      </c>
      <c r="I53" s="6">
        <f>IF('[1]TCE - ANEXO IV - Preencher'!K62="","",'[1]TCE - ANEXO IV - Preencher'!K62)</f>
        <v>44414</v>
      </c>
      <c r="J53" s="5" t="str">
        <f>'[1]TCE - ANEXO IV - Preencher'!L62</f>
        <v>26210809007162000126550010000815581337836547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1186.9000000000001</v>
      </c>
    </row>
    <row r="54" spans="1:12" s="8" customFormat="1" ht="19.5" customHeight="1" x14ac:dyDescent="0.2">
      <c r="A54" s="3">
        <f>IFERROR(VLOOKUP(B54,'[1]DADOS (OCULTAR)'!$P$3:$R$91,3,0),"")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000.129.050</v>
      </c>
      <c r="I54" s="6">
        <f>IF('[1]TCE - ANEXO IV - Preencher'!K63="","",'[1]TCE - ANEXO IV - Preencher'!K63)</f>
        <v>44414</v>
      </c>
      <c r="J54" s="5" t="str">
        <f>'[1]TCE - ANEXO IV - Preencher'!L63</f>
        <v>26210807484373000124550010001290501799119796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3211.25</v>
      </c>
    </row>
    <row r="55" spans="1:12" s="8" customFormat="1" ht="19.5" customHeight="1" x14ac:dyDescent="0.2">
      <c r="A55" s="3">
        <f>IFERROR(VLOOKUP(B55,'[1]DADOS (OCULTAR)'!$P$3:$R$91,3,0),"")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3.4 - Material Farmacológico</v>
      </c>
      <c r="D55" s="3">
        <f>'[1]TCE - ANEXO IV - Preencher'!F64</f>
        <v>67729178000653</v>
      </c>
      <c r="E55" s="5" t="str">
        <f>'[1]TCE - ANEXO IV - Preencher'!G64</f>
        <v>COMERCIAL CIRURGICA RIOCLARENSE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0012160</v>
      </c>
      <c r="I55" s="6">
        <f>IF('[1]TCE - ANEXO IV - Preencher'!K64="","",'[1]TCE - ANEXO IV - Preencher'!K64)</f>
        <v>44414</v>
      </c>
      <c r="J55" s="5" t="str">
        <f>'[1]TCE - ANEXO IV - Preencher'!L64</f>
        <v>26210867729178000653550010000121601162160938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3553.5</v>
      </c>
    </row>
    <row r="56" spans="1:12" s="8" customFormat="1" ht="19.5" customHeight="1" x14ac:dyDescent="0.2">
      <c r="A56" s="3">
        <f>IFERROR(VLOOKUP(B56,'[1]DADOS (OCULTAR)'!$P$3:$R$91,3,0),"")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3.4 - Material Farmacológico</v>
      </c>
      <c r="D56" s="3">
        <f>'[1]TCE - ANEXO IV - Preencher'!F65</f>
        <v>8674752000140</v>
      </c>
      <c r="E56" s="5" t="str">
        <f>'[1]TCE - ANEXO IV - Preencher'!G65</f>
        <v>CIRURGICA MONTEBELLO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000.109.710</v>
      </c>
      <c r="I56" s="6">
        <f>IF('[1]TCE - ANEXO IV - Preencher'!K65="","",'[1]TCE - ANEXO IV - Preencher'!K65)</f>
        <v>44414</v>
      </c>
      <c r="J56" s="5" t="str">
        <f>'[1]TCE - ANEXO IV - Preencher'!L65</f>
        <v>26210808674752000140550010001097101934917679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1018.01</v>
      </c>
    </row>
    <row r="57" spans="1:12" s="8" customFormat="1" ht="19.5" customHeight="1" x14ac:dyDescent="0.2">
      <c r="A57" s="3">
        <f>IFERROR(VLOOKUP(B57,'[1]DADOS (OCULTAR)'!$P$3:$R$91,3,0),"")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3.4 - Material Farmacológico</v>
      </c>
      <c r="D57" s="3">
        <f>'[1]TCE - ANEXO IV - Preencher'!F66</f>
        <v>44734671000151</v>
      </c>
      <c r="E57" s="5" t="str">
        <f>'[1]TCE - ANEXO IV - Preencher'!G66</f>
        <v>CRISTALIA PROD. QUIM. FARMACEUTICOS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3048170</v>
      </c>
      <c r="I57" s="6">
        <f>IF('[1]TCE - ANEXO IV - Preencher'!K66="","",'[1]TCE - ANEXO IV - Preencher'!K66)</f>
        <v>44414</v>
      </c>
      <c r="J57" s="5" t="str">
        <f>'[1]TCE - ANEXO IV - Preencher'!L66</f>
        <v>35210844734671000151550100030481701384061254</v>
      </c>
      <c r="K57" s="5" t="str">
        <f>IF(F57="B",LEFT('[1]TCE - ANEXO IV - Preencher'!M66,2),IF(F57="S",LEFT('[1]TCE - ANEXO IV - Preencher'!M66,7),IF('[1]TCE - ANEXO IV - Preencher'!H66="","")))</f>
        <v>35</v>
      </c>
      <c r="L57" s="7">
        <f>'[1]TCE - ANEXO IV - Preencher'!N66</f>
        <v>305</v>
      </c>
    </row>
    <row r="58" spans="1:12" s="8" customFormat="1" ht="19.5" customHeight="1" x14ac:dyDescent="0.2">
      <c r="A58" s="3">
        <f>IFERROR(VLOOKUP(B58,'[1]DADOS (OCULTAR)'!$P$3:$R$91,3,0),"")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3.4 - Material Farmacológico</v>
      </c>
      <c r="D58" s="3">
        <f>'[1]TCE - ANEXO IV - Preencher'!F67</f>
        <v>44734671000151</v>
      </c>
      <c r="E58" s="5" t="str">
        <f>'[1]TCE - ANEXO IV - Preencher'!G67</f>
        <v>CRISTALIA PROD. QUIM. FARMACEUTICOS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3048031</v>
      </c>
      <c r="I58" s="6">
        <f>IF('[1]TCE - ANEXO IV - Preencher'!K67="","",'[1]TCE - ANEXO IV - Preencher'!K67)</f>
        <v>44414</v>
      </c>
      <c r="J58" s="5" t="str">
        <f>'[1]TCE - ANEXO IV - Preencher'!L67</f>
        <v>35210844734671000151550100030480311636048822</v>
      </c>
      <c r="K58" s="5" t="str">
        <f>IF(F58="B",LEFT('[1]TCE - ANEXO IV - Preencher'!M67,2),IF(F58="S",LEFT('[1]TCE - ANEXO IV - Preencher'!M67,7),IF('[1]TCE - ANEXO IV - Preencher'!H67="","")))</f>
        <v>35</v>
      </c>
      <c r="L58" s="7">
        <f>'[1]TCE - ANEXO IV - Preencher'!N67</f>
        <v>880</v>
      </c>
    </row>
    <row r="59" spans="1:12" s="8" customFormat="1" ht="19.5" customHeight="1" x14ac:dyDescent="0.2">
      <c r="A59" s="3">
        <f>IFERROR(VLOOKUP(B59,'[1]DADOS (OCULTAR)'!$P$3:$R$91,3,0),"")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3.4 - Material Farmacológico</v>
      </c>
      <c r="D59" s="3">
        <f>'[1]TCE - ANEXO IV - Preencher'!F68</f>
        <v>11563145000117</v>
      </c>
      <c r="E59" s="5" t="str">
        <f>'[1]TCE - ANEXO IV - Preencher'!G68</f>
        <v>COMERCIAL MOSTAERT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99.862</v>
      </c>
      <c r="I59" s="6">
        <f>IF('[1]TCE - ANEXO IV - Preencher'!K68="","",'[1]TCE - ANEXO IV - Preencher'!K68)</f>
        <v>44417</v>
      </c>
      <c r="J59" s="5" t="str">
        <f>'[1]TCE - ANEXO IV - Preencher'!L68</f>
        <v>26210811563145000117550010000998621002051892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475</v>
      </c>
    </row>
    <row r="60" spans="1:12" s="8" customFormat="1" ht="19.5" customHeight="1" x14ac:dyDescent="0.2">
      <c r="A60" s="3">
        <f>IFERROR(VLOOKUP(B60,'[1]DADOS (OCULTAR)'!$P$3:$R$91,3,0),"")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3.4 - Material Farmacológico</v>
      </c>
      <c r="D60" s="3">
        <f>'[1]TCE - ANEXO IV - Preencher'!F69</f>
        <v>11563145000117</v>
      </c>
      <c r="E60" s="5" t="str">
        <f>'[1]TCE - ANEXO IV - Preencher'!G69</f>
        <v>COMERCIAL MOSTAERT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99876</v>
      </c>
      <c r="I60" s="6">
        <f>IF('[1]TCE - ANEXO IV - Preencher'!K69="","",'[1]TCE - ANEXO IV - Preencher'!K69)</f>
        <v>44417</v>
      </c>
      <c r="J60" s="5" t="str">
        <f>'[1]TCE - ANEXO IV - Preencher'!L69</f>
        <v>26210811563145000117550010000998761002052207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2158.6</v>
      </c>
    </row>
    <row r="61" spans="1:12" s="8" customFormat="1" ht="19.5" customHeight="1" x14ac:dyDescent="0.2">
      <c r="A61" s="3">
        <f>IFERROR(VLOOKUP(B61,'[1]DADOS (OCULTAR)'!$P$3:$R$91,3,0),"")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3.4 - Material Farmacológico</v>
      </c>
      <c r="D61" s="3">
        <f>'[1]TCE - ANEXO IV - Preencher'!F70</f>
        <v>9607807000161</v>
      </c>
      <c r="E61" s="5" t="str">
        <f>'[1]TCE - ANEXO IV - Preencher'!G70</f>
        <v>INJEFARMA MEDICAMENTOS E MATERIAIS MEDICO HOSPITAL.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000.018.257</v>
      </c>
      <c r="I61" s="6">
        <f>IF('[1]TCE - ANEXO IV - Preencher'!K70="","",'[1]TCE - ANEXO IV - Preencher'!K70)</f>
        <v>44417</v>
      </c>
      <c r="J61" s="5" t="str">
        <f>'[1]TCE - ANEXO IV - Preencher'!L70</f>
        <v>26210809607807000161550010000182571405179622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1303.5</v>
      </c>
    </row>
    <row r="62" spans="1:12" s="8" customFormat="1" ht="19.5" customHeight="1" x14ac:dyDescent="0.2">
      <c r="A62" s="3">
        <f>IFERROR(VLOOKUP(B62,'[1]DADOS (OCULTAR)'!$P$3:$R$91,3,0),"")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3.4 - Material Farmacológico</v>
      </c>
      <c r="D62" s="3">
        <f>'[1]TCE - ANEXO IV - Preencher'!F71</f>
        <v>53078135000136</v>
      </c>
      <c r="E62" s="5" t="str">
        <f>'[1]TCE - ANEXO IV - Preencher'!G71</f>
        <v>EYE PHARMA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788307</v>
      </c>
      <c r="I62" s="6">
        <f>IF('[1]TCE - ANEXO IV - Preencher'!K71="","",'[1]TCE - ANEXO IV - Preencher'!K71)</f>
        <v>44417</v>
      </c>
      <c r="J62" s="5" t="str">
        <f>'[1]TCE - ANEXO IV - Preencher'!L71</f>
        <v>35210853078135000136550010007883071223325810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771.43</v>
      </c>
    </row>
    <row r="63" spans="1:12" s="8" customFormat="1" ht="19.5" customHeight="1" x14ac:dyDescent="0.2">
      <c r="A63" s="3">
        <f>IFERROR(VLOOKUP(B63,'[1]DADOS (OCULTAR)'!$P$3:$R$91,3,0),"")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3.4 - Material Farmacológico</v>
      </c>
      <c r="D63" s="3">
        <f>'[1]TCE - ANEXO IV - Preencher'!F72</f>
        <v>5932624000160</v>
      </c>
      <c r="E63" s="5" t="str">
        <f>'[1]TCE - ANEXO IV - Preencher'!G72</f>
        <v>MEGAMED COMERCIO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0000145578</v>
      </c>
      <c r="I63" s="6">
        <f>IF('[1]TCE - ANEXO IV - Preencher'!K72="","",'[1]TCE - ANEXO IV - Preencher'!K72)</f>
        <v>44417</v>
      </c>
      <c r="J63" s="5" t="str">
        <f>'[1]TCE - ANEXO IV - Preencher'!L72</f>
        <v>26210805932624000160550010000155781723002335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54</v>
      </c>
    </row>
    <row r="64" spans="1:12" s="8" customFormat="1" ht="19.5" customHeight="1" x14ac:dyDescent="0.2">
      <c r="A64" s="3">
        <f>IFERROR(VLOOKUP(B64,'[1]DADOS (OCULTAR)'!$P$3:$R$91,3,0),"")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3.4 - Material Farmacológico</v>
      </c>
      <c r="D64" s="3">
        <f>'[1]TCE - ANEXO IV - Preencher'!F73</f>
        <v>44734671000151</v>
      </c>
      <c r="E64" s="5" t="str">
        <f>'[1]TCE - ANEXO IV - Preencher'!G73</f>
        <v>CRISTALIA PROD. QUIM. FARMACEUTICOS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3048499</v>
      </c>
      <c r="I64" s="6">
        <f>IF('[1]TCE - ANEXO IV - Preencher'!K73="","",'[1]TCE - ANEXO IV - Preencher'!K73)</f>
        <v>44417</v>
      </c>
      <c r="J64" s="5" t="str">
        <f>'[1]TCE - ANEXO IV - Preencher'!L73</f>
        <v>35210844734671000151550100030484991079549537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110</v>
      </c>
    </row>
    <row r="65" spans="1:12" s="8" customFormat="1" ht="19.5" customHeight="1" x14ac:dyDescent="0.2">
      <c r="A65" s="3">
        <f>IFERROR(VLOOKUP(B65,'[1]DADOS (OCULTAR)'!$P$3:$R$91,3,0),"")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3.4 - Material Farmacológico</v>
      </c>
      <c r="D65" s="3">
        <f>'[1]TCE - ANEXO IV - Preencher'!F74</f>
        <v>44734671000151</v>
      </c>
      <c r="E65" s="5" t="str">
        <f>'[1]TCE - ANEXO IV - Preencher'!G74</f>
        <v>CRISTALIA PROD. QUIM. FARMACEUTICOS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3048365</v>
      </c>
      <c r="I65" s="6">
        <f>IF('[1]TCE - ANEXO IV - Preencher'!K74="","",'[1]TCE - ANEXO IV - Preencher'!K74)</f>
        <v>44417</v>
      </c>
      <c r="J65" s="5" t="str">
        <f>'[1]TCE - ANEXO IV - Preencher'!L74</f>
        <v>35210844734671000151550100030483651111049499</v>
      </c>
      <c r="K65" s="5" t="str">
        <f>IF(F65="B",LEFT('[1]TCE - ANEXO IV - Preencher'!M74,2),IF(F65="S",LEFT('[1]TCE - ANEXO IV - Preencher'!M74,7),IF('[1]TCE - ANEXO IV - Preencher'!H74="","")))</f>
        <v>35</v>
      </c>
      <c r="L65" s="7">
        <f>'[1]TCE - ANEXO IV - Preencher'!N74</f>
        <v>125</v>
      </c>
    </row>
    <row r="66" spans="1:12" s="8" customFormat="1" ht="19.5" customHeight="1" x14ac:dyDescent="0.2">
      <c r="A66" s="3">
        <f>IFERROR(VLOOKUP(B66,'[1]DADOS (OCULTAR)'!$P$3:$R$91,3,0),"")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3.4 - Material Farmacológico</v>
      </c>
      <c r="D66" s="3">
        <f>'[1]TCE - ANEXO IV - Preencher'!F75</f>
        <v>9137934000225</v>
      </c>
      <c r="E66" s="5" t="str">
        <f>'[1]TCE - ANEXO IV - Preencher'!G75</f>
        <v>NORDICA DIST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000.004.185</v>
      </c>
      <c r="I66" s="6">
        <f>IF('[1]TCE - ANEXO IV - Preencher'!K75="","",'[1]TCE - ANEXO IV - Preencher'!K75)</f>
        <v>44420</v>
      </c>
      <c r="J66" s="5" t="str">
        <f>'[1]TCE - ANEXO IV - Preencher'!L75</f>
        <v>26210809137934000225558880000041851992266822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1201.68</v>
      </c>
    </row>
    <row r="67" spans="1:12" s="8" customFormat="1" ht="19.5" customHeight="1" x14ac:dyDescent="0.2">
      <c r="A67" s="3">
        <f>IFERROR(VLOOKUP(B67,'[1]DADOS (OCULTAR)'!$P$3:$R$91,3,0),"")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3.4 - Material Farmacológico</v>
      </c>
      <c r="D67" s="3">
        <f>'[1]TCE - ANEXO IV - Preencher'!F76</f>
        <v>7484373000124</v>
      </c>
      <c r="E67" s="5" t="str">
        <f>'[1]TCE - ANEXO IV - Preencher'!G76</f>
        <v>UNI HOSPITALAR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129859</v>
      </c>
      <c r="I67" s="6">
        <f>IF('[1]TCE - ANEXO IV - Preencher'!K76="","",'[1]TCE - ANEXO IV - Preencher'!K76)</f>
        <v>44428</v>
      </c>
      <c r="J67" s="5" t="str">
        <f>'[1]TCE - ANEXO IV - Preencher'!L76</f>
        <v>26210807484373000124550010001298591052184393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572</v>
      </c>
    </row>
    <row r="68" spans="1:12" s="8" customFormat="1" ht="19.5" customHeight="1" x14ac:dyDescent="0.2">
      <c r="A68" s="3">
        <f>IFERROR(VLOOKUP(B68,'[1]DADOS (OCULTAR)'!$P$3:$R$91,3,0),"")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>3.4 - Material Farmacológico</v>
      </c>
      <c r="D68" s="3">
        <f>'[1]TCE - ANEXO IV - Preencher'!F77</f>
        <v>7484373000124</v>
      </c>
      <c r="E68" s="5" t="str">
        <f>'[1]TCE - ANEXO IV - Preencher'!G77</f>
        <v>UNI HOSPITALAR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000.129.880</v>
      </c>
      <c r="I68" s="6">
        <f>IF('[1]TCE - ANEXO IV - Preencher'!K77="","",'[1]TCE - ANEXO IV - Preencher'!K77)</f>
        <v>44428</v>
      </c>
      <c r="J68" s="5" t="str">
        <f>'[1]TCE - ANEXO IV - Preencher'!L77</f>
        <v>26210807484373000124550010001298801503411058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2693.4</v>
      </c>
    </row>
    <row r="69" spans="1:12" s="8" customFormat="1" ht="19.5" customHeight="1" x14ac:dyDescent="0.2">
      <c r="A69" s="3">
        <f>IFERROR(VLOOKUP(B69,'[1]DADOS (OCULTAR)'!$P$3:$R$91,3,0),"")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3.4 - Material Farmacológico</v>
      </c>
      <c r="D69" s="3">
        <f>'[1]TCE - ANEXO IV - Preencher'!F78</f>
        <v>67729178000653</v>
      </c>
      <c r="E69" s="5" t="str">
        <f>'[1]TCE - ANEXO IV - Preencher'!G78</f>
        <v>COMERCIAL CIRURGICA RIOCLARENSE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0012784</v>
      </c>
      <c r="I69" s="6">
        <f>IF('[1]TCE - ANEXO IV - Preencher'!K78="","",'[1]TCE - ANEXO IV - Preencher'!K78)</f>
        <v>44428</v>
      </c>
      <c r="J69" s="5" t="str">
        <f>'[1]TCE - ANEXO IV - Preencher'!L78</f>
        <v>26210867729178000653550010000127841618886094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3519</v>
      </c>
    </row>
    <row r="70" spans="1:12" s="8" customFormat="1" ht="19.5" customHeight="1" x14ac:dyDescent="0.2">
      <c r="A70" s="3">
        <f>IFERROR(VLOOKUP(B70,'[1]DADOS (OCULTAR)'!$P$3:$R$91,3,0),"")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3.4 - Material Farmacológico</v>
      </c>
      <c r="D70" s="3">
        <f>'[1]TCE - ANEXO IV - Preencher'!F79</f>
        <v>11563145000117</v>
      </c>
      <c r="E70" s="5" t="str">
        <f>'[1]TCE - ANEXO IV - Preencher'!G79</f>
        <v>COMERCIAL MOSTAERT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100.536</v>
      </c>
      <c r="I70" s="6">
        <f>IF('[1]TCE - ANEXO IV - Preencher'!K79="","",'[1]TCE - ANEXO IV - Preencher'!K79)</f>
        <v>44428</v>
      </c>
      <c r="J70" s="5" t="str">
        <f>'[1]TCE - ANEXO IV - Preencher'!L79</f>
        <v>26210811563145000117550010001005361002068780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4137.16</v>
      </c>
    </row>
    <row r="71" spans="1:12" s="8" customFormat="1" ht="19.5" customHeight="1" x14ac:dyDescent="0.2">
      <c r="A71" s="3">
        <f>IFERROR(VLOOKUP(B71,'[1]DADOS (OCULTAR)'!$P$3:$R$91,3,0),"")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3.4 - Material Farmacológico</v>
      </c>
      <c r="D71" s="3">
        <f>'[1]TCE - ANEXO IV - Preencher'!F80</f>
        <v>12882932000194</v>
      </c>
      <c r="E71" s="5" t="str">
        <f>'[1]TCE - ANEXO IV - Preencher'!G80</f>
        <v>EXOMED COMERCIO ATACDISTA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153495</v>
      </c>
      <c r="I71" s="6">
        <f>IF('[1]TCE - ANEXO IV - Preencher'!K80="","",'[1]TCE - ANEXO IV - Preencher'!K80)</f>
        <v>44428</v>
      </c>
      <c r="J71" s="5" t="str">
        <f>'[1]TCE - ANEXO IV - Preencher'!L80</f>
        <v>26210812882932000194550010001534951183483333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2189.31</v>
      </c>
    </row>
    <row r="72" spans="1:12" s="8" customFormat="1" ht="19.5" customHeight="1" x14ac:dyDescent="0.2">
      <c r="A72" s="3">
        <f>IFERROR(VLOOKUP(B72,'[1]DADOS (OCULTAR)'!$P$3:$R$91,3,0),"")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3.4 - Material Farmacológico</v>
      </c>
      <c r="D72" s="3">
        <f>'[1]TCE - ANEXO IV - Preencher'!F81</f>
        <v>12420164001048</v>
      </c>
      <c r="E72" s="5" t="str">
        <f>'[1]TCE - ANEXO IV - Preencher'!G81</f>
        <v>CM HOSPITALAR S.A. RECIFE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000103422</v>
      </c>
      <c r="I72" s="6">
        <f>IF('[1]TCE - ANEXO IV - Preencher'!K81="","",'[1]TCE - ANEXO IV - Preencher'!K81)</f>
        <v>44428</v>
      </c>
      <c r="J72" s="5" t="str">
        <f>'[1]TCE - ANEXO IV - Preencher'!L81</f>
        <v>26210812420164001048550010001034221100315639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2491</v>
      </c>
    </row>
    <row r="73" spans="1:12" s="8" customFormat="1" ht="19.5" customHeight="1" x14ac:dyDescent="0.2">
      <c r="A73" s="3">
        <f>IFERROR(VLOOKUP(B73,'[1]DADOS (OCULTAR)'!$P$3:$R$91,3,0),"")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3.4 - Material Farmacológico</v>
      </c>
      <c r="D73" s="3">
        <f>'[1]TCE - ANEXO IV - Preencher'!F82</f>
        <v>12420164001048</v>
      </c>
      <c r="E73" s="5" t="str">
        <f>'[1]TCE - ANEXO IV - Preencher'!G82</f>
        <v>CM HOSPITALAR S.A. RECIFE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000103434</v>
      </c>
      <c r="I73" s="6">
        <f>IF('[1]TCE - ANEXO IV - Preencher'!K82="","",'[1]TCE - ANEXO IV - Preencher'!K82)</f>
        <v>44428</v>
      </c>
      <c r="J73" s="5" t="str">
        <f>'[1]TCE - ANEXO IV - Preencher'!L82</f>
        <v>26210812420164001048550010001034341100238376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610</v>
      </c>
    </row>
    <row r="74" spans="1:12" s="8" customFormat="1" ht="19.5" customHeight="1" x14ac:dyDescent="0.2">
      <c r="A74" s="3">
        <f>IFERROR(VLOOKUP(B74,'[1]DADOS (OCULTAR)'!$P$3:$R$91,3,0),"")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3.4 - Material Farmacológico</v>
      </c>
      <c r="D74" s="3">
        <f>'[1]TCE - ANEXO IV - Preencher'!F83</f>
        <v>9441460000120</v>
      </c>
      <c r="E74" s="5" t="str">
        <f>'[1]TCE - ANEXO IV - Preencher'!G83</f>
        <v>PADRAO DIST DE PRODUTOS E EQUIP HOSP PADRE CALLOU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000.265.670</v>
      </c>
      <c r="I74" s="6">
        <f>IF('[1]TCE - ANEXO IV - Preencher'!K83="","",'[1]TCE - ANEXO IV - Preencher'!K83)</f>
        <v>44431</v>
      </c>
      <c r="J74" s="5" t="str">
        <f>'[1]TCE - ANEXO IV - Preencher'!L83</f>
        <v>26210809441460000120550010002656701522170257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689.4</v>
      </c>
    </row>
    <row r="75" spans="1:12" s="8" customFormat="1" ht="19.5" customHeight="1" x14ac:dyDescent="0.2">
      <c r="A75" s="3">
        <f>IFERROR(VLOOKUP(B75,'[1]DADOS (OCULTAR)'!$P$3:$R$91,3,0),"")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3.4 - Material Farmacológico</v>
      </c>
      <c r="D75" s="3">
        <f>'[1]TCE - ANEXO IV - Preencher'!F84</f>
        <v>35514416000102</v>
      </c>
      <c r="E75" s="5" t="str">
        <f>'[1]TCE - ANEXO IV - Preencher'!G84</f>
        <v>QUALIMMED COM. ATAC. DE MED. E MAT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000.000.601</v>
      </c>
      <c r="I75" s="6">
        <f>IF('[1]TCE - ANEXO IV - Preencher'!K84="","",'[1]TCE - ANEXO IV - Preencher'!K84)</f>
        <v>44433</v>
      </c>
      <c r="J75" s="5" t="str">
        <f>'[1]TCE - ANEXO IV - Preencher'!L84</f>
        <v>26210835514416000102550010000006011079801124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500</v>
      </c>
    </row>
    <row r="76" spans="1:12" s="8" customFormat="1" ht="19.5" customHeight="1" x14ac:dyDescent="0.2">
      <c r="A76" s="3">
        <f>IFERROR(VLOOKUP(B76,'[1]DADOS (OCULTAR)'!$P$3:$R$91,3,0),"")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3.2 - Gás e Outros Materiais Engarrafados</v>
      </c>
      <c r="D76" s="3">
        <f>'[1]TCE - ANEXO IV - Preencher'!F85</f>
        <v>24380578002041</v>
      </c>
      <c r="E76" s="5" t="str">
        <f>'[1]TCE - ANEXO IV - Preencher'!G85</f>
        <v>WHITE MARTINS GASES INDUSTRIAIS NE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70960</v>
      </c>
      <c r="I76" s="6">
        <f>IF('[1]TCE - ANEXO IV - Preencher'!K85="","",'[1]TCE - ANEXO IV - Preencher'!K85)</f>
        <v>44411</v>
      </c>
      <c r="J76" s="5" t="str">
        <f>'[1]TCE - ANEXO IV - Preencher'!L85</f>
        <v>26210824380578002041550160000709601846905062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238.58</v>
      </c>
    </row>
    <row r="77" spans="1:12" s="8" customFormat="1" ht="19.5" customHeight="1" x14ac:dyDescent="0.2">
      <c r="A77" s="3">
        <f>IFERROR(VLOOKUP(B77,'[1]DADOS (OCULTAR)'!$P$3:$R$91,3,0),"")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3.2 - Gás e Outros Materiais Engarrafados</v>
      </c>
      <c r="D77" s="3">
        <f>'[1]TCE - ANEXO IV - Preencher'!F86</f>
        <v>24380578002041</v>
      </c>
      <c r="E77" s="5" t="str">
        <f>'[1]TCE - ANEXO IV - Preencher'!G86</f>
        <v>WHITE MARTINS GASES INDUSTRIAIS NE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70962</v>
      </c>
      <c r="I77" s="6">
        <f>IF('[1]TCE - ANEXO IV - Preencher'!K86="","",'[1]TCE - ANEXO IV - Preencher'!K86)</f>
        <v>44413</v>
      </c>
      <c r="J77" s="5" t="str">
        <f>'[1]TCE - ANEXO IV - Preencher'!L86</f>
        <v>26210824380578002041550160000709621847149045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1450.97</v>
      </c>
    </row>
    <row r="78" spans="1:12" s="8" customFormat="1" ht="19.5" customHeight="1" x14ac:dyDescent="0.2">
      <c r="A78" s="3">
        <f>IFERROR(VLOOKUP(B78,'[1]DADOS (OCULTAR)'!$P$3:$R$91,3,0),"")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3.2 - Gás e Outros Materiais Engarrafados</v>
      </c>
      <c r="D78" s="3">
        <f>'[1]TCE - ANEXO IV - Preencher'!F87</f>
        <v>24380578002041</v>
      </c>
      <c r="E78" s="5" t="str">
        <f>'[1]TCE - ANEXO IV - Preencher'!G87</f>
        <v>WHITE MARTINS GASES INDUSTRIAIS NE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70972</v>
      </c>
      <c r="I78" s="6">
        <f>IF('[1]TCE - ANEXO IV - Preencher'!K87="","",'[1]TCE - ANEXO IV - Preencher'!K87)</f>
        <v>44418</v>
      </c>
      <c r="J78" s="5" t="str">
        <f>'[1]TCE - ANEXO IV - Preencher'!L87</f>
        <v>26210824380578002041550160000709721847842480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443.89</v>
      </c>
    </row>
    <row r="79" spans="1:12" s="8" customFormat="1" ht="19.5" customHeight="1" x14ac:dyDescent="0.2">
      <c r="A79" s="3">
        <f>IFERROR(VLOOKUP(B79,'[1]DADOS (OCULTAR)'!$P$3:$R$91,3,0),"")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3.2 - Gás e Outros Materiais Engarrafados</v>
      </c>
      <c r="D79" s="3">
        <f>'[1]TCE - ANEXO IV - Preencher'!F88</f>
        <v>24380578002041</v>
      </c>
      <c r="E79" s="5" t="str">
        <f>'[1]TCE - ANEXO IV - Preencher'!G88</f>
        <v>WHITE MARTINS GASES INDUSTRIAIS NE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84034</v>
      </c>
      <c r="I79" s="6">
        <f>IF('[1]TCE - ANEXO IV - Preencher'!K88="","",'[1]TCE - ANEXO IV - Preencher'!K88)</f>
        <v>44420</v>
      </c>
      <c r="J79" s="5" t="str">
        <f>'[1]TCE - ANEXO IV - Preencher'!L88</f>
        <v>26210824380578002041550100000840341848234178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2219.46</v>
      </c>
    </row>
    <row r="80" spans="1:12" s="8" customFormat="1" ht="19.5" customHeight="1" x14ac:dyDescent="0.2">
      <c r="A80" s="3">
        <f>IFERROR(VLOOKUP(B80,'[1]DADOS (OCULTAR)'!$P$3:$R$91,3,0),"")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3.2 - Gás e Outros Materiais Engarrafados</v>
      </c>
      <c r="D80" s="3">
        <f>'[1]TCE - ANEXO IV - Preencher'!F89</f>
        <v>24380578002041</v>
      </c>
      <c r="E80" s="5" t="str">
        <f>'[1]TCE - ANEXO IV - Preencher'!G89</f>
        <v>WHITE MARTINS GASES INDUSTRIAIS NE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70985</v>
      </c>
      <c r="I80" s="6">
        <f>IF('[1]TCE - ANEXO IV - Preencher'!K89="","",'[1]TCE - ANEXO IV - Preencher'!K89)</f>
        <v>44424</v>
      </c>
      <c r="J80" s="5" t="str">
        <f>'[1]TCE - ANEXO IV - Preencher'!L89</f>
        <v>26210824380578002041550160000709851848630060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339.72</v>
      </c>
    </row>
    <row r="81" spans="1:12" s="8" customFormat="1" ht="19.5" customHeight="1" x14ac:dyDescent="0.2">
      <c r="A81" s="3">
        <f>IFERROR(VLOOKUP(B81,'[1]DADOS (OCULTAR)'!$P$3:$R$91,3,0),"")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3.2 - Gás e Outros Materiais Engarrafados</v>
      </c>
      <c r="D81" s="3">
        <f>'[1]TCE - ANEXO IV - Preencher'!F90</f>
        <v>24380578002041</v>
      </c>
      <c r="E81" s="5" t="str">
        <f>'[1]TCE - ANEXO IV - Preencher'!G90</f>
        <v>WHITE MARTINS GASES INDUSTRIAIS NE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1082</v>
      </c>
      <c r="I81" s="6">
        <f>IF('[1]TCE - ANEXO IV - Preencher'!K90="","",'[1]TCE - ANEXO IV - Preencher'!K90)</f>
        <v>44424</v>
      </c>
      <c r="J81" s="5" t="str">
        <f>'[1]TCE - ANEXO IV - Preencher'!L90</f>
        <v>26210824380578002203550490000010821848534930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8501.27</v>
      </c>
    </row>
    <row r="82" spans="1:12" s="8" customFormat="1" ht="19.5" customHeight="1" x14ac:dyDescent="0.2">
      <c r="A82" s="3">
        <f>IFERROR(VLOOKUP(B82,'[1]DADOS (OCULTAR)'!$P$3:$R$91,3,0),"")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3.2 - Gás e Outros Materiais Engarrafados</v>
      </c>
      <c r="D82" s="3">
        <f>'[1]TCE - ANEXO IV - Preencher'!F91</f>
        <v>24380578002041</v>
      </c>
      <c r="E82" s="5" t="str">
        <f>'[1]TCE - ANEXO IV - Preencher'!G91</f>
        <v>WHITE MARTINS GASES INDUSTRIAIS NE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49929</v>
      </c>
      <c r="I82" s="6">
        <f>IF('[1]TCE - ANEXO IV - Preencher'!K91="","",'[1]TCE - ANEXO IV - Preencher'!K91)</f>
        <v>44424</v>
      </c>
      <c r="J82" s="5" t="str">
        <f>'[1]TCE - ANEXO IV - Preencher'!L91</f>
        <v>26210824380578002041550580000499291848675280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1775.57</v>
      </c>
    </row>
    <row r="83" spans="1:12" s="8" customFormat="1" ht="19.5" customHeight="1" x14ac:dyDescent="0.2">
      <c r="A83" s="3">
        <f>IFERROR(VLOOKUP(B83,'[1]DADOS (OCULTAR)'!$P$3:$R$91,3,0),"")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3.2 - Gás e Outros Materiais Engarrafados</v>
      </c>
      <c r="D83" s="3">
        <f>'[1]TCE - ANEXO IV - Preencher'!F92</f>
        <v>24380578002041</v>
      </c>
      <c r="E83" s="5" t="str">
        <f>'[1]TCE - ANEXO IV - Preencher'!G92</f>
        <v>WHITE MARTINS GASES INDUSTRIAIS NE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49934</v>
      </c>
      <c r="I83" s="6">
        <f>IF('[1]TCE - ANEXO IV - Preencher'!K92="","",'[1]TCE - ANEXO IV - Preencher'!K92)</f>
        <v>44427</v>
      </c>
      <c r="J83" s="5" t="str">
        <f>'[1]TCE - ANEXO IV - Preencher'!L92</f>
        <v>26210824380578002041550580000499341849135688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2219.46</v>
      </c>
    </row>
    <row r="84" spans="1:12" s="8" customFormat="1" ht="19.5" customHeight="1" x14ac:dyDescent="0.2">
      <c r="A84" s="3">
        <f>IFERROR(VLOOKUP(B84,'[1]DADOS (OCULTAR)'!$P$3:$R$91,3,0),"")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3.2 - Gás e Outros Materiais Engarrafados</v>
      </c>
      <c r="D84" s="3">
        <f>'[1]TCE - ANEXO IV - Preencher'!F93</f>
        <v>24380578002041</v>
      </c>
      <c r="E84" s="5" t="str">
        <f>'[1]TCE - ANEXO IV - Preencher'!G93</f>
        <v>WHITE MARTINS GASES INDUSTRIAIS NE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70987</v>
      </c>
      <c r="I84" s="6">
        <f>IF('[1]TCE - ANEXO IV - Preencher'!K93="","",'[1]TCE - ANEXO IV - Preencher'!K93)</f>
        <v>44427</v>
      </c>
      <c r="J84" s="5" t="str">
        <f>'[1]TCE - ANEXO IV - Preencher'!L93</f>
        <v>26210824380578002041550160000709871849025970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2234.58</v>
      </c>
    </row>
    <row r="85" spans="1:12" s="8" customFormat="1" ht="19.5" customHeight="1" x14ac:dyDescent="0.2">
      <c r="A85" s="3">
        <f>IFERROR(VLOOKUP(B85,'[1]DADOS (OCULTAR)'!$P$3:$R$91,3,0),"")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3.2 - Gás e Outros Materiais Engarrafados</v>
      </c>
      <c r="D85" s="3">
        <f>'[1]TCE - ANEXO IV - Preencher'!F94</f>
        <v>24380578002041</v>
      </c>
      <c r="E85" s="5" t="str">
        <f>'[1]TCE - ANEXO IV - Preencher'!G94</f>
        <v>WHITE MARTINS GASES INDUSTRIAIS NE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71016</v>
      </c>
      <c r="I85" s="6">
        <f>IF('[1]TCE - ANEXO IV - Preencher'!K94="","",'[1]TCE - ANEXO IV - Preencher'!K94)</f>
        <v>44439</v>
      </c>
      <c r="J85" s="5" t="str">
        <f>'[1]TCE - ANEXO IV - Preencher'!L94</f>
        <v>26210824380578002041550160000710161850386039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339.72</v>
      </c>
    </row>
    <row r="86" spans="1:12" s="8" customFormat="1" ht="19.5" customHeight="1" x14ac:dyDescent="0.2">
      <c r="A86" s="3">
        <f>IFERROR(VLOOKUP(B86,'[1]DADOS (OCULTAR)'!$P$3:$R$91,3,0),"")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3.2 - Gás e Outros Materiais Engarrafados</v>
      </c>
      <c r="D86" s="3">
        <f>'[1]TCE - ANEXO IV - Preencher'!F95</f>
        <v>24380578002041</v>
      </c>
      <c r="E86" s="5" t="str">
        <f>'[1]TCE - ANEXO IV - Preencher'!G95</f>
        <v>WHITE MARTINS GASES INDUSTRIAIS NE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84035</v>
      </c>
      <c r="I86" s="6">
        <f>IF('[1]TCE - ANEXO IV - Preencher'!K95="","",'[1]TCE - ANEXO IV - Preencher'!K95)</f>
        <v>44420</v>
      </c>
      <c r="J86" s="5" t="str">
        <f>'[1]TCE - ANEXO IV - Preencher'!L95</f>
        <v>26210824380578002041550100000840351848234493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739.82</v>
      </c>
    </row>
    <row r="87" spans="1:12" s="8" customFormat="1" ht="19.5" customHeight="1" x14ac:dyDescent="0.2">
      <c r="A87" s="3">
        <f>IFERROR(VLOOKUP(B87,'[1]DADOS (OCULTAR)'!$P$3:$R$91,3,0),"")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3.7 - Material de Limpeza e Produtos de Hgienização</v>
      </c>
      <c r="D87" s="3">
        <f>'[1]TCE - ANEXO IV - Preencher'!F96</f>
        <v>28419701000189</v>
      </c>
      <c r="E87" s="5" t="str">
        <f>'[1]TCE - ANEXO IV - Preencher'!G96</f>
        <v>VIA EXPRESSA DISTRIBUIÇÃO DE ESTIVAS E CEREIAIS EIRELI EPP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21865</v>
      </c>
      <c r="I87" s="6">
        <f>IF('[1]TCE - ANEXO IV - Preencher'!K96="","",'[1]TCE - ANEXO IV - Preencher'!K96)</f>
        <v>44406</v>
      </c>
      <c r="J87" s="5" t="str">
        <f>'[1]TCE - ANEXO IV - Preencher'!L96</f>
        <v>26210728419701000189550010000218651910766879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113.14</v>
      </c>
    </row>
    <row r="88" spans="1:12" s="8" customFormat="1" ht="19.5" customHeight="1" x14ac:dyDescent="0.2">
      <c r="A88" s="3">
        <f>IFERROR(VLOOKUP(B88,'[1]DADOS (OCULTAR)'!$P$3:$R$91,3,0),"")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3.7 - Material de Limpeza e Produtos de Hgienização</v>
      </c>
      <c r="D88" s="3">
        <f>'[1]TCE - ANEXO IV - Preencher'!F97</f>
        <v>28419701000260</v>
      </c>
      <c r="E88" s="5" t="str">
        <f>'[1]TCE - ANEXO IV - Preencher'!G97</f>
        <v>VIA EXPRESSA DISTRIBUIÇÃO DE ESTIVAS E CEREIAIS EIRELI EPP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000.004.504</v>
      </c>
      <c r="I88" s="6">
        <f>IF('[1]TCE - ANEXO IV - Preencher'!K97="","",'[1]TCE - ANEXO IV - Preencher'!K97)</f>
        <v>44406</v>
      </c>
      <c r="J88" s="5" t="str">
        <f>'[1]TCE - ANEXO IV - Preencher'!L97</f>
        <v>26210728419701000260550010000045041949356433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112.32</v>
      </c>
    </row>
    <row r="89" spans="1:12" s="8" customFormat="1" ht="19.5" customHeight="1" x14ac:dyDescent="0.2">
      <c r="A89" s="3">
        <f>IFERROR(VLOOKUP(B89,'[1]DADOS (OCULTAR)'!$P$3:$R$91,3,0),"")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3.7 - Material de Limpeza e Produtos de Hgienização</v>
      </c>
      <c r="D89" s="3">
        <f>'[1]TCE - ANEXO IV - Preencher'!F98</f>
        <v>30309952000152</v>
      </c>
      <c r="E89" s="5" t="str">
        <f>'[1]TCE - ANEXO IV - Preencher'!G98</f>
        <v>IMPERIO ATACADISTA DE ESTIVAS E CEREIAIS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81945</v>
      </c>
      <c r="I89" s="6">
        <f>IF('[1]TCE - ANEXO IV - Preencher'!K98="","",'[1]TCE - ANEXO IV - Preencher'!K98)</f>
        <v>44406</v>
      </c>
      <c r="J89" s="5" t="str">
        <f>'[1]TCE - ANEXO IV - Preencher'!L98</f>
        <v>26210730309952000152550010000819451471651326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40.76</v>
      </c>
    </row>
    <row r="90" spans="1:12" s="8" customFormat="1" ht="19.5" customHeight="1" x14ac:dyDescent="0.2">
      <c r="A90" s="3">
        <f>IFERROR(VLOOKUP(B90,'[1]DADOS (OCULTAR)'!$P$3:$R$91,3,0),"")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3.7 - Material de Limpeza e Produtos de Hgienização</v>
      </c>
      <c r="D90" s="3">
        <f>'[1]TCE - ANEXO IV - Preencher'!F99</f>
        <v>32124692000176</v>
      </c>
      <c r="E90" s="5" t="str">
        <f>'[1]TCE - ANEXO IV - Preencher'!G99</f>
        <v>AMANHECER ATACDO DE PRODUTOS ALIMENTICIOS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000.004.702</v>
      </c>
      <c r="I90" s="6">
        <f>IF('[1]TCE - ANEXO IV - Preencher'!K99="","",'[1]TCE - ANEXO IV - Preencher'!K99)</f>
        <v>44406</v>
      </c>
      <c r="J90" s="5" t="str">
        <f>'[1]TCE - ANEXO IV - Preencher'!L99</f>
        <v>26210732124692000176550020000047021151027714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98.94</v>
      </c>
    </row>
    <row r="91" spans="1:12" s="8" customFormat="1" ht="19.5" customHeight="1" x14ac:dyDescent="0.2">
      <c r="A91" s="3">
        <f>IFERROR(VLOOKUP(B91,'[1]DADOS (OCULTAR)'!$P$3:$R$91,3,0),"")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3.7 - Material de Limpeza e Produtos de Hgienização</v>
      </c>
      <c r="D91" s="3">
        <f>'[1]TCE - ANEXO IV - Preencher'!F100</f>
        <v>17512912000145</v>
      </c>
      <c r="E91" s="5" t="str">
        <f>'[1]TCE - ANEXO IV - Preencher'!G100</f>
        <v>RIO VALE COMERCIO DE ALIMENTOS EIRELI EPP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000.005.099</v>
      </c>
      <c r="I91" s="6">
        <f>IF('[1]TCE - ANEXO IV - Preencher'!K100="","",'[1]TCE - ANEXO IV - Preencher'!K100)</f>
        <v>44406</v>
      </c>
      <c r="J91" s="5" t="str">
        <f>'[1]TCE - ANEXO IV - Preencher'!L100</f>
        <v>26210717512912000145550010000050991000018169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125.47</v>
      </c>
    </row>
    <row r="92" spans="1:12" s="8" customFormat="1" ht="19.5" customHeight="1" x14ac:dyDescent="0.2">
      <c r="A92" s="3">
        <f>IFERROR(VLOOKUP(B92,'[1]DADOS (OCULTAR)'!$P$3:$R$91,3,0),"")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3.7 - Material de Limpeza e Produtos de Hgienização</v>
      </c>
      <c r="D92" s="3">
        <f>'[1]TCE - ANEXO IV - Preencher'!F101</f>
        <v>185372000130</v>
      </c>
      <c r="E92" s="5" t="str">
        <f>'[1]TCE - ANEXO IV - Preencher'!G101</f>
        <v>SET SISTEMAS E PRODUTOS TECNICOS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000.376.436</v>
      </c>
      <c r="I92" s="6">
        <f>IF('[1]TCE - ANEXO IV - Preencher'!K101="","",'[1]TCE - ANEXO IV - Preencher'!K101)</f>
        <v>44407</v>
      </c>
      <c r="J92" s="5" t="str">
        <f>'[1]TCE - ANEXO IV - Preencher'!L101</f>
        <v>26210700185372000130550020003764361863824797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2130</v>
      </c>
    </row>
    <row r="93" spans="1:12" s="8" customFormat="1" ht="19.5" customHeight="1" x14ac:dyDescent="0.2">
      <c r="A93" s="3">
        <f>IFERROR(VLOOKUP(B93,'[1]DADOS (OCULTAR)'!$P$3:$R$91,3,0),"")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3.7 - Material de Limpeza e Produtos de Hgienização</v>
      </c>
      <c r="D93" s="3">
        <f>'[1]TCE - ANEXO IV - Preencher'!F102</f>
        <v>27319301000139</v>
      </c>
      <c r="E93" s="5" t="str">
        <f>'[1]TCE - ANEXO IV - Preencher'!G102</f>
        <v>CONBO DISTRIBUIDORA FBV LTDA ME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8113</v>
      </c>
      <c r="I93" s="6">
        <f>IF('[1]TCE - ANEXO IV - Preencher'!K102="","",'[1]TCE - ANEXO IV - Preencher'!K102)</f>
        <v>44410</v>
      </c>
      <c r="J93" s="5" t="str">
        <f>'[1]TCE - ANEXO IV - Preencher'!L102</f>
        <v>26210827319301000139550010000081131068521116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3934</v>
      </c>
    </row>
    <row r="94" spans="1:12" s="8" customFormat="1" ht="19.5" customHeight="1" x14ac:dyDescent="0.2">
      <c r="A94" s="3">
        <f>IFERROR(VLOOKUP(B94,'[1]DADOS (OCULTAR)'!$P$3:$R$91,3,0),"")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3.7 - Material de Limpeza e Produtos de Hgienização</v>
      </c>
      <c r="D94" s="3">
        <f>'[1]TCE - ANEXO IV - Preencher'!F103</f>
        <v>15453839000152</v>
      </c>
      <c r="E94" s="5" t="str">
        <f>'[1]TCE - ANEXO IV - Preencher'!G103</f>
        <v xml:space="preserve">QUALY QUIMY IND E COMERCIO DE PRODUTOS DE LIMPEZA 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000.000.583</v>
      </c>
      <c r="I94" s="6">
        <f>IF('[1]TCE - ANEXO IV - Preencher'!K103="","",'[1]TCE - ANEXO IV - Preencher'!K103)</f>
        <v>44410</v>
      </c>
      <c r="J94" s="5" t="str">
        <f>'[1]TCE - ANEXO IV - Preencher'!L103</f>
        <v>26210815453839000152550010000005831711190270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968</v>
      </c>
    </row>
    <row r="95" spans="1:12" s="8" customFormat="1" ht="19.5" customHeight="1" x14ac:dyDescent="0.2">
      <c r="A95" s="3">
        <f>IFERROR(VLOOKUP(B95,'[1]DADOS (OCULTAR)'!$P$3:$R$91,3,0),"")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3.7 - Material de Limpeza e Produtos de Hgienização</v>
      </c>
      <c r="D95" s="3">
        <f>'[1]TCE - ANEXO IV - Preencher'!F104</f>
        <v>11142529000166</v>
      </c>
      <c r="E95" s="5" t="str">
        <f>'[1]TCE - ANEXO IV - Preencher'!G104</f>
        <v>DISFA - DISTRIBUIDORA FACIL EIRELI - ME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000.106.923</v>
      </c>
      <c r="I95" s="6">
        <f>IF('[1]TCE - ANEXO IV - Preencher'!K104="","",'[1]TCE - ANEXO IV - Preencher'!K104)</f>
        <v>44411</v>
      </c>
      <c r="J95" s="5" t="str">
        <f>'[1]TCE - ANEXO IV - Preencher'!L104</f>
        <v>26210811142529000166550010001069231001004182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642.66</v>
      </c>
    </row>
    <row r="96" spans="1:12" s="8" customFormat="1" ht="19.5" customHeight="1" x14ac:dyDescent="0.2">
      <c r="A96" s="3">
        <f>IFERROR(VLOOKUP(B96,'[1]DADOS (OCULTAR)'!$P$3:$R$91,3,0),"")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3.7 - Material de Limpeza e Produtos de Hgienização</v>
      </c>
      <c r="D96" s="3">
        <f>'[1]TCE - ANEXO IV - Preencher'!F105</f>
        <v>37859942000130</v>
      </c>
      <c r="E96" s="5" t="str">
        <f>'[1]TCE - ANEXO IV - Preencher'!G105</f>
        <v>MAX PAPERS - FABRICAÇÃO DE PRODUTOS DE PAPEL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000.000.791</v>
      </c>
      <c r="I96" s="6">
        <f>IF('[1]TCE - ANEXO IV - Preencher'!K105="","",'[1]TCE - ANEXO IV - Preencher'!K105)</f>
        <v>44412</v>
      </c>
      <c r="J96" s="5" t="str">
        <f>'[1]TCE - ANEXO IV - Preencher'!L105</f>
        <v>26210837859942000130550010000007911000007929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1062.5999999999999</v>
      </c>
    </row>
    <row r="97" spans="1:12" s="8" customFormat="1" ht="19.5" customHeight="1" x14ac:dyDescent="0.2">
      <c r="A97" s="3">
        <f>IFERROR(VLOOKUP(B97,'[1]DADOS (OCULTAR)'!$P$3:$R$91,3,0),"")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3.7 - Material de Limpeza e Produtos de Hgienização</v>
      </c>
      <c r="D97" s="3">
        <f>'[1]TCE - ANEXO IV - Preencher'!F106</f>
        <v>20970270000132</v>
      </c>
      <c r="E97" s="5" t="str">
        <f>'[1]TCE - ANEXO IV - Preencher'!G106</f>
        <v>PAULISTAR DISTRIBUIDORA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14532</v>
      </c>
      <c r="I97" s="6">
        <f>IF('[1]TCE - ANEXO IV - Preencher'!K106="","",'[1]TCE - ANEXO IV - Preencher'!K106)</f>
        <v>44413</v>
      </c>
      <c r="J97" s="5" t="str">
        <f>'[1]TCE - ANEXO IV - Preencher'!L106</f>
        <v>26210820970270000132550050000145321184252613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1499.05</v>
      </c>
    </row>
    <row r="98" spans="1:12" s="8" customFormat="1" ht="19.5" customHeight="1" x14ac:dyDescent="0.2">
      <c r="A98" s="3">
        <f>IFERROR(VLOOKUP(B98,'[1]DADOS (OCULTAR)'!$P$3:$R$91,3,0),"")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3.7 - Material de Limpeza e Produtos de Hgienização</v>
      </c>
      <c r="D98" s="3">
        <f>'[1]TCE - ANEXO IV - Preencher'!F107</f>
        <v>10661417000159</v>
      </c>
      <c r="E98" s="5" t="str">
        <f>'[1]TCE - ANEXO IV - Preencher'!G107</f>
        <v>MEX DISTRIBUIDORA E COMERCIO DE PRODUTOS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29150</v>
      </c>
      <c r="I98" s="6">
        <f>IF('[1]TCE - ANEXO IV - Preencher'!K107="","",'[1]TCE - ANEXO IV - Preencher'!K107)</f>
        <v>44435</v>
      </c>
      <c r="J98" s="5" t="str">
        <f>'[1]TCE - ANEXO IV - Preencher'!L107</f>
        <v>26210810661417000159550010000291501348241119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3800</v>
      </c>
    </row>
    <row r="99" spans="1:12" s="8" customFormat="1" ht="19.5" customHeight="1" x14ac:dyDescent="0.2">
      <c r="A99" s="3">
        <f>IFERROR(VLOOKUP(B99,'[1]DADOS (OCULTAR)'!$P$3:$R$91,3,0),"")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3.7 - Material de Limpeza e Produtos de Hgienização</v>
      </c>
      <c r="D99" s="3">
        <f>'[1]TCE - ANEXO IV - Preencher'!F108</f>
        <v>40874505000108</v>
      </c>
      <c r="E99" s="5" t="str">
        <f>'[1]TCE - ANEXO IV - Preencher'!G108</f>
        <v>DEMEZIO FERRAGENS LTDA ME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000.000.382</v>
      </c>
      <c r="I99" s="6">
        <f>IF('[1]TCE - ANEXO IV - Preencher'!K108="","",'[1]TCE - ANEXO IV - Preencher'!K108)</f>
        <v>44439</v>
      </c>
      <c r="J99" s="5" t="str">
        <f>'[1]TCE - ANEXO IV - Preencher'!L108</f>
        <v>26210840874505000108550010000003821100535201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66</v>
      </c>
    </row>
    <row r="100" spans="1:12" s="8" customFormat="1" ht="19.5" customHeight="1" x14ac:dyDescent="0.2">
      <c r="A100" s="3">
        <f>IFERROR(VLOOKUP(B100,'[1]DADOS (OCULTAR)'!$P$3:$R$91,3,0),"")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3.14 - Alimentação Preparada</v>
      </c>
      <c r="D100" s="3">
        <f>'[1]TCE - ANEXO IV - Preencher'!F109</f>
        <v>28419701000189</v>
      </c>
      <c r="E100" s="5" t="str">
        <f>'[1]TCE - ANEXO IV - Preencher'!G109</f>
        <v>VIA EXPRESSA DISTRIBUIÇÃO DE ESTIVAS E CEREIAIS EIRELI EPP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21865</v>
      </c>
      <c r="I100" s="6">
        <f>IF('[1]TCE - ANEXO IV - Preencher'!K109="","",'[1]TCE - ANEXO IV - Preencher'!K109)</f>
        <v>44406</v>
      </c>
      <c r="J100" s="5" t="str">
        <f>'[1]TCE - ANEXO IV - Preencher'!L109</f>
        <v>26210728419701000189550010000218651910766879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2732.73</v>
      </c>
    </row>
    <row r="101" spans="1:12" s="8" customFormat="1" ht="19.5" customHeight="1" x14ac:dyDescent="0.2">
      <c r="A101" s="3">
        <f>IFERROR(VLOOKUP(B101,'[1]DADOS (OCULTAR)'!$P$3:$R$91,3,0),"")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3.14 - Alimentação Preparada</v>
      </c>
      <c r="D101" s="3">
        <f>'[1]TCE - ANEXO IV - Preencher'!F110</f>
        <v>28419701000260</v>
      </c>
      <c r="E101" s="5" t="str">
        <f>'[1]TCE - ANEXO IV - Preencher'!G110</f>
        <v>VIA EXPRESSA DISTRIBUIÇÃO DE ESTIVAS E CEREIAIS EIRELI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000.004.504</v>
      </c>
      <c r="I101" s="6">
        <f>IF('[1]TCE - ANEXO IV - Preencher'!K110="","",'[1]TCE - ANEXO IV - Preencher'!K110)</f>
        <v>44406</v>
      </c>
      <c r="J101" s="5" t="str">
        <f>'[1]TCE - ANEXO IV - Preencher'!L110</f>
        <v>26210728419701000260550010000045041949356433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226.46</v>
      </c>
    </row>
    <row r="102" spans="1:12" s="8" customFormat="1" ht="19.5" customHeight="1" x14ac:dyDescent="0.2">
      <c r="A102" s="3">
        <f>IFERROR(VLOOKUP(B102,'[1]DADOS (OCULTAR)'!$P$3:$R$91,3,0),"")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3.14 - Alimentação Preparada</v>
      </c>
      <c r="D102" s="3">
        <f>'[1]TCE - ANEXO IV - Preencher'!F111</f>
        <v>30309952000152</v>
      </c>
      <c r="E102" s="5" t="str">
        <f>'[1]TCE - ANEXO IV - Preencher'!G111</f>
        <v>IMPERIO ATACADISTA DE ESTIVAS E CEREIAIS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84945</v>
      </c>
      <c r="I102" s="6">
        <f>IF('[1]TCE - ANEXO IV - Preencher'!K111="","",'[1]TCE - ANEXO IV - Preencher'!K111)</f>
        <v>44406</v>
      </c>
      <c r="J102" s="5" t="str">
        <f>'[1]TCE - ANEXO IV - Preencher'!L111</f>
        <v>26210730309952000152550010000819451471651326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7390.3</v>
      </c>
    </row>
    <row r="103" spans="1:12" s="8" customFormat="1" ht="19.5" customHeight="1" x14ac:dyDescent="0.2">
      <c r="A103" s="3">
        <f>IFERROR(VLOOKUP(B103,'[1]DADOS (OCULTAR)'!$P$3:$R$91,3,0),"")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3.14 - Alimentação Preparada</v>
      </c>
      <c r="D103" s="3">
        <f>'[1]TCE - ANEXO IV - Preencher'!F112</f>
        <v>32124692000176</v>
      </c>
      <c r="E103" s="5" t="str">
        <f>'[1]TCE - ANEXO IV - Preencher'!G112</f>
        <v>AMANHECER ATACDO DE PRODUTOS ALIMENTICIOS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000.004.702</v>
      </c>
      <c r="I103" s="6">
        <f>IF('[1]TCE - ANEXO IV - Preencher'!K112="","",'[1]TCE - ANEXO IV - Preencher'!K112)</f>
        <v>44406</v>
      </c>
      <c r="J103" s="5" t="str">
        <f>'[1]TCE - ANEXO IV - Preencher'!L112</f>
        <v>26210732124692000176550020000047021151027714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1495.93</v>
      </c>
    </row>
    <row r="104" spans="1:12" s="8" customFormat="1" ht="19.5" customHeight="1" x14ac:dyDescent="0.2">
      <c r="A104" s="3">
        <f>IFERROR(VLOOKUP(B104,'[1]DADOS (OCULTAR)'!$P$3:$R$91,3,0),"")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3.14 - Alimentação Preparada</v>
      </c>
      <c r="D104" s="3">
        <f>'[1]TCE - ANEXO IV - Preencher'!F113</f>
        <v>17512912000145</v>
      </c>
      <c r="E104" s="5" t="str">
        <f>'[1]TCE - ANEXO IV - Preencher'!G113</f>
        <v>RIO VALE COMERCIO DE ALIMENTOS EIRELI EPP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000.005.099</v>
      </c>
      <c r="I104" s="6">
        <f>IF('[1]TCE - ANEXO IV - Preencher'!K113="","",'[1]TCE - ANEXO IV - Preencher'!K113)</f>
        <v>44406</v>
      </c>
      <c r="J104" s="5" t="str">
        <f>'[1]TCE - ANEXO IV - Preencher'!L113</f>
        <v>26210717512912000145550010000050991000018169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2892.87</v>
      </c>
    </row>
    <row r="105" spans="1:12" s="8" customFormat="1" ht="19.5" customHeight="1" x14ac:dyDescent="0.2">
      <c r="A105" s="3">
        <f>IFERROR(VLOOKUP(B105,'[1]DADOS (OCULTAR)'!$P$3:$R$91,3,0),"")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3.14 - Alimentação Preparada</v>
      </c>
      <c r="D105" s="3">
        <f>'[1]TCE - ANEXO IV - Preencher'!F114</f>
        <v>7761177000150</v>
      </c>
      <c r="E105" s="5" t="str">
        <f>'[1]TCE - ANEXO IV - Preencher'!G114</f>
        <v>SUPERMERCADO O CORDEIRÃO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9028</v>
      </c>
      <c r="I105" s="6">
        <f>IF('[1]TCE - ANEXO IV - Preencher'!K114="","",'[1]TCE - ANEXO IV - Preencher'!K114)</f>
        <v>44410</v>
      </c>
      <c r="J105" s="5" t="str">
        <f>'[1]TCE - ANEXO IV - Preencher'!L114</f>
        <v>26210807761177000150550070000090281000049963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1018.82</v>
      </c>
    </row>
    <row r="106" spans="1:12" s="8" customFormat="1" ht="19.5" customHeight="1" x14ac:dyDescent="0.2">
      <c r="A106" s="3">
        <f>IFERROR(VLOOKUP(B106,'[1]DADOS (OCULTAR)'!$P$3:$R$91,3,0),"")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3.14 - Alimentação Preparada</v>
      </c>
      <c r="D106" s="3">
        <f>'[1]TCE - ANEXO IV - Preencher'!F115</f>
        <v>13002018000174</v>
      </c>
      <c r="E106" s="5" t="str">
        <f>'[1]TCE - ANEXO IV - Preencher'!G115</f>
        <v>GENIVAL &amp; SILVA MINIMERCADOS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000.006.731</v>
      </c>
      <c r="I106" s="6">
        <f>IF('[1]TCE - ANEXO IV - Preencher'!K115="","",'[1]TCE - ANEXO IV - Preencher'!K115)</f>
        <v>44411</v>
      </c>
      <c r="J106" s="5" t="str">
        <f>'[1]TCE - ANEXO IV - Preencher'!L115</f>
        <v>26210813002018000174550010000067311549975864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2655.65</v>
      </c>
    </row>
    <row r="107" spans="1:12" s="8" customFormat="1" ht="19.5" customHeight="1" x14ac:dyDescent="0.2">
      <c r="A107" s="3">
        <f>IFERROR(VLOOKUP(B107,'[1]DADOS (OCULTAR)'!$P$3:$R$91,3,0),"")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3.14 - Alimentação Preparada</v>
      </c>
      <c r="D107" s="3">
        <f>'[1]TCE - ANEXO IV - Preencher'!F116</f>
        <v>11142529000166</v>
      </c>
      <c r="E107" s="5" t="str">
        <f>'[1]TCE - ANEXO IV - Preencher'!G116</f>
        <v>DISFA - DISTRIBUIDORA FACIL EIRELI - ME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000.106.923</v>
      </c>
      <c r="I107" s="6">
        <f>IF('[1]TCE - ANEXO IV - Preencher'!K116="","",'[1]TCE - ANEXO IV - Preencher'!K116)</f>
        <v>44411</v>
      </c>
      <c r="J107" s="5" t="str">
        <f>'[1]TCE - ANEXO IV - Preencher'!L116</f>
        <v>26210811142529000166550010001069231001004182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557</v>
      </c>
    </row>
    <row r="108" spans="1:12" s="8" customFormat="1" ht="19.5" customHeight="1" x14ac:dyDescent="0.2">
      <c r="A108" s="3">
        <f>IFERROR(VLOOKUP(B108,'[1]DADOS (OCULTAR)'!$P$3:$R$91,3,0),"")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3.14 - Alimentação Preparada</v>
      </c>
      <c r="D108" s="3">
        <f>'[1]TCE - ANEXO IV - Preencher'!F117</f>
        <v>12819074000214</v>
      </c>
      <c r="E108" s="5" t="str">
        <f>'[1]TCE - ANEXO IV - Preencher'!G117</f>
        <v>MAURICEA ALIMENTOS DO NORDESTE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002.133.450</v>
      </c>
      <c r="I108" s="6">
        <f>IF('[1]TCE - ANEXO IV - Preencher'!K117="","",'[1]TCE - ANEXO IV - Preencher'!K117)</f>
        <v>44411</v>
      </c>
      <c r="J108" s="5" t="str">
        <f>'[1]TCE - ANEXO IV - Preencher'!L117</f>
        <v>26210812819074000214550100021334501293036360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1476.09</v>
      </c>
    </row>
    <row r="109" spans="1:12" s="8" customFormat="1" ht="19.5" customHeight="1" x14ac:dyDescent="0.2">
      <c r="A109" s="3">
        <f>IFERROR(VLOOKUP(B109,'[1]DADOS (OCULTAR)'!$P$3:$R$91,3,0),"")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3.14 - Alimentação Preparada</v>
      </c>
      <c r="D109" s="3">
        <f>'[1]TCE - ANEXO IV - Preencher'!F118</f>
        <v>12819074001024</v>
      </c>
      <c r="E109" s="5" t="str">
        <f>'[1]TCE - ANEXO IV - Preencher'!G118</f>
        <v>MAURICEA ALIMENTOS DO NORDESTE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000.630.127</v>
      </c>
      <c r="I109" s="6">
        <f>IF('[1]TCE - ANEXO IV - Preencher'!K118="","",'[1]TCE - ANEXO IV - Preencher'!K118)</f>
        <v>44411</v>
      </c>
      <c r="J109" s="5" t="str">
        <f>'[1]TCE - ANEXO IV - Preencher'!L118</f>
        <v>26210812819074001024550100006301271921370861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1186.79</v>
      </c>
    </row>
    <row r="110" spans="1:12" s="8" customFormat="1" ht="19.5" customHeight="1" x14ac:dyDescent="0.2">
      <c r="A110" s="3">
        <f>IFERROR(VLOOKUP(B110,'[1]DADOS (OCULTAR)'!$P$3:$R$91,3,0),"")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3.14 - Alimentação Preparada</v>
      </c>
      <c r="D110" s="3">
        <f>'[1]TCE - ANEXO IV - Preencher'!F119</f>
        <v>12819074000214</v>
      </c>
      <c r="E110" s="5" t="str">
        <f>'[1]TCE - ANEXO IV - Preencher'!G119</f>
        <v>MAURICEA ALIMENTOS DO NORDESTE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002.134.944</v>
      </c>
      <c r="I110" s="6">
        <f>IF('[1]TCE - ANEXO IV - Preencher'!K119="","",'[1]TCE - ANEXO IV - Preencher'!K119)</f>
        <v>44412</v>
      </c>
      <c r="J110" s="5" t="str">
        <f>'[1]TCE - ANEXO IV - Preencher'!L119</f>
        <v>26210812819074000214550100021349441740471375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179.6</v>
      </c>
    </row>
    <row r="111" spans="1:12" s="8" customFormat="1" ht="19.5" customHeight="1" x14ac:dyDescent="0.2">
      <c r="A111" s="3">
        <f>IFERROR(VLOOKUP(B111,'[1]DADOS (OCULTAR)'!$P$3:$R$91,3,0),"")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3.14 - Alimentação Preparada</v>
      </c>
      <c r="D111" s="3">
        <f>'[1]TCE - ANEXO IV - Preencher'!F120</f>
        <v>20970270000132</v>
      </c>
      <c r="E111" s="5" t="str">
        <f>'[1]TCE - ANEXO IV - Preencher'!G120</f>
        <v>PAULISTAR DISTRIBUIDORA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14532</v>
      </c>
      <c r="I111" s="6">
        <f>IF('[1]TCE - ANEXO IV - Preencher'!K120="","",'[1]TCE - ANEXO IV - Preencher'!K120)</f>
        <v>44413</v>
      </c>
      <c r="J111" s="5" t="str">
        <f>'[1]TCE - ANEXO IV - Preencher'!L120</f>
        <v>26210820970270000132550050000145321184252613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288.66000000000003</v>
      </c>
    </row>
    <row r="112" spans="1:12" s="8" customFormat="1" ht="19.5" customHeight="1" x14ac:dyDescent="0.2">
      <c r="A112" s="3">
        <f>IFERROR(VLOOKUP(B112,'[1]DADOS (OCULTAR)'!$P$3:$R$91,3,0),"")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3.14 - Alimentação Preparada</v>
      </c>
      <c r="D112" s="3">
        <f>'[1]TCE - ANEXO IV - Preencher'!F121</f>
        <v>24762389000170</v>
      </c>
      <c r="E112" s="5" t="str">
        <f>'[1]TCE - ANEXO IV - Preencher'!G121</f>
        <v>R. C. DE MOURA - POLPAS - ME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000.001.655</v>
      </c>
      <c r="I112" s="6">
        <f>IF('[1]TCE - ANEXO IV - Preencher'!K121="","",'[1]TCE - ANEXO IV - Preencher'!K121)</f>
        <v>44414</v>
      </c>
      <c r="J112" s="5" t="str">
        <f>'[1]TCE - ANEXO IV - Preencher'!L121</f>
        <v>26210824762389000170550010000016551820927541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312</v>
      </c>
    </row>
    <row r="113" spans="1:12" s="8" customFormat="1" ht="19.5" customHeight="1" x14ac:dyDescent="0.2">
      <c r="A113" s="3">
        <f>IFERROR(VLOOKUP(B113,'[1]DADOS (OCULTAR)'!$P$3:$R$91,3,0),"")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3.14 - Alimentação Preparada</v>
      </c>
      <c r="D113" s="3">
        <f>'[1]TCE - ANEXO IV - Preencher'!F122</f>
        <v>12819074001024</v>
      </c>
      <c r="E113" s="5" t="str">
        <f>'[1]TCE - ANEXO IV - Preencher'!G122</f>
        <v>MAURICEA ALIMENTOS DO NORDESTE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000.561.218</v>
      </c>
      <c r="I113" s="6">
        <f>IF('[1]TCE - ANEXO IV - Preencher'!K122="","",'[1]TCE - ANEXO IV - Preencher'!K122)</f>
        <v>44414</v>
      </c>
      <c r="J113" s="5" t="str">
        <f>'[1]TCE - ANEXO IV - Preencher'!L122</f>
        <v>26210812819074001024550100006312181872349702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875.1</v>
      </c>
    </row>
    <row r="114" spans="1:12" s="8" customFormat="1" ht="19.5" customHeight="1" x14ac:dyDescent="0.2">
      <c r="A114" s="3">
        <f>IFERROR(VLOOKUP(B114,'[1]DADOS (OCULTAR)'!$P$3:$R$91,3,0),"")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3.14 - Alimentação Preparada</v>
      </c>
      <c r="D114" s="3">
        <f>'[1]TCE - ANEXO IV - Preencher'!F123</f>
        <v>7761177000150</v>
      </c>
      <c r="E114" s="5" t="str">
        <f>'[1]TCE - ANEXO IV - Preencher'!G123</f>
        <v>SUPERMERCADO O CORDEIRÃO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9074</v>
      </c>
      <c r="I114" s="6">
        <f>IF('[1]TCE - ANEXO IV - Preencher'!K123="","",'[1]TCE - ANEXO IV - Preencher'!K123)</f>
        <v>44414</v>
      </c>
      <c r="J114" s="5" t="str">
        <f>'[1]TCE - ANEXO IV - Preencher'!L123</f>
        <v>26210807761177000150550070000090741000050743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583.55999999999995</v>
      </c>
    </row>
    <row r="115" spans="1:12" s="8" customFormat="1" ht="19.5" customHeight="1" x14ac:dyDescent="0.2">
      <c r="A115" s="3">
        <f>IFERROR(VLOOKUP(B115,'[1]DADOS (OCULTAR)'!$P$3:$R$91,3,0),"")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3.14 - Alimentação Preparada</v>
      </c>
      <c r="D115" s="3">
        <f>'[1]TCE - ANEXO IV - Preencher'!F124</f>
        <v>7761177000150</v>
      </c>
      <c r="E115" s="5" t="str">
        <f>'[1]TCE - ANEXO IV - Preencher'!G124</f>
        <v>SUPERMERCADO O CORDEIRÃO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9084</v>
      </c>
      <c r="I115" s="6">
        <f>IF('[1]TCE - ANEXO IV - Preencher'!K124="","",'[1]TCE - ANEXO IV - Preencher'!K124)</f>
        <v>44417</v>
      </c>
      <c r="J115" s="5" t="str">
        <f>'[1]TCE - ANEXO IV - Preencher'!L124</f>
        <v>26210807761177000150550070000090841000050901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1149.22</v>
      </c>
    </row>
    <row r="116" spans="1:12" s="8" customFormat="1" ht="19.5" customHeight="1" x14ac:dyDescent="0.2">
      <c r="A116" s="3">
        <f>IFERROR(VLOOKUP(B116,'[1]DADOS (OCULTAR)'!$P$3:$R$91,3,0),"")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3.14 - Alimentação Preparada</v>
      </c>
      <c r="D116" s="3">
        <f>'[1]TCE - ANEXO IV - Preencher'!F125</f>
        <v>13002018000174</v>
      </c>
      <c r="E116" s="5" t="str">
        <f>'[1]TCE - ANEXO IV - Preencher'!G125</f>
        <v>GENIVAL &amp; SILVA MINIMERCADOS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000.006.751</v>
      </c>
      <c r="I116" s="6">
        <f>IF('[1]TCE - ANEXO IV - Preencher'!K125="","",'[1]TCE - ANEXO IV - Preencher'!K125)</f>
        <v>44418</v>
      </c>
      <c r="J116" s="5" t="str">
        <f>'[1]TCE - ANEXO IV - Preencher'!L125</f>
        <v>26210813002018000174550010000067511699607138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2796.7</v>
      </c>
    </row>
    <row r="117" spans="1:12" s="8" customFormat="1" ht="19.5" customHeight="1" x14ac:dyDescent="0.2">
      <c r="A117" s="3">
        <f>IFERROR(VLOOKUP(B117,'[1]DADOS (OCULTAR)'!$P$3:$R$91,3,0),"")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3.14 - Alimentação Preparada</v>
      </c>
      <c r="D117" s="3">
        <f>'[1]TCE - ANEXO IV - Preencher'!F126</f>
        <v>12819074000214</v>
      </c>
      <c r="E117" s="5" t="str">
        <f>'[1]TCE - ANEXO IV - Preencher'!G126</f>
        <v>MAURICEA ALIMENTOS DO NORDESTE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002.137.689</v>
      </c>
      <c r="I117" s="6">
        <f>IF('[1]TCE - ANEXO IV - Preencher'!K126="","",'[1]TCE - ANEXO IV - Preencher'!K126)</f>
        <v>44418</v>
      </c>
      <c r="J117" s="5" t="str">
        <f>'[1]TCE - ANEXO IV - Preencher'!L126</f>
        <v>26210812819074000214550100021376891548315424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1639.04</v>
      </c>
    </row>
    <row r="118" spans="1:12" s="8" customFormat="1" ht="19.5" customHeight="1" x14ac:dyDescent="0.2">
      <c r="A118" s="3">
        <f>IFERROR(VLOOKUP(B118,'[1]DADOS (OCULTAR)'!$P$3:$R$91,3,0),"")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3.14 - Alimentação Preparada</v>
      </c>
      <c r="D118" s="3">
        <f>'[1]TCE - ANEXO IV - Preencher'!F127</f>
        <v>30309952000152</v>
      </c>
      <c r="E118" s="5" t="str">
        <f>'[1]TCE - ANEXO IV - Preencher'!G127</f>
        <v>IMPERIO ATACADISTA DE ESTIVAS E CEREIAIS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83909</v>
      </c>
      <c r="I118" s="6">
        <f>IF('[1]TCE - ANEXO IV - Preencher'!K127="","",'[1]TCE - ANEXO IV - Preencher'!K127)</f>
        <v>44420</v>
      </c>
      <c r="J118" s="5" t="str">
        <f>'[1]TCE - ANEXO IV - Preencher'!L127</f>
        <v>26210830309952000152550010000839091108191225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1918.8</v>
      </c>
    </row>
    <row r="119" spans="1:12" s="8" customFormat="1" ht="19.5" customHeight="1" x14ac:dyDescent="0.2">
      <c r="A119" s="3">
        <f>IFERROR(VLOOKUP(B119,'[1]DADOS (OCULTAR)'!$P$3:$R$91,3,0),"")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3.14 - Alimentação Preparada</v>
      </c>
      <c r="D119" s="3">
        <f>'[1]TCE - ANEXO IV - Preencher'!F128</f>
        <v>24762389000170</v>
      </c>
      <c r="E119" s="5" t="str">
        <f>'[1]TCE - ANEXO IV - Preencher'!G128</f>
        <v>R. C. DE MOURA - POLPAS - ME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000.001.661</v>
      </c>
      <c r="I119" s="6">
        <f>IF('[1]TCE - ANEXO IV - Preencher'!K128="","",'[1]TCE - ANEXO IV - Preencher'!K128)</f>
        <v>44421</v>
      </c>
      <c r="J119" s="5" t="str">
        <f>'[1]TCE - ANEXO IV - Preencher'!L128</f>
        <v>26210824762389000170550010000016611998266453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312</v>
      </c>
    </row>
    <row r="120" spans="1:12" s="8" customFormat="1" ht="19.5" customHeight="1" x14ac:dyDescent="0.2">
      <c r="A120" s="3">
        <f>IFERROR(VLOOKUP(B120,'[1]DADOS (OCULTAR)'!$P$3:$R$91,3,0),"")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3.14 - Alimentação Preparada</v>
      </c>
      <c r="D120" s="3">
        <f>'[1]TCE - ANEXO IV - Preencher'!F129</f>
        <v>7761177000150</v>
      </c>
      <c r="E120" s="5" t="str">
        <f>'[1]TCE - ANEXO IV - Preencher'!G129</f>
        <v>SUPERMERCADO O CORDEIRÃO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9119</v>
      </c>
      <c r="I120" s="6">
        <f>IF('[1]TCE - ANEXO IV - Preencher'!K129="","",'[1]TCE - ANEXO IV - Preencher'!K129)</f>
        <v>44421</v>
      </c>
      <c r="J120" s="5" t="str">
        <f>'[1]TCE - ANEXO IV - Preencher'!L129</f>
        <v>26210807761177000150550070000091191000051441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502.15</v>
      </c>
    </row>
    <row r="121" spans="1:12" s="8" customFormat="1" ht="19.5" customHeight="1" x14ac:dyDescent="0.2">
      <c r="A121" s="3">
        <f>IFERROR(VLOOKUP(B121,'[1]DADOS (OCULTAR)'!$P$3:$R$91,3,0),"")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3.14 - Alimentação Preparada</v>
      </c>
      <c r="D121" s="3">
        <f>'[1]TCE - ANEXO IV - Preencher'!F130</f>
        <v>7761177000150</v>
      </c>
      <c r="E121" s="5" t="str">
        <f>'[1]TCE - ANEXO IV - Preencher'!G130</f>
        <v>SUPERMERCADO O CORDEIRÃO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9132</v>
      </c>
      <c r="I121" s="6">
        <f>IF('[1]TCE - ANEXO IV - Preencher'!K130="","",'[1]TCE - ANEXO IV - Preencher'!K130)</f>
        <v>44424</v>
      </c>
      <c r="J121" s="5" t="str">
        <f>'[1]TCE - ANEXO IV - Preencher'!L130</f>
        <v>26210807761177000150550070000091321000051613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950.12</v>
      </c>
    </row>
    <row r="122" spans="1:12" s="8" customFormat="1" ht="19.5" customHeight="1" x14ac:dyDescent="0.2">
      <c r="A122" s="3">
        <f>IFERROR(VLOOKUP(B122,'[1]DADOS (OCULTAR)'!$P$3:$R$91,3,0),"")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3.14 - Alimentação Preparada</v>
      </c>
      <c r="D122" s="3">
        <f>'[1]TCE - ANEXO IV - Preencher'!F131</f>
        <v>12819074000214</v>
      </c>
      <c r="E122" s="5" t="str">
        <f>'[1]TCE - ANEXO IV - Preencher'!G131</f>
        <v>MAURICEA ALIMENTOS DO NORDESTE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002.140.942</v>
      </c>
      <c r="I122" s="6">
        <f>IF('[1]TCE - ANEXO IV - Preencher'!K131="","",'[1]TCE - ANEXO IV - Preencher'!K131)</f>
        <v>44424</v>
      </c>
      <c r="J122" s="5" t="str">
        <f>'[1]TCE - ANEXO IV - Preencher'!L131</f>
        <v>26210812819074000214550100021409421864141734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2256.21</v>
      </c>
    </row>
    <row r="123" spans="1:12" s="8" customFormat="1" ht="19.5" customHeight="1" x14ac:dyDescent="0.2">
      <c r="A123" s="3">
        <f>IFERROR(VLOOKUP(B123,'[1]DADOS (OCULTAR)'!$P$3:$R$91,3,0),"")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3.14 - Alimentação Preparada</v>
      </c>
      <c r="D123" s="3">
        <f>'[1]TCE - ANEXO IV - Preencher'!F132</f>
        <v>13002018000174</v>
      </c>
      <c r="E123" s="5" t="str">
        <f>'[1]TCE - ANEXO IV - Preencher'!G132</f>
        <v>GENIVAL &amp; SILVA MINIMERCADOS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000.006.762</v>
      </c>
      <c r="I123" s="6">
        <f>IF('[1]TCE - ANEXO IV - Preencher'!K132="","",'[1]TCE - ANEXO IV - Preencher'!K132)</f>
        <v>44425</v>
      </c>
      <c r="J123" s="5" t="str">
        <f>'[1]TCE - ANEXO IV - Preencher'!L132</f>
        <v>26210813002018000174550010000067621360943542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2297.77</v>
      </c>
    </row>
    <row r="124" spans="1:12" s="8" customFormat="1" ht="19.5" customHeight="1" x14ac:dyDescent="0.2">
      <c r="A124" s="3">
        <f>IFERROR(VLOOKUP(B124,'[1]DADOS (OCULTAR)'!$P$3:$R$91,3,0),"")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3.14 - Alimentação Preparada</v>
      </c>
      <c r="D124" s="3">
        <f>'[1]TCE - ANEXO IV - Preencher'!F133</f>
        <v>22940455000120</v>
      </c>
      <c r="E124" s="5" t="str">
        <f>'[1]TCE - ANEXO IV - Preencher'!G133</f>
        <v>MOURA &amp; MELO COMERCIO E SERVIÇOS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000.013.733</v>
      </c>
      <c r="I124" s="6">
        <f>IF('[1]TCE - ANEXO IV - Preencher'!K133="","",'[1]TCE - ANEXO IV - Preencher'!K133)</f>
        <v>44426</v>
      </c>
      <c r="J124" s="5" t="str">
        <f>'[1]TCE - ANEXO IV - Preencher'!L133</f>
        <v>26210822940455000120550010000137331869949174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713.76</v>
      </c>
    </row>
    <row r="125" spans="1:12" s="8" customFormat="1" ht="19.5" customHeight="1" x14ac:dyDescent="0.2">
      <c r="A125" s="3">
        <f>IFERROR(VLOOKUP(B125,'[1]DADOS (OCULTAR)'!$P$3:$R$91,3,0),"")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3.14 - Alimentação Preparada</v>
      </c>
      <c r="D125" s="3">
        <f>'[1]TCE - ANEXO IV - Preencher'!F134</f>
        <v>10166353000110</v>
      </c>
      <c r="E125" s="5" t="str">
        <f>'[1]TCE - ANEXO IV - Preencher'!G134</f>
        <v>INDUSTRIA ALIMENTICIA MAURICEA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000.246.142</v>
      </c>
      <c r="I125" s="6">
        <f>IF('[1]TCE - ANEXO IV - Preencher'!K134="","",'[1]TCE - ANEXO IV - Preencher'!K134)</f>
        <v>44427</v>
      </c>
      <c r="J125" s="5" t="str">
        <f>'[1]TCE - ANEXO IV - Preencher'!L134</f>
        <v>26210810166353000110550010002461421000489966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450</v>
      </c>
    </row>
    <row r="126" spans="1:12" s="8" customFormat="1" ht="19.5" customHeight="1" x14ac:dyDescent="0.2">
      <c r="A126" s="3">
        <f>IFERROR(VLOOKUP(B126,'[1]DADOS (OCULTAR)'!$P$3:$R$91,3,0),"")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3.14 - Alimentação Preparada</v>
      </c>
      <c r="D126" s="3">
        <f>'[1]TCE - ANEXO IV - Preencher'!F135</f>
        <v>24762389000170</v>
      </c>
      <c r="E126" s="5" t="str">
        <f>'[1]TCE - ANEXO IV - Preencher'!G135</f>
        <v>R. C. DE MOURA - POLPAS - ME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000.001.666</v>
      </c>
      <c r="I126" s="6">
        <f>IF('[1]TCE - ANEXO IV - Preencher'!K135="","",'[1]TCE - ANEXO IV - Preencher'!K135)</f>
        <v>44428</v>
      </c>
      <c r="J126" s="5" t="str">
        <f>'[1]TCE - ANEXO IV - Preencher'!L135</f>
        <v>26210824762389000170550010000016661465453626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297</v>
      </c>
    </row>
    <row r="127" spans="1:12" s="8" customFormat="1" ht="19.5" customHeight="1" x14ac:dyDescent="0.2">
      <c r="A127" s="3">
        <f>IFERROR(VLOOKUP(B127,'[1]DADOS (OCULTAR)'!$P$3:$R$91,3,0),"")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3.14 - Alimentação Preparada</v>
      </c>
      <c r="D127" s="3">
        <f>'[1]TCE - ANEXO IV - Preencher'!F136</f>
        <v>7761177000150</v>
      </c>
      <c r="E127" s="5" t="str">
        <f>'[1]TCE - ANEXO IV - Preencher'!G136</f>
        <v>SUPERMERCADO O CORDEIRÃO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9165</v>
      </c>
      <c r="I127" s="6">
        <f>IF('[1]TCE - ANEXO IV - Preencher'!K136="","",'[1]TCE - ANEXO IV - Preencher'!K136)</f>
        <v>44428</v>
      </c>
      <c r="J127" s="5" t="str">
        <f>'[1]TCE - ANEXO IV - Preencher'!L136</f>
        <v>26210807761177000150550070000091651000052050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596.54</v>
      </c>
    </row>
    <row r="128" spans="1:12" s="8" customFormat="1" ht="19.5" customHeight="1" x14ac:dyDescent="0.2">
      <c r="A128" s="3">
        <f>IFERROR(VLOOKUP(B128,'[1]DADOS (OCULTAR)'!$P$3:$R$91,3,0),"")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3.14 - Alimentação Preparada</v>
      </c>
      <c r="D128" s="3">
        <f>'[1]TCE - ANEXO IV - Preencher'!F137</f>
        <v>7761177000150</v>
      </c>
      <c r="E128" s="5" t="str">
        <f>'[1]TCE - ANEXO IV - Preencher'!G137</f>
        <v>SUPERMERCADO O CORDEIRÃO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9181</v>
      </c>
      <c r="I128" s="6">
        <f>IF('[1]TCE - ANEXO IV - Preencher'!K137="","",'[1]TCE - ANEXO IV - Preencher'!K137)</f>
        <v>44431</v>
      </c>
      <c r="J128" s="5" t="str">
        <f>'[1]TCE - ANEXO IV - Preencher'!L137</f>
        <v>26210807761177000150550070000091811000052304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1019.3</v>
      </c>
    </row>
    <row r="129" spans="1:12" s="8" customFormat="1" ht="19.5" customHeight="1" x14ac:dyDescent="0.2">
      <c r="A129" s="3">
        <f>IFERROR(VLOOKUP(B129,'[1]DADOS (OCULTAR)'!$P$3:$R$91,3,0),"")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3.14 - Alimentação Preparada</v>
      </c>
      <c r="D129" s="3">
        <f>'[1]TCE - ANEXO IV - Preencher'!F138</f>
        <v>8867557000136</v>
      </c>
      <c r="E129" s="5" t="str">
        <f>'[1]TCE - ANEXO IV - Preencher'!G138</f>
        <v>ALUKENTI EMBALAGENS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0066981</v>
      </c>
      <c r="I129" s="6">
        <f>IF('[1]TCE - ANEXO IV - Preencher'!K138="","",'[1]TCE - ANEXO IV - Preencher'!K138)</f>
        <v>44431</v>
      </c>
      <c r="J129" s="5" t="str">
        <f>'[1]TCE - ANEXO IV - Preencher'!L138</f>
        <v>26210808867557000136550010000669811257312270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2307.17</v>
      </c>
    </row>
    <row r="130" spans="1:12" s="8" customFormat="1" ht="19.5" customHeight="1" x14ac:dyDescent="0.2">
      <c r="A130" s="3">
        <f>IFERROR(VLOOKUP(B130,'[1]DADOS (OCULTAR)'!$P$3:$R$91,3,0),"")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3.14 - Alimentação Preparada</v>
      </c>
      <c r="D130" s="3">
        <f>'[1]TCE - ANEXO IV - Preencher'!F139</f>
        <v>12819074001024</v>
      </c>
      <c r="E130" s="5" t="str">
        <f>'[1]TCE - ANEXO IV - Preencher'!G139</f>
        <v>MAURICEA ALIMENTOS DO NORDESTE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000.634.577</v>
      </c>
      <c r="I130" s="6">
        <f>IF('[1]TCE - ANEXO IV - Preencher'!K139="","",'[1]TCE - ANEXO IV - Preencher'!K139)</f>
        <v>44432</v>
      </c>
      <c r="J130" s="5" t="str">
        <f>'[1]TCE - ANEXO IV - Preencher'!L139</f>
        <v>26210812819074001024550100006345771911736920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437.64</v>
      </c>
    </row>
    <row r="131" spans="1:12" s="8" customFormat="1" ht="19.5" customHeight="1" x14ac:dyDescent="0.2">
      <c r="A131" s="3">
        <f>IFERROR(VLOOKUP(B131,'[1]DADOS (OCULTAR)'!$P$3:$R$91,3,0),"")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3.14 - Alimentação Preparada</v>
      </c>
      <c r="D131" s="3">
        <f>'[1]TCE - ANEXO IV - Preencher'!F140</f>
        <v>12819074000214</v>
      </c>
      <c r="E131" s="5" t="str">
        <f>'[1]TCE - ANEXO IV - Preencher'!G140</f>
        <v>MAURICEA ALIMENTOS DO NORDESTE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002.144.732</v>
      </c>
      <c r="I131" s="6">
        <f>IF('[1]TCE - ANEXO IV - Preencher'!K140="","",'[1]TCE - ANEXO IV - Preencher'!K140)</f>
        <v>44432</v>
      </c>
      <c r="J131" s="5" t="str">
        <f>'[1]TCE - ANEXO IV - Preencher'!L140</f>
        <v>26210812819074000214550100021447321398695238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2710.62</v>
      </c>
    </row>
    <row r="132" spans="1:12" s="8" customFormat="1" ht="19.5" customHeight="1" x14ac:dyDescent="0.2">
      <c r="A132" s="3">
        <f>IFERROR(VLOOKUP(B132,'[1]DADOS (OCULTAR)'!$P$3:$R$91,3,0),"")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3.14 - Alimentação Preparada</v>
      </c>
      <c r="D132" s="3">
        <f>'[1]TCE - ANEXO IV - Preencher'!F141</f>
        <v>13002018000174</v>
      </c>
      <c r="E132" s="5" t="str">
        <f>'[1]TCE - ANEXO IV - Preencher'!G141</f>
        <v>GENIVAL &amp; SILVA MINIMERCADOS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000.006.773</v>
      </c>
      <c r="I132" s="6">
        <f>IF('[1]TCE - ANEXO IV - Preencher'!K141="","",'[1]TCE - ANEXO IV - Preencher'!K141)</f>
        <v>44432</v>
      </c>
      <c r="J132" s="5" t="str">
        <f>'[1]TCE - ANEXO IV - Preencher'!L141</f>
        <v>26210813002018000174550010000067731164524218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2121.64</v>
      </c>
    </row>
    <row r="133" spans="1:12" s="8" customFormat="1" ht="19.5" customHeight="1" x14ac:dyDescent="0.2">
      <c r="A133" s="3">
        <f>IFERROR(VLOOKUP(B133,'[1]DADOS (OCULTAR)'!$P$3:$R$91,3,0),"")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3.14 - Alimentação Preparada</v>
      </c>
      <c r="D133" s="3">
        <f>'[1]TCE - ANEXO IV - Preencher'!F142</f>
        <v>17512912000145</v>
      </c>
      <c r="E133" s="5" t="str">
        <f>'[1]TCE - ANEXO IV - Preencher'!G142</f>
        <v>RIO VALE COMERCIO DE ALIMENTOS EIRELI EPP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000.005.322</v>
      </c>
      <c r="I133" s="6">
        <f>IF('[1]TCE - ANEXO IV - Preencher'!K142="","",'[1]TCE - ANEXO IV - Preencher'!K142)</f>
        <v>44434</v>
      </c>
      <c r="J133" s="5" t="str">
        <f>'[1]TCE - ANEXO IV - Preencher'!L142</f>
        <v>26210817512912000145550010000053221000028894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942</v>
      </c>
    </row>
    <row r="134" spans="1:12" s="8" customFormat="1" ht="19.5" customHeight="1" x14ac:dyDescent="0.2">
      <c r="A134" s="3">
        <f>IFERROR(VLOOKUP(B134,'[1]DADOS (OCULTAR)'!$P$3:$R$91,3,0),"")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3.14 - Alimentação Preparada</v>
      </c>
      <c r="D134" s="3">
        <f>'[1]TCE - ANEXO IV - Preencher'!F143</f>
        <v>7761177000150</v>
      </c>
      <c r="E134" s="5" t="str">
        <f>'[1]TCE - ANEXO IV - Preencher'!G143</f>
        <v>SUPERMERCADO O CORDEIRÃO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9221</v>
      </c>
      <c r="I134" s="6">
        <f>IF('[1]TCE - ANEXO IV - Preencher'!K143="","",'[1]TCE - ANEXO IV - Preencher'!K143)</f>
        <v>44435</v>
      </c>
      <c r="J134" s="5" t="str">
        <f>'[1]TCE - ANEXO IV - Preencher'!L143</f>
        <v>26210807761177000150550070000092211000052913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468.53</v>
      </c>
    </row>
    <row r="135" spans="1:12" s="8" customFormat="1" ht="19.5" customHeight="1" x14ac:dyDescent="0.2">
      <c r="A135" s="3">
        <f>IFERROR(VLOOKUP(B135,'[1]DADOS (OCULTAR)'!$P$3:$R$91,3,0),"")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3.14 - Alimentação Preparada</v>
      </c>
      <c r="D135" s="3">
        <f>'[1]TCE - ANEXO IV - Preencher'!F144</f>
        <v>24762389000170</v>
      </c>
      <c r="E135" s="5" t="str">
        <f>'[1]TCE - ANEXO IV - Preencher'!G144</f>
        <v>R. C. DE MOURA - POLPAS -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000.001.674</v>
      </c>
      <c r="I135" s="6">
        <f>IF('[1]TCE - ANEXO IV - Preencher'!K144="","",'[1]TCE - ANEXO IV - Preencher'!K144)</f>
        <v>44435</v>
      </c>
      <c r="J135" s="5" t="str">
        <f>'[1]TCE - ANEXO IV - Preencher'!L144</f>
        <v>26210824762389000170550010000016741535036249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312</v>
      </c>
    </row>
    <row r="136" spans="1:12" s="8" customFormat="1" ht="19.5" customHeight="1" x14ac:dyDescent="0.2">
      <c r="A136" s="3">
        <f>IFERROR(VLOOKUP(B136,'[1]DADOS (OCULTAR)'!$P$3:$R$91,3,0),"")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3.14 - Alimentação Preparada</v>
      </c>
      <c r="D136" s="3">
        <f>'[1]TCE - ANEXO IV - Preencher'!F145</f>
        <v>12819074000214</v>
      </c>
      <c r="E136" s="5" t="str">
        <f>'[1]TCE - ANEXO IV - Preencher'!G145</f>
        <v>MAURICEA ALIMENTOS DO NORDESTE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002.147883</v>
      </c>
      <c r="I136" s="6">
        <f>IF('[1]TCE - ANEXO IV - Preencher'!K145="","",'[1]TCE - ANEXO IV - Preencher'!K145)</f>
        <v>44438</v>
      </c>
      <c r="J136" s="5" t="str">
        <f>'[1]TCE - ANEXO IV - Preencher'!L145</f>
        <v>26210812819074000214550100021478831766544590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1227.5999999999999</v>
      </c>
    </row>
    <row r="137" spans="1:12" s="8" customFormat="1" ht="19.5" customHeight="1" x14ac:dyDescent="0.2">
      <c r="A137" s="3">
        <f>IFERROR(VLOOKUP(B137,'[1]DADOS (OCULTAR)'!$P$3:$R$91,3,0),"")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3.14 - Alimentação Preparada</v>
      </c>
      <c r="D137" s="3">
        <f>'[1]TCE - ANEXO IV - Preencher'!F146</f>
        <v>12819074001024</v>
      </c>
      <c r="E137" s="5" t="str">
        <f>'[1]TCE - ANEXO IV - Preencher'!G146</f>
        <v>MAURICEA ALIMENTOS DO NORDESTE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000.635.865</v>
      </c>
      <c r="I137" s="6">
        <f>IF('[1]TCE - ANEXO IV - Preencher'!K146="","",'[1]TCE - ANEXO IV - Preencher'!K146)</f>
        <v>44438</v>
      </c>
      <c r="J137" s="5" t="str">
        <f>'[1]TCE - ANEXO IV - Preencher'!L146</f>
        <v>26210812819074001024550100006358651163913810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437.64</v>
      </c>
    </row>
    <row r="138" spans="1:12" s="8" customFormat="1" ht="19.5" customHeight="1" x14ac:dyDescent="0.2">
      <c r="A138" s="3">
        <f>IFERROR(VLOOKUP(B138,'[1]DADOS (OCULTAR)'!$P$3:$R$91,3,0),"")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3.14 - Alimentação Preparada</v>
      </c>
      <c r="D138" s="3">
        <f>'[1]TCE - ANEXO IV - Preencher'!F147</f>
        <v>7761177000150</v>
      </c>
      <c r="E138" s="5" t="str">
        <f>'[1]TCE - ANEXO IV - Preencher'!G147</f>
        <v>SUPERMERCADO O CORDEIRÃO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9233</v>
      </c>
      <c r="I138" s="6">
        <f>IF('[1]TCE - ANEXO IV - Preencher'!K147="","",'[1]TCE - ANEXO IV - Preencher'!K147)</f>
        <v>44438</v>
      </c>
      <c r="J138" s="5" t="str">
        <f>'[1]TCE - ANEXO IV - Preencher'!L147</f>
        <v>26210807761177000150550070000092331000053120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817.6</v>
      </c>
    </row>
    <row r="139" spans="1:12" s="8" customFormat="1" ht="19.5" customHeight="1" x14ac:dyDescent="0.2">
      <c r="A139" s="3">
        <f>IFERROR(VLOOKUP(B139,'[1]DADOS (OCULTAR)'!$P$3:$R$91,3,0),"")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3.14 - Alimentação Preparada</v>
      </c>
      <c r="D139" s="3">
        <f>'[1]TCE - ANEXO IV - Preencher'!F148</f>
        <v>4792592000182</v>
      </c>
      <c r="E139" s="5" t="str">
        <f>'[1]TCE - ANEXO IV - Preencher'!G148</f>
        <v>M. C. B. DE MORAES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000.000.263</v>
      </c>
      <c r="I139" s="6">
        <f>IF('[1]TCE - ANEXO IV - Preencher'!K148="","",'[1]TCE - ANEXO IV - Preencher'!K148)</f>
        <v>44439</v>
      </c>
      <c r="J139" s="5" t="str">
        <f>'[1]TCE - ANEXO IV - Preencher'!L148</f>
        <v>26210804792592000182550010000002631083890072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2276.6</v>
      </c>
    </row>
    <row r="140" spans="1:12" s="8" customFormat="1" ht="19.5" customHeight="1" x14ac:dyDescent="0.2">
      <c r="A140" s="3">
        <f>IFERROR(VLOOKUP(B140,'[1]DADOS (OCULTAR)'!$P$3:$R$91,3,0),"")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3.14 - Alimentação Preparada</v>
      </c>
      <c r="D140" s="3">
        <f>'[1]TCE - ANEXO IV - Preencher'!F149</f>
        <v>13002018000174</v>
      </c>
      <c r="E140" s="5" t="str">
        <f>'[1]TCE - ANEXO IV - Preencher'!G149</f>
        <v>GENIVAL &amp; SILVA MINIMERCADOS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000.006.782</v>
      </c>
      <c r="I140" s="6">
        <f>IF('[1]TCE - ANEXO IV - Preencher'!K149="","",'[1]TCE - ANEXO IV - Preencher'!K149)</f>
        <v>44439</v>
      </c>
      <c r="J140" s="5" t="str">
        <f>'[1]TCE - ANEXO IV - Preencher'!L149</f>
        <v>26210813002018000174550010000067821152654471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3496.31</v>
      </c>
    </row>
    <row r="141" spans="1:12" s="8" customFormat="1" ht="19.5" customHeight="1" x14ac:dyDescent="0.2">
      <c r="A141" s="3">
        <f>IFERROR(VLOOKUP(B141,'[1]DADOS (OCULTAR)'!$P$3:$R$91,3,0),"")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3.14 - Alimentação Preparada</v>
      </c>
      <c r="D141" s="3">
        <f>'[1]TCE - ANEXO IV - Preencher'!F150</f>
        <v>4202972000110</v>
      </c>
      <c r="E141" s="5" t="str">
        <f>'[1]TCE - ANEXO IV - Preencher'!G150</f>
        <v>MARIVALDO DE FONTES MONTEIRO DE ARAUJO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000.001.801</v>
      </c>
      <c r="I141" s="6">
        <f>IF('[1]TCE - ANEXO IV - Preencher'!K150="","",'[1]TCE - ANEXO IV - Preencher'!K150)</f>
        <v>44439</v>
      </c>
      <c r="J141" s="5" t="str">
        <f>'[1]TCE - ANEXO IV - Preencher'!L150</f>
        <v>26210804202972000110550010000018011584954233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1760</v>
      </c>
    </row>
    <row r="142" spans="1:12" s="8" customFormat="1" ht="19.5" customHeight="1" x14ac:dyDescent="0.2">
      <c r="A142" s="3">
        <f>IFERROR(VLOOKUP(B142,'[1]DADOS (OCULTAR)'!$P$3:$R$91,3,0),"")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3.6 - Material de Expediente</v>
      </c>
      <c r="D142" s="3">
        <f>'[1]TCE - ANEXO IV - Preencher'!F151</f>
        <v>24073694000155</v>
      </c>
      <c r="E142" s="5" t="str">
        <f>'[1]TCE - ANEXO IV - Preencher'!G151</f>
        <v>CIL COMERCIO DE INFORMATICA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000.686.210</v>
      </c>
      <c r="I142" s="6">
        <f>IF('[1]TCE - ANEXO IV - Preencher'!K151="","",'[1]TCE - ANEXO IV - Preencher'!K151)</f>
        <v>44410</v>
      </c>
      <c r="J142" s="5" t="str">
        <f>'[1]TCE - ANEXO IV - Preencher'!L151</f>
        <v>26210824073694000155550010006862101001720604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794.16</v>
      </c>
    </row>
    <row r="143" spans="1:12" s="8" customFormat="1" ht="19.5" customHeight="1" x14ac:dyDescent="0.2">
      <c r="A143" s="3">
        <f>IFERROR(VLOOKUP(B143,'[1]DADOS (OCULTAR)'!$P$3:$R$91,3,0),"")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3.6 - Material de Expediente</v>
      </c>
      <c r="D143" s="3">
        <f>'[1]TCE - ANEXO IV - Preencher'!F152</f>
        <v>5932624000160</v>
      </c>
      <c r="E143" s="5" t="str">
        <f>'[1]TCE - ANEXO IV - Preencher'!G152</f>
        <v>MEGAMED COMERCIO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000015507</v>
      </c>
      <c r="I143" s="6">
        <f>IF('[1]TCE - ANEXO IV - Preencher'!K152="","",'[1]TCE - ANEXO IV - Preencher'!K152)</f>
        <v>44410</v>
      </c>
      <c r="J143" s="5" t="str">
        <f>'[1]TCE - ANEXO IV - Preencher'!L152</f>
        <v>26210805932624000160550010000155071663032592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110</v>
      </c>
    </row>
    <row r="144" spans="1:12" s="8" customFormat="1" ht="19.5" customHeight="1" x14ac:dyDescent="0.2">
      <c r="A144" s="3">
        <f>IFERROR(VLOOKUP(B144,'[1]DADOS (OCULTAR)'!$P$3:$R$91,3,0),"")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3.6 - Material de Expediente</v>
      </c>
      <c r="D144" s="3">
        <f>'[1]TCE - ANEXO IV - Preencher'!F153</f>
        <v>11142529000166</v>
      </c>
      <c r="E144" s="5" t="str">
        <f>'[1]TCE - ANEXO IV - Preencher'!G153</f>
        <v>DISFA - DISTRIBUIDORA FACIL EIRELI - 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000.106.923</v>
      </c>
      <c r="I144" s="6">
        <f>IF('[1]TCE - ANEXO IV - Preencher'!K153="","",'[1]TCE - ANEXO IV - Preencher'!K153)</f>
        <v>44411</v>
      </c>
      <c r="J144" s="5" t="str">
        <f>'[1]TCE - ANEXO IV - Preencher'!L153</f>
        <v>26210811142529000166550010001069231001004182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1487.99</v>
      </c>
    </row>
    <row r="145" spans="1:12" s="8" customFormat="1" ht="19.5" customHeight="1" x14ac:dyDescent="0.2">
      <c r="A145" s="3">
        <f>IFERROR(VLOOKUP(B145,'[1]DADOS (OCULTAR)'!$P$3:$R$91,3,0),"")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3.6 - Material de Expediente</v>
      </c>
      <c r="D145" s="3">
        <f>'[1]TCE - ANEXO IV - Preencher'!F154</f>
        <v>20970270000132</v>
      </c>
      <c r="E145" s="5" t="str">
        <f>'[1]TCE - ANEXO IV - Preencher'!G154</f>
        <v>PAULISTAR DISTRIBUIDORA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14532</v>
      </c>
      <c r="I145" s="6">
        <f>IF('[1]TCE - ANEXO IV - Preencher'!K154="","",'[1]TCE - ANEXO IV - Preencher'!K154)</f>
        <v>44413</v>
      </c>
      <c r="J145" s="5" t="str">
        <f>'[1]TCE - ANEXO IV - Preencher'!L154</f>
        <v>26210820970270000132550050000145321184252613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258.12</v>
      </c>
    </row>
    <row r="146" spans="1:12" s="8" customFormat="1" ht="19.5" customHeight="1" x14ac:dyDescent="0.2">
      <c r="A146" s="3">
        <f>IFERROR(VLOOKUP(B146,'[1]DADOS (OCULTAR)'!$P$3:$R$91,3,0),"")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3.6 - Material de Expediente</v>
      </c>
      <c r="D146" s="3">
        <f>'[1]TCE - ANEXO IV - Preencher'!F155</f>
        <v>8397634000131</v>
      </c>
      <c r="E146" s="5" t="str">
        <f>'[1]TCE - ANEXO IV - Preencher'!G155</f>
        <v>TUPAN SERVIÇOS E PRODUTOS EIRELI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00000397</v>
      </c>
      <c r="I146" s="6">
        <f>IF('[1]TCE - ANEXO IV - Preencher'!K155="","",'[1]TCE - ANEXO IV - Preencher'!K155)</f>
        <v>44414</v>
      </c>
      <c r="J146" s="5" t="str">
        <f>'[1]TCE - ANEXO IV - Preencher'!L155</f>
        <v>EJPA - EDD8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1339</v>
      </c>
    </row>
    <row r="147" spans="1:12" s="8" customFormat="1" ht="19.5" customHeight="1" x14ac:dyDescent="0.2">
      <c r="A147" s="3">
        <f>IFERROR(VLOOKUP(B147,'[1]DADOS (OCULTAR)'!$P$3:$R$91,3,0),"")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3.6 - Material de Expediente</v>
      </c>
      <c r="D147" s="3">
        <f>'[1]TCE - ANEXO IV - Preencher'!F156</f>
        <v>8397634000131</v>
      </c>
      <c r="E147" s="5" t="str">
        <f>'[1]TCE - ANEXO IV - Preencher'!G156</f>
        <v>TUPAN SERVIÇOS E PRODUTOS EIRELI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00000396</v>
      </c>
      <c r="I147" s="6">
        <f>IF('[1]TCE - ANEXO IV - Preencher'!K156="","",'[1]TCE - ANEXO IV - Preencher'!K156)</f>
        <v>44414</v>
      </c>
      <c r="J147" s="5" t="str">
        <f>'[1]TCE - ANEXO IV - Preencher'!L156</f>
        <v>7C69 - PGGYY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1508.5</v>
      </c>
    </row>
    <row r="148" spans="1:12" s="8" customFormat="1" ht="19.5" customHeight="1" x14ac:dyDescent="0.2">
      <c r="A148" s="3">
        <f>IFERROR(VLOOKUP(B148,'[1]DADOS (OCULTAR)'!$P$3:$R$91,3,0),"")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3.6 - Material de Expediente</v>
      </c>
      <c r="D148" s="3">
        <f>'[1]TCE - ANEXO IV - Preencher'!F157</f>
        <v>31329180000183</v>
      </c>
      <c r="E148" s="5" t="str">
        <f>'[1]TCE - ANEXO IV - Preencher'!G157</f>
        <v>MAXXISUPRI COMERCIO DE SANEANTES EIRELI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10582</v>
      </c>
      <c r="I148" s="6">
        <f>IF('[1]TCE - ANEXO IV - Preencher'!K157="","",'[1]TCE - ANEXO IV - Preencher'!K157)</f>
        <v>44417</v>
      </c>
      <c r="J148" s="5" t="str">
        <f>'[1]TCE - ANEXO IV - Preencher'!L157</f>
        <v>26210831329180000183550070000105821104373710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1091.0999999999999</v>
      </c>
    </row>
    <row r="149" spans="1:12" s="8" customFormat="1" ht="19.5" customHeight="1" x14ac:dyDescent="0.2">
      <c r="A149" s="3">
        <f>IFERROR(VLOOKUP(B149,'[1]DADOS (OCULTAR)'!$P$3:$R$91,3,0),"")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3.6 - Material de Expediente</v>
      </c>
      <c r="D149" s="3">
        <f>'[1]TCE - ANEXO IV - Preencher'!F158</f>
        <v>24073694000155</v>
      </c>
      <c r="E149" s="5" t="str">
        <f>'[1]TCE - ANEXO IV - Preencher'!G158</f>
        <v>CIL COMERCIO DE INFORMATICA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000.690.804</v>
      </c>
      <c r="I149" s="6">
        <f>IF('[1]TCE - ANEXO IV - Preencher'!K158="","",'[1]TCE - ANEXO IV - Preencher'!K158)</f>
        <v>44420</v>
      </c>
      <c r="J149" s="5" t="str">
        <f>'[1]TCE - ANEXO IV - Preencher'!L158</f>
        <v>26210824073694000155550010006908041001732116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1002</v>
      </c>
    </row>
    <row r="150" spans="1:12" s="8" customFormat="1" ht="19.5" customHeight="1" x14ac:dyDescent="0.2">
      <c r="A150" s="3">
        <f>IFERROR(VLOOKUP(B150,'[1]DADOS (OCULTAR)'!$P$3:$R$91,3,0),"")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3.6 - Material de Expediente</v>
      </c>
      <c r="D150" s="3">
        <f>'[1]TCE - ANEXO IV - Preencher'!F159</f>
        <v>24261042000144</v>
      </c>
      <c r="E150" s="5" t="str">
        <f>'[1]TCE - ANEXO IV - Preencher'!G159</f>
        <v>FARIAS E ARAGÃO LTDA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000.002.760</v>
      </c>
      <c r="I150" s="6">
        <f>IF('[1]TCE - ANEXO IV - Preencher'!K159="","",'[1]TCE - ANEXO IV - Preencher'!K159)</f>
        <v>44426</v>
      </c>
      <c r="J150" s="5" t="str">
        <f>'[1]TCE - ANEXO IV - Preencher'!L159</f>
        <v>26210824261042000144650010000027601398672350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22.5</v>
      </c>
    </row>
    <row r="151" spans="1:12" s="8" customFormat="1" ht="19.5" customHeight="1" x14ac:dyDescent="0.2">
      <c r="A151" s="3">
        <f>IFERROR(VLOOKUP(B151,'[1]DADOS (OCULTAR)'!$P$3:$R$91,3,0),"")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3.6 - Material de Expediente</v>
      </c>
      <c r="D151" s="3">
        <f>'[1]TCE - ANEXO IV - Preencher'!F160</f>
        <v>20274194000120</v>
      </c>
      <c r="E151" s="5" t="str">
        <f>'[1]TCE - ANEXO IV - Preencher'!G160</f>
        <v>EXPRESSO BALAS LTDA ME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000020840</v>
      </c>
      <c r="I151" s="6">
        <f>IF('[1]TCE - ANEXO IV - Preencher'!K160="","",'[1]TCE - ANEXO IV - Preencher'!K160)</f>
        <v>44428</v>
      </c>
      <c r="J151" s="5" t="str">
        <f>'[1]TCE - ANEXO IV - Preencher'!L160</f>
        <v>26210820274194000120650010000208401860153532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19.2</v>
      </c>
    </row>
    <row r="152" spans="1:12" s="8" customFormat="1" ht="19.5" customHeight="1" x14ac:dyDescent="0.2">
      <c r="A152" s="3">
        <f>IFERROR(VLOOKUP(B152,'[1]DADOS (OCULTAR)'!$P$3:$R$91,3,0),"")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3.6 - Material de Expediente</v>
      </c>
      <c r="D152" s="3">
        <f>'[1]TCE - ANEXO IV - Preencher'!F161</f>
        <v>23963629000132</v>
      </c>
      <c r="E152" s="5" t="str">
        <f>'[1]TCE - ANEXO IV - Preencher'!G161</f>
        <v>FRANCISCO DAS C L DA SILVA UTILIDADES EIRELI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000.011.848</v>
      </c>
      <c r="I152" s="6">
        <f>IF('[1]TCE - ANEXO IV - Preencher'!K161="","",'[1]TCE - ANEXO IV - Preencher'!K161)</f>
        <v>44431</v>
      </c>
      <c r="J152" s="5" t="str">
        <f>'[1]TCE - ANEXO IV - Preencher'!L161</f>
        <v>26210823963629000132650010000118481643596597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40</v>
      </c>
    </row>
    <row r="153" spans="1:12" s="8" customFormat="1" ht="19.5" customHeight="1" x14ac:dyDescent="0.2">
      <c r="A153" s="3">
        <f>IFERROR(VLOOKUP(B153,'[1]DADOS (OCULTAR)'!$P$3:$R$91,3,0),"")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3.1 - Combustíveis e Lubrificantes Automotivos</v>
      </c>
      <c r="D153" s="3">
        <f>'[1]TCE - ANEXO IV - Preencher'!F162</f>
        <v>8035784000103</v>
      </c>
      <c r="E153" s="5" t="str">
        <f>'[1]TCE - ANEXO IV - Preencher'!G162</f>
        <v>TAPAJOS PRODUTOS PETROLEO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000.026.800</v>
      </c>
      <c r="I153" s="6">
        <f>IF('[1]TCE - ANEXO IV - Preencher'!K162="","",'[1]TCE - ANEXO IV - Preencher'!K162)</f>
        <v>44409</v>
      </c>
      <c r="J153" s="5" t="str">
        <f>'[1]TCE - ANEXO IV - Preencher'!L162</f>
        <v>26210808035784000103550020000268001010211325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525.22</v>
      </c>
    </row>
    <row r="154" spans="1:12" s="8" customFormat="1" ht="19.5" customHeight="1" x14ac:dyDescent="0.2">
      <c r="A154" s="3">
        <f>IFERROR(VLOOKUP(B154,'[1]DADOS (OCULTAR)'!$P$3:$R$91,3,0),"")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3.1 - Combustíveis e Lubrificantes Automotivos</v>
      </c>
      <c r="D154" s="3">
        <f>'[1]TCE - ANEXO IV - Preencher'!F163</f>
        <v>8035784000103</v>
      </c>
      <c r="E154" s="5" t="str">
        <f>'[1]TCE - ANEXO IV - Preencher'!G163</f>
        <v>TAPAJOS PRODUTOS PETROLEO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000.026.809</v>
      </c>
      <c r="I154" s="6">
        <f>IF('[1]TCE - ANEXO IV - Preencher'!K163="","",'[1]TCE - ANEXO IV - Preencher'!K163)</f>
        <v>44410</v>
      </c>
      <c r="J154" s="5" t="str">
        <f>'[1]TCE - ANEXO IV - Preencher'!L163</f>
        <v>26210808035784000103550020000268091010212394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288.02</v>
      </c>
    </row>
    <row r="155" spans="1:12" s="8" customFormat="1" ht="19.5" customHeight="1" x14ac:dyDescent="0.2">
      <c r="A155" s="3">
        <f>IFERROR(VLOOKUP(B155,'[1]DADOS (OCULTAR)'!$P$3:$R$91,3,0),"")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3.1 - Combustíveis e Lubrificantes Automotivos</v>
      </c>
      <c r="D155" s="3">
        <f>'[1]TCE - ANEXO IV - Preencher'!F164</f>
        <v>8035784000103</v>
      </c>
      <c r="E155" s="5" t="str">
        <f>'[1]TCE - ANEXO IV - Preencher'!G164</f>
        <v>TAPAJOS PRODUTOS PETROLEO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000.026.842</v>
      </c>
      <c r="I155" s="6">
        <f>IF('[1]TCE - ANEXO IV - Preencher'!K164="","",'[1]TCE - ANEXO IV - Preencher'!K164)</f>
        <v>44411</v>
      </c>
      <c r="J155" s="5" t="str">
        <f>'[1]TCE - ANEXO IV - Preencher'!L164</f>
        <v>26210808035784000103550020000268421011213380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350.96</v>
      </c>
    </row>
    <row r="156" spans="1:12" s="8" customFormat="1" ht="19.5" customHeight="1" x14ac:dyDescent="0.2">
      <c r="A156" s="3">
        <f>IFERROR(VLOOKUP(B156,'[1]DADOS (OCULTAR)'!$P$3:$R$91,3,0),"")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3.1 - Combustíveis e Lubrificantes Automotivos</v>
      </c>
      <c r="D156" s="3">
        <f>'[1]TCE - ANEXO IV - Preencher'!F165</f>
        <v>8035784000103</v>
      </c>
      <c r="E156" s="5" t="str">
        <f>'[1]TCE - ANEXO IV - Preencher'!G165</f>
        <v>TAPAJOS PRODUTOS PETROLEO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000.026.869</v>
      </c>
      <c r="I156" s="6">
        <f>IF('[1]TCE - ANEXO IV - Preencher'!K165="","",'[1]TCE - ANEXO IV - Preencher'!K165)</f>
        <v>44412</v>
      </c>
      <c r="J156" s="5" t="str">
        <f>'[1]TCE - ANEXO IV - Preencher'!L165</f>
        <v>26210808035784000103550020000268691010214425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361.09</v>
      </c>
    </row>
    <row r="157" spans="1:12" s="8" customFormat="1" ht="19.5" customHeight="1" x14ac:dyDescent="0.2">
      <c r="A157" s="3">
        <f>IFERROR(VLOOKUP(B157,'[1]DADOS (OCULTAR)'!$P$3:$R$91,3,0),"")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3.1 - Combustíveis e Lubrificantes Automotivos</v>
      </c>
      <c r="D157" s="3">
        <f>'[1]TCE - ANEXO IV - Preencher'!F166</f>
        <v>8035784000103</v>
      </c>
      <c r="E157" s="5" t="str">
        <f>'[1]TCE - ANEXO IV - Preencher'!G166</f>
        <v>TAPAJOS PRODUTOS PETROLEO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000.026.915</v>
      </c>
      <c r="I157" s="6">
        <f>IF('[1]TCE - ANEXO IV - Preencher'!K166="","",'[1]TCE - ANEXO IV - Preencher'!K166)</f>
        <v>44413</v>
      </c>
      <c r="J157" s="5" t="str">
        <f>'[1]TCE - ANEXO IV - Preencher'!L166</f>
        <v>26210808035784000103550020000269151001021550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330.75</v>
      </c>
    </row>
    <row r="158" spans="1:12" s="8" customFormat="1" ht="19.5" customHeight="1" x14ac:dyDescent="0.2">
      <c r="A158" s="3">
        <f>IFERROR(VLOOKUP(B158,'[1]DADOS (OCULTAR)'!$P$3:$R$91,3,0),"")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3.1 - Combustíveis e Lubrificantes Automotivos</v>
      </c>
      <c r="D158" s="3">
        <f>'[1]TCE - ANEXO IV - Preencher'!F167</f>
        <v>8035784000103</v>
      </c>
      <c r="E158" s="5" t="str">
        <f>'[1]TCE - ANEXO IV - Preencher'!G167</f>
        <v>TAPAJOS PRODUTOS PETROLEO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000.005.585</v>
      </c>
      <c r="I158" s="6">
        <f>IF('[1]TCE - ANEXO IV - Preencher'!K167="","",'[1]TCE - ANEXO IV - Preencher'!K167)</f>
        <v>44413</v>
      </c>
      <c r="J158" s="5" t="str">
        <f>'[1]TCE - ANEXO IV - Preencher'!L167</f>
        <v>26210808035784000103550010000055851010055857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416.11</v>
      </c>
    </row>
    <row r="159" spans="1:12" s="8" customFormat="1" ht="19.5" customHeight="1" x14ac:dyDescent="0.2">
      <c r="A159" s="3">
        <f>IFERROR(VLOOKUP(B159,'[1]DADOS (OCULTAR)'!$P$3:$R$91,3,0),"")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3.1 - Combustíveis e Lubrificantes Automotivos</v>
      </c>
      <c r="D159" s="3">
        <f>'[1]TCE - ANEXO IV - Preencher'!F168</f>
        <v>8035784000103</v>
      </c>
      <c r="E159" s="5" t="str">
        <f>'[1]TCE - ANEXO IV - Preencher'!G168</f>
        <v>TAPAJOS PRODUTOS PETROLEO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000.026.935</v>
      </c>
      <c r="I159" s="6">
        <f>IF('[1]TCE - ANEXO IV - Preencher'!K168="","",'[1]TCE - ANEXO IV - Preencher'!K168)</f>
        <v>44414</v>
      </c>
      <c r="J159" s="5" t="str">
        <f>'[1]TCE - ANEXO IV - Preencher'!L168</f>
        <v>26210808035784000103550020000269351010216441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295.02</v>
      </c>
    </row>
    <row r="160" spans="1:12" s="8" customFormat="1" ht="19.5" customHeight="1" x14ac:dyDescent="0.2">
      <c r="A160" s="3">
        <f>IFERROR(VLOOKUP(B160,'[1]DADOS (OCULTAR)'!$P$3:$R$91,3,0),"")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3.1 - Combustíveis e Lubrificantes Automotivos</v>
      </c>
      <c r="D160" s="3">
        <f>'[1]TCE - ANEXO IV - Preencher'!F169</f>
        <v>8035784000103</v>
      </c>
      <c r="E160" s="5" t="str">
        <f>'[1]TCE - ANEXO IV - Preencher'!G169</f>
        <v>TAPAJOS PRODUTOS PETROLEO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000.026.967</v>
      </c>
      <c r="I160" s="6">
        <f>IF('[1]TCE - ANEXO IV - Preencher'!K169="","",'[1]TCE - ANEXO IV - Preencher'!K169)</f>
        <v>44415</v>
      </c>
      <c r="J160" s="5" t="str">
        <f>'[1]TCE - ANEXO IV - Preencher'!L169</f>
        <v>26210808035784000103550020000269671011217267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254.05</v>
      </c>
    </row>
    <row r="161" spans="1:12" s="8" customFormat="1" ht="19.5" customHeight="1" x14ac:dyDescent="0.2">
      <c r="A161" s="3">
        <f>IFERROR(VLOOKUP(B161,'[1]DADOS (OCULTAR)'!$P$3:$R$91,3,0),"")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3.1 - Combustíveis e Lubrificantes Automotivos</v>
      </c>
      <c r="D161" s="3">
        <f>'[1]TCE - ANEXO IV - Preencher'!F170</f>
        <v>8035784000103</v>
      </c>
      <c r="E161" s="5" t="str">
        <f>'[1]TCE - ANEXO IV - Preencher'!G170</f>
        <v>TAPAJOS PRODUTOS PETROLEO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000.026.978</v>
      </c>
      <c r="I161" s="6">
        <f>IF('[1]TCE - ANEXO IV - Preencher'!K170="","",'[1]TCE - ANEXO IV - Preencher'!K170)</f>
        <v>44416</v>
      </c>
      <c r="J161" s="5" t="str">
        <f>'[1]TCE - ANEXO IV - Preencher'!L170</f>
        <v>26210808035784000103550020000269781001021894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388.57</v>
      </c>
    </row>
    <row r="162" spans="1:12" s="8" customFormat="1" ht="19.5" customHeight="1" x14ac:dyDescent="0.2">
      <c r="A162" s="3">
        <f>IFERROR(VLOOKUP(B162,'[1]DADOS (OCULTAR)'!$P$3:$R$91,3,0),"")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3.1 - Combustíveis e Lubrificantes Automotivos</v>
      </c>
      <c r="D162" s="3">
        <f>'[1]TCE - ANEXO IV - Preencher'!F171</f>
        <v>8035784000103</v>
      </c>
      <c r="E162" s="5" t="str">
        <f>'[1]TCE - ANEXO IV - Preencher'!G171</f>
        <v>TAPAJOS PRODUTOS PETROLEO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000.026.980</v>
      </c>
      <c r="I162" s="6">
        <f>IF('[1]TCE - ANEXO IV - Preencher'!K171="","",'[1]TCE - ANEXO IV - Preencher'!K171)</f>
        <v>44417</v>
      </c>
      <c r="J162" s="5" t="str">
        <f>'[1]TCE - ANEXO IV - Preencher'!L171</f>
        <v>26210808035784000103550020000269801010219110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254.57</v>
      </c>
    </row>
    <row r="163" spans="1:12" s="8" customFormat="1" ht="19.5" customHeight="1" x14ac:dyDescent="0.2">
      <c r="A163" s="3">
        <f>IFERROR(VLOOKUP(B163,'[1]DADOS (OCULTAR)'!$P$3:$R$91,3,0),"")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3.1 - Combustíveis e Lubrificantes Automotivos</v>
      </c>
      <c r="D163" s="3">
        <f>'[1]TCE - ANEXO IV - Preencher'!F172</f>
        <v>8035784000103</v>
      </c>
      <c r="E163" s="5" t="str">
        <f>'[1]TCE - ANEXO IV - Preencher'!G172</f>
        <v>TAPAJOS PRODUTOS PETROLEO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000.027.030</v>
      </c>
      <c r="I163" s="6">
        <f>IF('[1]TCE - ANEXO IV - Preencher'!K172="","",'[1]TCE - ANEXO IV - Preencher'!K172)</f>
        <v>44418</v>
      </c>
      <c r="J163" s="5" t="str">
        <f>'[1]TCE - ANEXO IV - Preencher'!L172</f>
        <v>26210808035784000103550020000270301102110320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512.4</v>
      </c>
    </row>
    <row r="164" spans="1:12" s="8" customFormat="1" ht="19.5" customHeight="1" x14ac:dyDescent="0.2">
      <c r="A164" s="3">
        <f>IFERROR(VLOOKUP(B164,'[1]DADOS (OCULTAR)'!$P$3:$R$91,3,0),"")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3.1 - Combustíveis e Lubrificantes Automotivos</v>
      </c>
      <c r="D164" s="3">
        <f>'[1]TCE - ANEXO IV - Preencher'!F173</f>
        <v>8035784000103</v>
      </c>
      <c r="E164" s="5" t="str">
        <f>'[1]TCE - ANEXO IV - Preencher'!G173</f>
        <v>TAPAJOS PRODUTOS PETROLEO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000.027.066</v>
      </c>
      <c r="I164" s="6">
        <f>IF('[1]TCE - ANEXO IV - Preencher'!K173="","",'[1]TCE - ANEXO IV - Preencher'!K173)</f>
        <v>44419</v>
      </c>
      <c r="J164" s="5" t="str">
        <f>'[1]TCE - ANEXO IV - Preencher'!L173</f>
        <v>26210808035784000103550020000270661102111265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380.01</v>
      </c>
    </row>
    <row r="165" spans="1:12" s="8" customFormat="1" ht="19.5" customHeight="1" x14ac:dyDescent="0.2">
      <c r="A165" s="3">
        <f>IFERROR(VLOOKUP(B165,'[1]DADOS (OCULTAR)'!$P$3:$R$91,3,0),"")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3.1 - Combustíveis e Lubrificantes Automotivos</v>
      </c>
      <c r="D165" s="3">
        <f>'[1]TCE - ANEXO IV - Preencher'!F174</f>
        <v>8035784000103</v>
      </c>
      <c r="E165" s="5" t="str">
        <f>'[1]TCE - ANEXO IV - Preencher'!G174</f>
        <v>TAPAJOS PRODUTOS PETROLEO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000.027.098</v>
      </c>
      <c r="I165" s="6">
        <f>IF('[1]TCE - ANEXO IV - Preencher'!K174="","",'[1]TCE - ANEXO IV - Preencher'!K174)</f>
        <v>44420</v>
      </c>
      <c r="J165" s="5" t="str">
        <f>'[1]TCE - ANEXO IV - Preencher'!L174</f>
        <v>26210808035784000103550020000270981112112330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454.03</v>
      </c>
    </row>
    <row r="166" spans="1:12" s="8" customFormat="1" ht="19.5" customHeight="1" x14ac:dyDescent="0.2">
      <c r="A166" s="3">
        <f>IFERROR(VLOOKUP(B166,'[1]DADOS (OCULTAR)'!$P$3:$R$91,3,0),"")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>3.1 - Combustíveis e Lubrificantes Automotivos</v>
      </c>
      <c r="D166" s="3">
        <f>'[1]TCE - ANEXO IV - Preencher'!F175</f>
        <v>8035784000103</v>
      </c>
      <c r="E166" s="5" t="str">
        <f>'[1]TCE - ANEXO IV - Preencher'!G175</f>
        <v>TAPAJOS PRODUTOS PETROLEO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000.027.121</v>
      </c>
      <c r="I166" s="6">
        <f>IF('[1]TCE - ANEXO IV - Preencher'!K175="","",'[1]TCE - ANEXO IV - Preencher'!K175)</f>
        <v>44421</v>
      </c>
      <c r="J166" s="5" t="str">
        <f>'[1]TCE - ANEXO IV - Preencher'!L175</f>
        <v>26210808035784000103550020000271211102113130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251.68</v>
      </c>
    </row>
    <row r="167" spans="1:12" s="8" customFormat="1" ht="19.5" customHeight="1" x14ac:dyDescent="0.2">
      <c r="A167" s="3">
        <f>IFERROR(VLOOKUP(B167,'[1]DADOS (OCULTAR)'!$P$3:$R$91,3,0),"")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>3.1 - Combustíveis e Lubrificantes Automotivos</v>
      </c>
      <c r="D167" s="3">
        <f>'[1]TCE - ANEXO IV - Preencher'!F176</f>
        <v>8035784000103</v>
      </c>
      <c r="E167" s="5" t="str">
        <f>'[1]TCE - ANEXO IV - Preencher'!G176</f>
        <v>TAPAJOS PRODUTOS PETROLEO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000.027.123</v>
      </c>
      <c r="I167" s="6">
        <f>IF('[1]TCE - ANEXO IV - Preencher'!K176="","",'[1]TCE - ANEXO IV - Preencher'!K176)</f>
        <v>44423</v>
      </c>
      <c r="J167" s="5" t="str">
        <f>'[1]TCE - ANEXO IV - Preencher'!L176</f>
        <v>26210808035784000103550020000271231010211520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265.66000000000003</v>
      </c>
    </row>
    <row r="168" spans="1:12" s="8" customFormat="1" ht="19.5" customHeight="1" x14ac:dyDescent="0.2">
      <c r="A168" s="3">
        <f>IFERROR(VLOOKUP(B168,'[1]DADOS (OCULTAR)'!$P$3:$R$91,3,0),"")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>3.1 - Combustíveis e Lubrificantes Automotivos</v>
      </c>
      <c r="D168" s="3">
        <f>'[1]TCE - ANEXO IV - Preencher'!F177</f>
        <v>8035784000103</v>
      </c>
      <c r="E168" s="5" t="str">
        <f>'[1]TCE - ANEXO IV - Preencher'!G177</f>
        <v>TAPAJOS PRODUTOS PETROLEO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000.27.132</v>
      </c>
      <c r="I168" s="6">
        <f>IF('[1]TCE - ANEXO IV - Preencher'!K177="","",'[1]TCE - ANEXO IV - Preencher'!K177)</f>
        <v>44424</v>
      </c>
      <c r="J168" s="5" t="str">
        <f>'[1]TCE - ANEXO IV - Preencher'!L177</f>
        <v>26210808035784000103550020000271321102116108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235.07</v>
      </c>
    </row>
    <row r="169" spans="1:12" s="8" customFormat="1" ht="19.5" customHeight="1" x14ac:dyDescent="0.2">
      <c r="A169" s="3">
        <f>IFERROR(VLOOKUP(B169,'[1]DADOS (OCULTAR)'!$P$3:$R$91,3,0),"")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>3.1 - Combustíveis e Lubrificantes Automotivos</v>
      </c>
      <c r="D169" s="3">
        <f>'[1]TCE - ANEXO IV - Preencher'!F178</f>
        <v>8035784000103</v>
      </c>
      <c r="E169" s="5" t="str">
        <f>'[1]TCE - ANEXO IV - Preencher'!G178</f>
        <v>TAPAJOS PRODUTOS PETROLEO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5631</v>
      </c>
      <c r="I169" s="6">
        <f>IF('[1]TCE - ANEXO IV - Preencher'!K178="","",'[1]TCE - ANEXO IV - Preencher'!K178)</f>
        <v>44425</v>
      </c>
      <c r="J169" s="5" t="str">
        <f>'[1]TCE - ANEXO IV - Preencher'!L178</f>
        <v>26210808035784000103550010000056311010056319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330.02</v>
      </c>
    </row>
    <row r="170" spans="1:12" s="8" customFormat="1" ht="19.5" customHeight="1" x14ac:dyDescent="0.2">
      <c r="A170" s="3">
        <f>IFERROR(VLOOKUP(B170,'[1]DADOS (OCULTAR)'!$P$3:$R$91,3,0),"")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3.1 - Combustíveis e Lubrificantes Automotivos</v>
      </c>
      <c r="D170" s="3">
        <f>'[1]TCE - ANEXO IV - Preencher'!F179</f>
        <v>8035784000103</v>
      </c>
      <c r="E170" s="5" t="str">
        <f>'[1]TCE - ANEXO IV - Preencher'!G179</f>
        <v>TAPAJOS PRODUTOS PETROLEO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000.027.161</v>
      </c>
      <c r="I170" s="6">
        <f>IF('[1]TCE - ANEXO IV - Preencher'!K179="","",'[1]TCE - ANEXO IV - Preencher'!K179)</f>
        <v>44425</v>
      </c>
      <c r="J170" s="5" t="str">
        <f>'[1]TCE - ANEXO IV - Preencher'!L179</f>
        <v>26210808035784000103550020000271611102117254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343.18</v>
      </c>
    </row>
    <row r="171" spans="1:12" s="8" customFormat="1" ht="19.5" customHeight="1" x14ac:dyDescent="0.2">
      <c r="A171" s="3">
        <f>IFERROR(VLOOKUP(B171,'[1]DADOS (OCULTAR)'!$P$3:$R$91,3,0),"")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3.1 - Combustíveis e Lubrificantes Automotivos</v>
      </c>
      <c r="D171" s="3">
        <f>'[1]TCE - ANEXO IV - Preencher'!F180</f>
        <v>8035784000103</v>
      </c>
      <c r="E171" s="5" t="str">
        <f>'[1]TCE - ANEXO IV - Preencher'!G180</f>
        <v>TAPAJOS PRODUTOS PETROLEO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5671</v>
      </c>
      <c r="I171" s="6">
        <f>IF('[1]TCE - ANEXO IV - Preencher'!K180="","",'[1]TCE - ANEXO IV - Preencher'!K180)</f>
        <v>44425</v>
      </c>
      <c r="J171" s="5" t="str">
        <f>'[1]TCE - ANEXO IV - Preencher'!L180</f>
        <v>26210808035784000103550010000056711010056713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153.74</v>
      </c>
    </row>
    <row r="172" spans="1:12" s="8" customFormat="1" ht="19.5" customHeight="1" x14ac:dyDescent="0.2">
      <c r="A172" s="3">
        <f>IFERROR(VLOOKUP(B172,'[1]DADOS (OCULTAR)'!$P$3:$R$91,3,0),"")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3.1 - Combustíveis e Lubrificantes Automotivos</v>
      </c>
      <c r="D172" s="3">
        <f>'[1]TCE - ANEXO IV - Preencher'!F181</f>
        <v>8035784000103</v>
      </c>
      <c r="E172" s="5" t="str">
        <f>'[1]TCE - ANEXO IV - Preencher'!G181</f>
        <v>TAPAJOS PRODUTOS PETROLEO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000.027.211</v>
      </c>
      <c r="I172" s="6">
        <f>IF('[1]TCE - ANEXO IV - Preencher'!K181="","",'[1]TCE - ANEXO IV - Preencher'!K181)</f>
        <v>44426</v>
      </c>
      <c r="J172" s="5" t="str">
        <f>'[1]TCE - ANEXO IV - Preencher'!L181</f>
        <v>26210808035784000103550020000272111212118585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300.02</v>
      </c>
    </row>
    <row r="173" spans="1:12" s="8" customFormat="1" ht="19.5" customHeight="1" x14ac:dyDescent="0.2">
      <c r="A173" s="3">
        <f>IFERROR(VLOOKUP(B173,'[1]DADOS (OCULTAR)'!$P$3:$R$91,3,0),"")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>3.1 - Combustíveis e Lubrificantes Automotivos</v>
      </c>
      <c r="D173" s="3">
        <f>'[1]TCE - ANEXO IV - Preencher'!F182</f>
        <v>8035784000103</v>
      </c>
      <c r="E173" s="5" t="str">
        <f>'[1]TCE - ANEXO IV - Preencher'!G182</f>
        <v>TAPAJOS PRODUTOS PETROLEO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000.027.212</v>
      </c>
      <c r="I173" s="6">
        <f>IF('[1]TCE - ANEXO IV - Preencher'!K182="","",'[1]TCE - ANEXO IV - Preencher'!K182)</f>
        <v>44427</v>
      </c>
      <c r="J173" s="5" t="str">
        <f>'[1]TCE - ANEXO IV - Preencher'!L182</f>
        <v>26210808035784000103550020000272121102119509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433.72</v>
      </c>
    </row>
    <row r="174" spans="1:12" s="8" customFormat="1" ht="19.5" customHeight="1" x14ac:dyDescent="0.2">
      <c r="A174" s="3">
        <f>IFERROR(VLOOKUP(B174,'[1]DADOS (OCULTAR)'!$P$3:$R$91,3,0),"")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>3.1 - Combustíveis e Lubrificantes Automotivos</v>
      </c>
      <c r="D174" s="3">
        <f>'[1]TCE - ANEXO IV - Preencher'!F183</f>
        <v>8035784000103</v>
      </c>
      <c r="E174" s="5" t="str">
        <f>'[1]TCE - ANEXO IV - Preencher'!G183</f>
        <v>TAPAJOS PRODUTOS PETROLEO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000.027.233</v>
      </c>
      <c r="I174" s="6">
        <f>IF('[1]TCE - ANEXO IV - Preencher'!K183="","",'[1]TCE - ANEXO IV - Preencher'!K183)</f>
        <v>44428</v>
      </c>
      <c r="J174" s="5" t="str">
        <f>'[1]TCE - ANEXO IV - Preencher'!L183</f>
        <v>26210808035784000103550020000272331011212069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188.72</v>
      </c>
    </row>
    <row r="175" spans="1:12" s="8" customFormat="1" ht="19.5" customHeight="1" x14ac:dyDescent="0.2">
      <c r="A175" s="3">
        <f>IFERROR(VLOOKUP(B175,'[1]DADOS (OCULTAR)'!$P$3:$R$91,3,0),"")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>3.1 - Combustíveis e Lubrificantes Automotivos</v>
      </c>
      <c r="D175" s="3">
        <f>'[1]TCE - ANEXO IV - Preencher'!F184</f>
        <v>8035784000103</v>
      </c>
      <c r="E175" s="5" t="str">
        <f>'[1]TCE - ANEXO IV - Preencher'!G184</f>
        <v>TAPAJOS PRODUTOS PETROLEO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000.027.232</v>
      </c>
      <c r="I175" s="6">
        <f>IF('[1]TCE - ANEXO IV - Preencher'!K184="","",'[1]TCE - ANEXO IV - Preencher'!K184)</f>
        <v>44428</v>
      </c>
      <c r="J175" s="5" t="str">
        <f>'[1]TCE - ANEXO IV - Preencher'!L184</f>
        <v>26210808035784000103550020000272321102120216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202.03</v>
      </c>
    </row>
    <row r="176" spans="1:12" s="8" customFormat="1" ht="19.5" customHeight="1" x14ac:dyDescent="0.2">
      <c r="A176" s="3">
        <f>IFERROR(VLOOKUP(B176,'[1]DADOS (OCULTAR)'!$P$3:$R$91,3,0),"")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3.1 - Combustíveis e Lubrificantes Automotivos</v>
      </c>
      <c r="D176" s="3">
        <f>'[1]TCE - ANEXO IV - Preencher'!F185</f>
        <v>8035784000103</v>
      </c>
      <c r="E176" s="5" t="str">
        <f>'[1]TCE - ANEXO IV - Preencher'!G185</f>
        <v>TAPAJOS PRODUTOS PETROLEO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000.027.274</v>
      </c>
      <c r="I176" s="6">
        <f>IF('[1]TCE - ANEXO IV - Preencher'!K185="","",'[1]TCE - ANEXO IV - Preencher'!K185)</f>
        <v>44429</v>
      </c>
      <c r="J176" s="5" t="str">
        <f>'[1]TCE - ANEXO IV - Preencher'!L185</f>
        <v>26210808035784000103550020000272741102121107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206</v>
      </c>
    </row>
    <row r="177" spans="1:12" s="8" customFormat="1" ht="19.5" customHeight="1" x14ac:dyDescent="0.2">
      <c r="A177" s="3">
        <f>IFERROR(VLOOKUP(B177,'[1]DADOS (OCULTAR)'!$P$3:$R$91,3,0),"")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3.1 - Combustíveis e Lubrificantes Automotivos</v>
      </c>
      <c r="D177" s="3">
        <f>'[1]TCE - ANEXO IV - Preencher'!F186</f>
        <v>8035784000103</v>
      </c>
      <c r="E177" s="5" t="str">
        <f>'[1]TCE - ANEXO IV - Preencher'!G186</f>
        <v>TAPAJOS PRODUTOS PETROLEO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000.027.286</v>
      </c>
      <c r="I177" s="6">
        <f>IF('[1]TCE - ANEXO IV - Preencher'!K186="","",'[1]TCE - ANEXO IV - Preencher'!K186)</f>
        <v>44430</v>
      </c>
      <c r="J177" s="5" t="str">
        <f>'[1]TCE - ANEXO IV - Preencher'!L186</f>
        <v>26210808035784000103550020000272861102122430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520.04999999999995</v>
      </c>
    </row>
    <row r="178" spans="1:12" s="8" customFormat="1" ht="19.5" customHeight="1" x14ac:dyDescent="0.2">
      <c r="A178" s="3">
        <f>IFERROR(VLOOKUP(B178,'[1]DADOS (OCULTAR)'!$P$3:$R$91,3,0),"")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3.1 - Combustíveis e Lubrificantes Automotivos</v>
      </c>
      <c r="D178" s="3">
        <f>'[1]TCE - ANEXO IV - Preencher'!F187</f>
        <v>8035784000103</v>
      </c>
      <c r="E178" s="5" t="str">
        <f>'[1]TCE - ANEXO IV - Preencher'!G187</f>
        <v>TAPAJOS PRODUTOS PETROLEO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000.027.294</v>
      </c>
      <c r="I178" s="6">
        <f>IF('[1]TCE - ANEXO IV - Preencher'!K187="","",'[1]TCE - ANEXO IV - Preencher'!K187)</f>
        <v>44431</v>
      </c>
      <c r="J178" s="5" t="str">
        <f>'[1]TCE - ANEXO IV - Preencher'!L187</f>
        <v>26210808035784000103550020000272941102123331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239</v>
      </c>
    </row>
    <row r="179" spans="1:12" s="8" customFormat="1" ht="19.5" customHeight="1" x14ac:dyDescent="0.2">
      <c r="A179" s="3">
        <f>IFERROR(VLOOKUP(B179,'[1]DADOS (OCULTAR)'!$P$3:$R$91,3,0),"")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3.1 - Combustíveis e Lubrificantes Automotivos</v>
      </c>
      <c r="D179" s="3">
        <f>'[1]TCE - ANEXO IV - Preencher'!F188</f>
        <v>8035784000103</v>
      </c>
      <c r="E179" s="5" t="str">
        <f>'[1]TCE - ANEXO IV - Preencher'!G188</f>
        <v>TAPAJOS PRODUTOS PETROLEO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000.027.293</v>
      </c>
      <c r="I179" s="6">
        <f>IF('[1]TCE - ANEXO IV - Preencher'!K188="","",'[1]TCE - ANEXO IV - Preencher'!K188)</f>
        <v>44431</v>
      </c>
      <c r="J179" s="5" t="str">
        <f>'[1]TCE - ANEXO IV - Preencher'!L188</f>
        <v>26210808035784000103550020000272931102123334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118.99</v>
      </c>
    </row>
    <row r="180" spans="1:12" s="8" customFormat="1" ht="19.5" customHeight="1" x14ac:dyDescent="0.2">
      <c r="A180" s="3">
        <f>IFERROR(VLOOKUP(B180,'[1]DADOS (OCULTAR)'!$P$3:$R$91,3,0),"")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3.1 - Combustíveis e Lubrificantes Automotivos</v>
      </c>
      <c r="D180" s="3">
        <f>'[1]TCE - ANEXO IV - Preencher'!F189</f>
        <v>8035784000103</v>
      </c>
      <c r="E180" s="5" t="str">
        <f>'[1]TCE - ANEXO IV - Preencher'!G189</f>
        <v>TAPAJOS PRODUTOS PETROLEO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000.027.335</v>
      </c>
      <c r="I180" s="6">
        <f>IF('[1]TCE - ANEXO IV - Preencher'!K189="","",'[1]TCE - ANEXO IV - Preencher'!K189)</f>
        <v>44432</v>
      </c>
      <c r="J180" s="5" t="str">
        <f>'[1]TCE - ANEXO IV - Preencher'!L189</f>
        <v>26210808035784000103550020000273351102124154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260</v>
      </c>
    </row>
    <row r="181" spans="1:12" s="8" customFormat="1" ht="19.5" customHeight="1" x14ac:dyDescent="0.2">
      <c r="A181" s="3">
        <f>IFERROR(VLOOKUP(B181,'[1]DADOS (OCULTAR)'!$P$3:$R$91,3,0),"")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3.1 - Combustíveis e Lubrificantes Automotivos</v>
      </c>
      <c r="D181" s="3">
        <f>'[1]TCE - ANEXO IV - Preencher'!F190</f>
        <v>8035784000103</v>
      </c>
      <c r="E181" s="5" t="str">
        <f>'[1]TCE - ANEXO IV - Preencher'!G190</f>
        <v>TAPAJOS PRODUTOS PETROLEO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000.027.365</v>
      </c>
      <c r="I181" s="6">
        <f>IF('[1]TCE - ANEXO IV - Preencher'!K190="","",'[1]TCE - ANEXO IV - Preencher'!K190)</f>
        <v>44433</v>
      </c>
      <c r="J181" s="5" t="str">
        <f>'[1]TCE - ANEXO IV - Preencher'!L190</f>
        <v>26210808035784000103550020000273651102125192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272.14999999999998</v>
      </c>
    </row>
    <row r="182" spans="1:12" s="8" customFormat="1" ht="19.5" customHeight="1" x14ac:dyDescent="0.2">
      <c r="A182" s="3">
        <f>IFERROR(VLOOKUP(B182,'[1]DADOS (OCULTAR)'!$P$3:$R$91,3,0),"")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>3.1 - Combustíveis e Lubrificantes Automotivos</v>
      </c>
      <c r="D182" s="3">
        <f>'[1]TCE - ANEXO IV - Preencher'!F191</f>
        <v>8035784000103</v>
      </c>
      <c r="E182" s="5" t="str">
        <f>'[1]TCE - ANEXO IV - Preencher'!G191</f>
        <v>TAPAJOS PRODUTOS PETROLEO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000.027.401</v>
      </c>
      <c r="I182" s="6">
        <f>IF('[1]TCE - ANEXO IV - Preencher'!K191="","",'[1]TCE - ANEXO IV - Preencher'!K191)</f>
        <v>44434</v>
      </c>
      <c r="J182" s="5" t="str">
        <f>'[1]TCE - ANEXO IV - Preencher'!L191</f>
        <v>26210808035784000103550020000274011010212631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215</v>
      </c>
    </row>
    <row r="183" spans="1:12" s="8" customFormat="1" ht="19.5" customHeight="1" x14ac:dyDescent="0.2">
      <c r="A183" s="3">
        <f>IFERROR(VLOOKUP(B183,'[1]DADOS (OCULTAR)'!$P$3:$R$91,3,0),"")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>3.1 - Combustíveis e Lubrificantes Automotivos</v>
      </c>
      <c r="D183" s="3">
        <f>'[1]TCE - ANEXO IV - Preencher'!F192</f>
        <v>8035784000103</v>
      </c>
      <c r="E183" s="5" t="str">
        <f>'[1]TCE - ANEXO IV - Preencher'!G192</f>
        <v>TAPAJOS PRODUTOS PETROLEO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5720</v>
      </c>
      <c r="I183" s="6">
        <f>IF('[1]TCE - ANEXO IV - Preencher'!K192="","",'[1]TCE - ANEXO IV - Preencher'!K192)</f>
        <v>44436</v>
      </c>
      <c r="J183" s="5" t="str">
        <f>'[1]TCE - ANEXO IV - Preencher'!L192</f>
        <v>26210808035784000103550010000057201010057201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359.59</v>
      </c>
    </row>
    <row r="184" spans="1:12" s="8" customFormat="1" ht="19.5" customHeight="1" x14ac:dyDescent="0.2">
      <c r="A184" s="3">
        <f>IFERROR(VLOOKUP(B184,'[1]DADOS (OCULTAR)'!$P$3:$R$91,3,0),"")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>3.1 - Combustíveis e Lubrificantes Automotivos</v>
      </c>
      <c r="D184" s="3">
        <f>'[1]TCE - ANEXO IV - Preencher'!F193</f>
        <v>8035784000103</v>
      </c>
      <c r="E184" s="5" t="str">
        <f>'[1]TCE - ANEXO IV - Preencher'!G193</f>
        <v>TAPAJOS PRODUTOS PETROLEO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000.027.459</v>
      </c>
      <c r="I184" s="6">
        <f>IF('[1]TCE - ANEXO IV - Preencher'!K193="","",'[1]TCE - ANEXO IV - Preencher'!K193)</f>
        <v>44436</v>
      </c>
      <c r="J184" s="5" t="str">
        <f>'[1]TCE - ANEXO IV - Preencher'!L193</f>
        <v>26210808035784000103550020000274591102128122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524.02</v>
      </c>
    </row>
    <row r="185" spans="1:12" s="8" customFormat="1" ht="19.5" customHeight="1" x14ac:dyDescent="0.2">
      <c r="A185" s="3">
        <f>IFERROR(VLOOKUP(B185,'[1]DADOS (OCULTAR)'!$P$3:$R$91,3,0),"")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3.1 - Combustíveis e Lubrificantes Automotivos</v>
      </c>
      <c r="D185" s="3">
        <f>'[1]TCE - ANEXO IV - Preencher'!F194</f>
        <v>8035784000103</v>
      </c>
      <c r="E185" s="5" t="str">
        <f>'[1]TCE - ANEXO IV - Preencher'!G194</f>
        <v>TAPAJOS PRODUTOS PETROLEO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000.027.474</v>
      </c>
      <c r="I185" s="6">
        <f>IF('[1]TCE - ANEXO IV - Preencher'!K194="","",'[1]TCE - ANEXO IV - Preencher'!K194)</f>
        <v>44437</v>
      </c>
      <c r="J185" s="5" t="str">
        <f>'[1]TCE - ANEXO IV - Preencher'!L194</f>
        <v>26210808035784000103550020000274741102129338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197.48</v>
      </c>
    </row>
    <row r="186" spans="1:12" s="8" customFormat="1" ht="19.5" customHeight="1" x14ac:dyDescent="0.2">
      <c r="A186" s="3">
        <f>IFERROR(VLOOKUP(B186,'[1]DADOS (OCULTAR)'!$P$3:$R$91,3,0),"")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3.1 - Combustíveis e Lubrificantes Automotivos</v>
      </c>
      <c r="D186" s="3">
        <f>'[1]TCE - ANEXO IV - Preencher'!F195</f>
        <v>8035784000103</v>
      </c>
      <c r="E186" s="5" t="str">
        <f>'[1]TCE - ANEXO IV - Preencher'!G195</f>
        <v>TAPAJOS PRODUTOS PETROLEO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000.027.476</v>
      </c>
      <c r="I186" s="6">
        <f>IF('[1]TCE - ANEXO IV - Preencher'!K195="","",'[1]TCE - ANEXO IV - Preencher'!K195)</f>
        <v>44437</v>
      </c>
      <c r="J186" s="5" t="str">
        <f>'[1]TCE - ANEXO IV - Preencher'!L195</f>
        <v>26210808035784000103550020000274761172129340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114.88</v>
      </c>
    </row>
    <row r="187" spans="1:12" s="8" customFormat="1" ht="19.5" customHeight="1" x14ac:dyDescent="0.2">
      <c r="A187" s="3">
        <f>IFERROR(VLOOKUP(B187,'[1]DADOS (OCULTAR)'!$P$3:$R$91,3,0),"")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3.1 - Combustíveis e Lubrificantes Automotivos</v>
      </c>
      <c r="D187" s="3">
        <f>'[1]TCE - ANEXO IV - Preencher'!F196</f>
        <v>8035784000103</v>
      </c>
      <c r="E187" s="5" t="str">
        <f>'[1]TCE - ANEXO IV - Preencher'!G196</f>
        <v>TAPAJOS PRODUTOS PETROLEO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000.027.481</v>
      </c>
      <c r="I187" s="6">
        <f>IF('[1]TCE - ANEXO IV - Preencher'!K196="","",'[1]TCE - ANEXO IV - Preencher'!K196)</f>
        <v>44438</v>
      </c>
      <c r="J187" s="5" t="str">
        <f>'[1]TCE - ANEXO IV - Preencher'!L196</f>
        <v>26210808035784000103550020000274811102130209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394.33</v>
      </c>
    </row>
    <row r="188" spans="1:12" s="8" customFormat="1" ht="19.5" customHeight="1" x14ac:dyDescent="0.2">
      <c r="A188" s="3">
        <f>IFERROR(VLOOKUP(B188,'[1]DADOS (OCULTAR)'!$P$3:$R$91,3,0),"")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3.1 - Combustíveis e Lubrificantes Automotivos</v>
      </c>
      <c r="D188" s="3">
        <f>'[1]TCE - ANEXO IV - Preencher'!F197</f>
        <v>8035784000103</v>
      </c>
      <c r="E188" s="5" t="str">
        <f>'[1]TCE - ANEXO IV - Preencher'!G197</f>
        <v>TAPAJOS PRODUTOS PETROLEO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000.027.526</v>
      </c>
      <c r="I188" s="6">
        <f>IF('[1]TCE - ANEXO IV - Preencher'!K197="","",'[1]TCE - ANEXO IV - Preencher'!K197)</f>
        <v>44439</v>
      </c>
      <c r="J188" s="5" t="str">
        <f>'[1]TCE - ANEXO IV - Preencher'!L197</f>
        <v>26210808035784000103550020000275261010213144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361.57</v>
      </c>
    </row>
    <row r="189" spans="1:12" s="8" customFormat="1" ht="19.5" customHeight="1" x14ac:dyDescent="0.2">
      <c r="A189" s="3">
        <f>IFERROR(VLOOKUP(B189,'[1]DADOS (OCULTAR)'!$P$3:$R$91,3,0),"")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3.2 - Gás e Outros Materiais Engarrafados</v>
      </c>
      <c r="D189" s="3">
        <f>'[1]TCE - ANEXO IV - Preencher'!F198</f>
        <v>3237583004588</v>
      </c>
      <c r="E189" s="5" t="str">
        <f>'[1]TCE - ANEXO IV - Preencher'!G198</f>
        <v>COPAGAZ DISTRIBUIDORA DE GAS S/A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8544</v>
      </c>
      <c r="I189" s="6">
        <f>IF('[1]TCE - ANEXO IV - Preencher'!K198="","",'[1]TCE - ANEXO IV - Preencher'!K198)</f>
        <v>44410</v>
      </c>
      <c r="J189" s="5" t="str">
        <f>'[1]TCE - ANEXO IV - Preencher'!L198</f>
        <v>26210803237583004588550050000085445000102839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3193.99</v>
      </c>
    </row>
    <row r="190" spans="1:12" s="8" customFormat="1" ht="19.5" customHeight="1" x14ac:dyDescent="0.2">
      <c r="A190" s="3">
        <f>IFERROR(VLOOKUP(B190,'[1]DADOS (OCULTAR)'!$P$3:$R$91,3,0),"")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3.2 - Gás e Outros Materiais Engarrafados</v>
      </c>
      <c r="D190" s="3">
        <f>'[1]TCE - ANEXO IV - Preencher'!F199</f>
        <v>3237583004588</v>
      </c>
      <c r="E190" s="5" t="str">
        <f>'[1]TCE - ANEXO IV - Preencher'!G199</f>
        <v>COPAGAZ DISTRIBUIDORA DE GAS S/A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8654</v>
      </c>
      <c r="I190" s="6">
        <f>IF('[1]TCE - ANEXO IV - Preencher'!K199="","",'[1]TCE - ANEXO IV - Preencher'!K199)</f>
        <v>44439</v>
      </c>
      <c r="J190" s="5" t="str">
        <f>'[1]TCE - ANEXO IV - Preencher'!L199</f>
        <v>26210803237583004588550050000086545000360660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3003.36</v>
      </c>
    </row>
    <row r="191" spans="1:12" s="8" customFormat="1" ht="19.5" customHeight="1" x14ac:dyDescent="0.2">
      <c r="A191" s="3">
        <f>IFERROR(VLOOKUP(B191,'[1]DADOS (OCULTAR)'!$P$3:$R$91,3,0),"")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>3.2 - Gás e Outros Materiais Engarrafados</v>
      </c>
      <c r="D191" s="3">
        <f>'[1]TCE - ANEXO IV - Preencher'!F200</f>
        <v>3237583004588</v>
      </c>
      <c r="E191" s="5" t="str">
        <f>'[1]TCE - ANEXO IV - Preencher'!G200</f>
        <v>COPAGAZ DISTRIBUIDORA DE GAS S/A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8590</v>
      </c>
      <c r="I191" s="6">
        <f>IF('[1]TCE - ANEXO IV - Preencher'!K200="","",'[1]TCE - ANEXO IV - Preencher'!K200)</f>
        <v>44425</v>
      </c>
      <c r="J191" s="5" t="str">
        <f>'[1]TCE - ANEXO IV - Preencher'!L200</f>
        <v>26210803237583004588550050000085905000569870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3053.42</v>
      </c>
    </row>
    <row r="192" spans="1:12" s="8" customFormat="1" ht="19.5" customHeight="1" x14ac:dyDescent="0.2">
      <c r="A192" s="3">
        <f>IFERROR(VLOOKUP(B192,'[1]DADOS (OCULTAR)'!$P$3:$R$91,3,0),"")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 xml:space="preserve">3.9 - Material para Manutenção de Bens Imóveis </v>
      </c>
      <c r="D192" s="3">
        <f>'[1]TCE - ANEXO IV - Preencher'!F201</f>
        <v>40841603000130</v>
      </c>
      <c r="E192" s="5" t="str">
        <f>'[1]TCE - ANEXO IV - Preencher'!G201</f>
        <v>FERBOM FERRAGENS BOM JESUS LTDA ME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000.001.779</v>
      </c>
      <c r="I192" s="6">
        <f>IF('[1]TCE - ANEXO IV - Preencher'!K201="","",'[1]TCE - ANEXO IV - Preencher'!K201)</f>
        <v>44410</v>
      </c>
      <c r="J192" s="5" t="str">
        <f>'[1]TCE - ANEXO IV - Preencher'!L201</f>
        <v>26210840841603000130550010000017791100862376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58.8</v>
      </c>
    </row>
    <row r="193" spans="1:12" s="8" customFormat="1" ht="19.5" customHeight="1" x14ac:dyDescent="0.2">
      <c r="A193" s="3">
        <f>IFERROR(VLOOKUP(B193,'[1]DADOS (OCULTAR)'!$P$3:$R$91,3,0),"")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 xml:space="preserve">3.9 - Material para Manutenção de Bens Imóveis </v>
      </c>
      <c r="D193" s="3">
        <f>'[1]TCE - ANEXO IV - Preencher'!F202</f>
        <v>9295281000121</v>
      </c>
      <c r="E193" s="5" t="str">
        <f>'[1]TCE - ANEXO IV - Preencher'!G202</f>
        <v>AILTON DE ALBUQUERQUE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000.000.299</v>
      </c>
      <c r="I193" s="6">
        <f>IF('[1]TCE - ANEXO IV - Preencher'!K202="","",'[1]TCE - ANEXO IV - Preencher'!K202)</f>
        <v>44411</v>
      </c>
      <c r="J193" s="5" t="str">
        <f>'[1]TCE - ANEXO IV - Preencher'!L202</f>
        <v>26210809295281000121550010000002991401997207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26.7</v>
      </c>
    </row>
    <row r="194" spans="1:12" s="8" customFormat="1" ht="19.5" customHeight="1" x14ac:dyDescent="0.2">
      <c r="A194" s="3">
        <f>IFERROR(VLOOKUP(B194,'[1]DADOS (OCULTAR)'!$P$3:$R$91,3,0),"")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 xml:space="preserve">3.9 - Material para Manutenção de Bens Imóveis </v>
      </c>
      <c r="D194" s="3">
        <f>'[1]TCE - ANEXO IV - Preencher'!F203</f>
        <v>70220389000166</v>
      </c>
      <c r="E194" s="5" t="str">
        <f>'[1]TCE - ANEXO IV - Preencher'!G203</f>
        <v>COMERCIAL DE CONSTRUÇÃO 2001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93535</v>
      </c>
      <c r="I194" s="6">
        <f>IF('[1]TCE - ANEXO IV - Preencher'!K203="","",'[1]TCE - ANEXO IV - Preencher'!K203)</f>
        <v>44412</v>
      </c>
      <c r="J194" s="5" t="str">
        <f>'[1]TCE - ANEXO IV - Preencher'!L203</f>
        <v>26210870220389000166651250000935359004689792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3.9</v>
      </c>
    </row>
    <row r="195" spans="1:12" s="8" customFormat="1" ht="19.5" customHeight="1" x14ac:dyDescent="0.2">
      <c r="A195" s="3">
        <f>IFERROR(VLOOKUP(B195,'[1]DADOS (OCULTAR)'!$P$3:$R$91,3,0),"")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 xml:space="preserve">3.9 - Material para Manutenção de Bens Imóveis </v>
      </c>
      <c r="D195" s="3">
        <f>'[1]TCE - ANEXO IV - Preencher'!F204</f>
        <v>9295281000121</v>
      </c>
      <c r="E195" s="5" t="str">
        <f>'[1]TCE - ANEXO IV - Preencher'!G204</f>
        <v>AILTON DE ALBUQUERQUE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000.000.300</v>
      </c>
      <c r="I195" s="6">
        <f>IF('[1]TCE - ANEXO IV - Preencher'!K204="","",'[1]TCE - ANEXO IV - Preencher'!K204)</f>
        <v>44414</v>
      </c>
      <c r="J195" s="5" t="str">
        <f>'[1]TCE - ANEXO IV - Preencher'!L204</f>
        <v>26210809295281000121550010000003001636309079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285</v>
      </c>
    </row>
    <row r="196" spans="1:12" s="8" customFormat="1" ht="19.5" customHeight="1" x14ac:dyDescent="0.2">
      <c r="A196" s="3">
        <f>IFERROR(VLOOKUP(B196,'[1]DADOS (OCULTAR)'!$P$3:$R$91,3,0),"")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 xml:space="preserve">3.9 - Material para Manutenção de Bens Imóveis </v>
      </c>
      <c r="D196" s="3">
        <f>'[1]TCE - ANEXO IV - Preencher'!F205</f>
        <v>40841603000130</v>
      </c>
      <c r="E196" s="5" t="str">
        <f>'[1]TCE - ANEXO IV - Preencher'!G205</f>
        <v>FERBOM FERRAGENS BOM JESUS LTDA ME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000.001.800</v>
      </c>
      <c r="I196" s="6">
        <f>IF('[1]TCE - ANEXO IV - Preencher'!K205="","",'[1]TCE - ANEXO IV - Preencher'!K205)</f>
        <v>44419</v>
      </c>
      <c r="J196" s="5" t="str">
        <f>'[1]TCE - ANEXO IV - Preencher'!L205</f>
        <v>26210840841603000130550010000018001844101050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87.3</v>
      </c>
    </row>
    <row r="197" spans="1:12" s="8" customFormat="1" ht="19.5" customHeight="1" x14ac:dyDescent="0.2">
      <c r="A197" s="3">
        <f>IFERROR(VLOOKUP(B197,'[1]DADOS (OCULTAR)'!$P$3:$R$91,3,0),"")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 xml:space="preserve">3.9 - Material para Manutenção de Bens Imóveis </v>
      </c>
      <c r="D197" s="3">
        <f>'[1]TCE - ANEXO IV - Preencher'!F206</f>
        <v>4857897000206</v>
      </c>
      <c r="E197" s="5" t="str">
        <f>'[1]TCE - ANEXO IV - Preencher'!G206</f>
        <v>JOSE ZENILDO DE FONTE TEOBALDO EPP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000.000.025</v>
      </c>
      <c r="I197" s="6">
        <f>IF('[1]TCE - ANEXO IV - Preencher'!K206="","",'[1]TCE - ANEXO IV - Preencher'!K206)</f>
        <v>44425</v>
      </c>
      <c r="J197" s="5" t="str">
        <f>'[1]TCE - ANEXO IV - Preencher'!L206</f>
        <v>26210804857897000206550010000000251190000258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901.8</v>
      </c>
    </row>
    <row r="198" spans="1:12" s="8" customFormat="1" ht="19.5" customHeight="1" x14ac:dyDescent="0.2">
      <c r="A198" s="3">
        <f>IFERROR(VLOOKUP(B198,'[1]DADOS (OCULTAR)'!$P$3:$R$91,3,0),"")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 xml:space="preserve">3.9 - Material para Manutenção de Bens Imóveis </v>
      </c>
      <c r="D198" s="3">
        <f>'[1]TCE - ANEXO IV - Preencher'!F207</f>
        <v>10648832000172</v>
      </c>
      <c r="E198" s="5" t="str">
        <f>'[1]TCE - ANEXO IV - Preencher'!G207</f>
        <v>CLAUDIO PAULINO DIAS ME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000.034.385</v>
      </c>
      <c r="I198" s="6">
        <f>IF('[1]TCE - ANEXO IV - Preencher'!K207="","",'[1]TCE - ANEXO IV - Preencher'!K207)</f>
        <v>44434</v>
      </c>
      <c r="J198" s="5" t="str">
        <f>'[1]TCE - ANEXO IV - Preencher'!L207</f>
        <v>26210810648832000172650010000343851120519837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85</v>
      </c>
    </row>
    <row r="199" spans="1:12" s="8" customFormat="1" ht="19.5" customHeight="1" x14ac:dyDescent="0.2">
      <c r="A199" s="3">
        <f>IFERROR(VLOOKUP(B199,'[1]DADOS (OCULTAR)'!$P$3:$R$91,3,0),"")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 xml:space="preserve">3.9 - Material para Manutenção de Bens Imóveis </v>
      </c>
      <c r="D199" s="3">
        <f>'[1]TCE - ANEXO IV - Preencher'!F208</f>
        <v>40874505000108</v>
      </c>
      <c r="E199" s="5" t="str">
        <f>'[1]TCE - ANEXO IV - Preencher'!G208</f>
        <v>DEMEZIO FERRAGENS LTDA ME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000.000.382</v>
      </c>
      <c r="I199" s="6">
        <f>IF('[1]TCE - ANEXO IV - Preencher'!K208="","",'[1]TCE - ANEXO IV - Preencher'!K208)</f>
        <v>44439</v>
      </c>
      <c r="J199" s="5" t="str">
        <f>'[1]TCE - ANEXO IV - Preencher'!L208</f>
        <v>26210840874505000108550010000003821100535201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523.4</v>
      </c>
    </row>
    <row r="200" spans="1:12" s="8" customFormat="1" ht="19.5" customHeight="1" x14ac:dyDescent="0.2">
      <c r="A200" s="3">
        <f>IFERROR(VLOOKUP(B200,'[1]DADOS (OCULTAR)'!$P$3:$R$91,3,0),"")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 xml:space="preserve">3.10 - Material para Manutenção de Bens Móveis </v>
      </c>
      <c r="D200" s="3">
        <f>'[1]TCE - ANEXO IV - Preencher'!F209</f>
        <v>6025185000175</v>
      </c>
      <c r="E200" s="5" t="str">
        <f>'[1]TCE - ANEXO IV - Preencher'!G209</f>
        <v>LINKMED - SOLUÇÃO EM EQUIPAMENTOS MEDICOS HOSPITALAR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000.002.577</v>
      </c>
      <c r="I200" s="6">
        <f>IF('[1]TCE - ANEXO IV - Preencher'!K209="","",'[1]TCE - ANEXO IV - Preencher'!K209)</f>
        <v>44424</v>
      </c>
      <c r="J200" s="5" t="str">
        <f>'[1]TCE - ANEXO IV - Preencher'!L209</f>
        <v>26210806025185000175550010000025771002208003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378.9</v>
      </c>
    </row>
    <row r="201" spans="1:12" s="8" customFormat="1" ht="19.5" customHeight="1" x14ac:dyDescent="0.2">
      <c r="A201" s="3">
        <f>IFERROR(VLOOKUP(B201,'[1]DADOS (OCULTAR)'!$P$3:$R$91,3,0),"")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3.99 - Outras despesas com Material de Consumo</v>
      </c>
      <c r="D201" s="3">
        <f>'[1]TCE - ANEXO IV - Preencher'!F210</f>
        <v>8035784000103</v>
      </c>
      <c r="E201" s="5" t="str">
        <f>'[1]TCE - ANEXO IV - Preencher'!G210</f>
        <v>TAPAJOS PRODUTOS PETROLEO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000.027.124</v>
      </c>
      <c r="I201" s="6">
        <f>IF('[1]TCE - ANEXO IV - Preencher'!K210="","",'[1]TCE - ANEXO IV - Preencher'!K210)</f>
        <v>44423</v>
      </c>
      <c r="J201" s="5" t="str">
        <f>'[1]TCE - ANEXO IV - Preencher'!L210</f>
        <v>26210808035784000103550020000271241011211556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32</v>
      </c>
    </row>
    <row r="202" spans="1:12" s="8" customFormat="1" ht="19.5" customHeight="1" x14ac:dyDescent="0.2">
      <c r="A202" s="3">
        <f>IFERROR(VLOOKUP(B202,'[1]DADOS (OCULTAR)'!$P$3:$R$91,3,0),"")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 xml:space="preserve">3.8 - Uniformes, Tecidos e Aviamentos </v>
      </c>
      <c r="D202" s="3">
        <f>'[1]TCE - ANEXO IV - Preencher'!F211</f>
        <v>40841603000130</v>
      </c>
      <c r="E202" s="5" t="str">
        <f>'[1]TCE - ANEXO IV - Preencher'!G211</f>
        <v>FERBOM FERRAGENS BOM JESUS LTDA ME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000.001.800</v>
      </c>
      <c r="I202" s="6">
        <f>IF('[1]TCE - ANEXO IV - Preencher'!K211="","",'[1]TCE - ANEXO IV - Preencher'!K211)</f>
        <v>44419</v>
      </c>
      <c r="J202" s="5" t="str">
        <f>'[1]TCE - ANEXO IV - Preencher'!L211</f>
        <v>26210840841603000130550010000018001844101050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49.8</v>
      </c>
    </row>
    <row r="203" spans="1:12" s="8" customFormat="1" ht="19.5" customHeight="1" x14ac:dyDescent="0.2">
      <c r="A203" s="3">
        <f>IFERROR(VLOOKUP(B203,'[1]DADOS (OCULTAR)'!$P$3:$R$91,3,0),"")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 xml:space="preserve">3.8 - Uniformes, Tecidos e Aviamentos </v>
      </c>
      <c r="D203" s="3">
        <f>'[1]TCE - ANEXO IV - Preencher'!F212</f>
        <v>7379181000158</v>
      </c>
      <c r="E203" s="5" t="str">
        <f>'[1]TCE - ANEXO IV - Preencher'!G212</f>
        <v>RECIFE TEXTIL DISTRIBUIDORA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000012852</v>
      </c>
      <c r="I203" s="6">
        <f>IF('[1]TCE - ANEXO IV - Preencher'!K212="","",'[1]TCE - ANEXO IV - Preencher'!K212)</f>
        <v>44431</v>
      </c>
      <c r="J203" s="5" t="str">
        <f>'[1]TCE - ANEXO IV - Preencher'!L212</f>
        <v>26210807379181000158550010000128521303702090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1100</v>
      </c>
    </row>
    <row r="204" spans="1:12" s="8" customFormat="1" ht="19.5" customHeight="1" x14ac:dyDescent="0.2">
      <c r="A204" s="3">
        <f>IFERROR(VLOOKUP(B204,'[1]DADOS (OCULTAR)'!$P$3:$R$91,3,0),"")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 xml:space="preserve">5.25 - Serviços Bancários </v>
      </c>
      <c r="D204" s="3">
        <f>'[1]TCE - ANEXO IV - Preencher'!F213</f>
        <v>0</v>
      </c>
      <c r="E204" s="5" t="str">
        <f>'[1]TCE - ANEXO IV - Preencher'!G213</f>
        <v>TAXA DE MANUTENÇÃO DE CONTA</v>
      </c>
      <c r="F204" s="5" t="str">
        <f>'[1]TCE - ANEXO IV - Preencher'!H213</f>
        <v>S</v>
      </c>
      <c r="G204" s="5" t="str">
        <f>'[1]TCE - ANEXO IV - Preencher'!I213</f>
        <v>N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Preencher'!L214</f>
        <v>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169</v>
      </c>
    </row>
    <row r="205" spans="1:12" s="8" customFormat="1" ht="19.5" customHeight="1" x14ac:dyDescent="0.2">
      <c r="A205" s="3">
        <f>IFERROR(VLOOKUP(B205,'[1]DADOS (OCULTAR)'!$P$3:$R$91,3,0),"")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 xml:space="preserve">5.25 - Serviços Bancários </v>
      </c>
      <c r="D205" s="3">
        <f>'[1]TCE - ANEXO IV - Preencher'!F214</f>
        <v>0</v>
      </c>
      <c r="E205" s="5" t="str">
        <f>'[1]TCE - ANEXO IV - Preencher'!G214</f>
        <v>TARIFAS</v>
      </c>
      <c r="F205" s="5" t="str">
        <f>'[1]TCE - ANEXO IV - Preencher'!H214</f>
        <v>S</v>
      </c>
      <c r="G205" s="5" t="str">
        <f>'[1]TCE - ANEXO IV - Preencher'!I214</f>
        <v>N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 t="e">
        <f>'[1]TCE - ANEXO IV - Preencher'!#REF!</f>
        <v>#REF!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1565.52</v>
      </c>
    </row>
    <row r="206" spans="1:12" s="8" customFormat="1" ht="19.5" customHeight="1" x14ac:dyDescent="0.2">
      <c r="A206" s="3">
        <f>IFERROR(VLOOKUP(B206,'[1]DADOS (OCULTAR)'!$P$3:$R$91,3,0),"")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5.9 - Telefonia Móvel</v>
      </c>
      <c r="D206" s="3" t="str">
        <f>'[1]TCE - ANEXO IV - Preencher'!F215</f>
        <v>40.432.544/0001-47</v>
      </c>
      <c r="E206" s="5" t="str">
        <f>'[1]TCE - ANEXO IV - Preencher'!G215</f>
        <v>CLARO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962198083</v>
      </c>
      <c r="I206" s="6">
        <f>IF('[1]TCE - ANEXO IV - Preencher'!K215="","",'[1]TCE - ANEXO IV - Preencher'!K215)</f>
        <v>44452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802.77</v>
      </c>
    </row>
    <row r="207" spans="1:12" s="8" customFormat="1" ht="19.5" customHeight="1" x14ac:dyDescent="0.2">
      <c r="A207" s="3">
        <f>IFERROR(VLOOKUP(B207,'[1]DADOS (OCULTAR)'!$P$3:$R$91,3,0),"")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5.18 - Teledonia Fixa</v>
      </c>
      <c r="D207" s="3" t="str">
        <f>'[1]TCE - ANEXO IV - Preencher'!F216</f>
        <v>11.268.302/0001-61</v>
      </c>
      <c r="E207" s="5" t="str">
        <f>'[1]TCE - ANEXO IV - Preencher'!G216</f>
        <v>NAZANET TELECOM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59585</v>
      </c>
      <c r="I207" s="6">
        <f>IF('[1]TCE - ANEXO IV - Preencher'!K216="","",'[1]TCE - ANEXO IV - Preencher'!K216)</f>
        <v>44441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204.9</v>
      </c>
    </row>
    <row r="208" spans="1:12" s="8" customFormat="1" ht="19.5" customHeight="1" x14ac:dyDescent="0.2">
      <c r="A208" s="3">
        <f>IFERROR(VLOOKUP(B208,'[1]DADOS (OCULTAR)'!$P$3:$R$91,3,0),"")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5.13 - Água e Esgoto</v>
      </c>
      <c r="D208" s="3" t="str">
        <f>'[1]TCE - ANEXO IV - Preencher'!F217</f>
        <v>10.572.048/0001-28</v>
      </c>
      <c r="E208" s="5" t="str">
        <f>'[1]TCE - ANEXO IV - Preencher'!G217</f>
        <v>COMPESA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15585168</v>
      </c>
      <c r="I208" s="6">
        <f>IF('[1]TCE - ANEXO IV - Preencher'!K217="","",'[1]TCE - ANEXO IV - Preencher'!K217)</f>
        <v>44409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10322.299999999999</v>
      </c>
    </row>
    <row r="209" spans="1:12" s="8" customFormat="1" ht="19.5" customHeight="1" x14ac:dyDescent="0.2">
      <c r="A209" s="3">
        <f>IFERROR(VLOOKUP(B209,'[1]DADOS (OCULTAR)'!$P$3:$R$91,3,0),"")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5.13 - Água e Esgoto</v>
      </c>
      <c r="D209" s="3" t="str">
        <f>'[1]TCE - ANEXO IV - Preencher'!F218</f>
        <v>25.169.836/0001-45</v>
      </c>
      <c r="E209" s="5" t="str">
        <f>'[1]TCE - ANEXO IV - Preencher'!G218</f>
        <v>A S DE ALBUQUERQUE ARAÚJO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108</v>
      </c>
      <c r="I209" s="6">
        <f>IF('[1]TCE - ANEXO IV - Preencher'!K218="","",'[1]TCE - ANEXO IV - Preencher'!K218)</f>
        <v>44439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5610</v>
      </c>
    </row>
    <row r="210" spans="1:12" s="8" customFormat="1" ht="19.5" customHeight="1" x14ac:dyDescent="0.2">
      <c r="A210" s="3">
        <f>IFERROR(VLOOKUP(B210,'[1]DADOS (OCULTAR)'!$P$3:$R$91,3,0),"")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5.12 - Energia Elétrica</v>
      </c>
      <c r="D210" s="3" t="str">
        <f>'[1]TCE - ANEXO IV - Preencher'!F219</f>
        <v>10.572.048/0001-28</v>
      </c>
      <c r="E210" s="5" t="str">
        <f>'[1]TCE - ANEXO IV - Preencher'!G219</f>
        <v>CELPE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4012947807</v>
      </c>
      <c r="I210" s="6">
        <f>IF('[1]TCE - ANEXO IV - Preencher'!K219="","",'[1]TCE - ANEXO IV - Preencher'!K219)</f>
        <v>44409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24817.27</v>
      </c>
    </row>
    <row r="211" spans="1:12" s="8" customFormat="1" ht="19.5" customHeight="1" x14ac:dyDescent="0.2">
      <c r="A211" s="3">
        <f>IFERROR(VLOOKUP(B211,'[1]DADOS (OCULTAR)'!$P$3:$R$91,3,0),"")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5.12 - Energia Elétrica</v>
      </c>
      <c r="D211" s="3" t="str">
        <f>'[1]TCE - ANEXO IV - Preencher'!F220</f>
        <v>10.835.932/0001-08</v>
      </c>
      <c r="E211" s="5" t="str">
        <f>'[1]TCE - ANEXO IV - Preencher'!G220</f>
        <v>CELPE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7025024960</v>
      </c>
      <c r="I211" s="6">
        <f>IF('[1]TCE - ANEXO IV - Preencher'!K220="","",'[1]TCE - ANEXO IV - Preencher'!K220)</f>
        <v>82021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1047.72</v>
      </c>
    </row>
    <row r="212" spans="1:12" s="8" customFormat="1" ht="19.5" customHeight="1" x14ac:dyDescent="0.2">
      <c r="A212" s="3">
        <f>IFERROR(VLOOKUP(B212,'[1]DADOS (OCULTAR)'!$P$3:$R$91,3,0),"")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5.3 - Locação de Máquinas e Equipamentos</v>
      </c>
      <c r="D212" s="3" t="str">
        <f>'[1]TCE - ANEXO IV - Preencher'!F221</f>
        <v>24.380.578/0020-41</v>
      </c>
      <c r="E212" s="5" t="str">
        <f>'[1]TCE - ANEXO IV - Preencher'!G221</f>
        <v>WHITE MARTINS GASES INDUSTRIAIS NE LTDA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133675</v>
      </c>
      <c r="I212" s="6">
        <f>IF('[1]TCE - ANEXO IV - Preencher'!K221="","",'[1]TCE - ANEXO IV - Preencher'!K221)</f>
        <v>44415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12859.05</v>
      </c>
    </row>
    <row r="213" spans="1:12" s="8" customFormat="1" ht="19.5" customHeight="1" x14ac:dyDescent="0.2">
      <c r="A213" s="3">
        <f>IFERROR(VLOOKUP(B213,'[1]DADOS (OCULTAR)'!$P$3:$R$91,3,0),"")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5.3 - Locação de Máquinas e Equipamentos</v>
      </c>
      <c r="D213" s="3" t="str">
        <f>'[1]TCE - ANEXO IV - Preencher'!F222</f>
        <v>07.264.015/0001-06</v>
      </c>
      <c r="E213" s="5" t="str">
        <f>'[1]TCE - ANEXO IV - Preencher'!G222</f>
        <v>UNISERVICE INFORMÁTICA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17356</v>
      </c>
      <c r="I213" s="6">
        <f>IF('[1]TCE - ANEXO IV - Preencher'!K222="","",'[1]TCE - ANEXO IV - Preencher'!K222)</f>
        <v>44445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2212.35</v>
      </c>
    </row>
    <row r="214" spans="1:12" s="8" customFormat="1" ht="19.5" customHeight="1" x14ac:dyDescent="0.2">
      <c r="A214" s="3">
        <f>IFERROR(VLOOKUP(B214,'[1]DADOS (OCULTAR)'!$P$3:$R$91,3,0),"")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4.2 - Locação de Imóveis</v>
      </c>
      <c r="D214" s="3" t="str">
        <f>'[1]TCE - ANEXO IV - Preencher'!F223</f>
        <v>438.728.754-34</v>
      </c>
      <c r="E214" s="5" t="str">
        <f>'[1]TCE - ANEXO IV - Preencher'!G223</f>
        <v>EDVALDO COUTINHO RAMOS</v>
      </c>
      <c r="F214" s="5" t="str">
        <f>'[1]TCE - ANEXO IV - Preencher'!H223</f>
        <v>S</v>
      </c>
      <c r="G214" s="5" t="str">
        <f>'[1]TCE - ANEXO IV - Preencher'!I223</f>
        <v>N</v>
      </c>
      <c r="H214" s="5">
        <f>'[1]TCE - ANEXO IV - Preencher'!J223</f>
        <v>0</v>
      </c>
      <c r="I214" s="6">
        <f>IF('[1]TCE - ANEXO IV - Preencher'!K223="","",'[1]TCE - ANEXO IV - Preencher'!K223)</f>
        <v>44409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830</v>
      </c>
    </row>
    <row r="215" spans="1:12" s="8" customFormat="1" ht="19.5" customHeight="1" x14ac:dyDescent="0.2">
      <c r="A215" s="3">
        <f>IFERROR(VLOOKUP(B215,'[1]DADOS (OCULTAR)'!$P$3:$R$91,3,0),"")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5.16 - Serviços Médico-Hospitalares, Odotonlogia e Laboratoriais</v>
      </c>
      <c r="D215" s="3" t="str">
        <f>'[1]TCE - ANEXO IV - Preencher'!F224</f>
        <v>04.417.367/0001-66</v>
      </c>
      <c r="E215" s="5" t="str">
        <f>'[1]TCE - ANEXO IV - Preencher'!G224</f>
        <v>F MALTA SERVIÇOS MÉDICOS E CONSULTORIA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212</v>
      </c>
      <c r="I215" s="6">
        <f>IF('[1]TCE - ANEXO IV - Preencher'!K224="","",'[1]TCE - ANEXO IV - Preencher'!K224)</f>
        <v>44441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26 -  P</v>
      </c>
      <c r="L215" s="7">
        <f>'[1]TCE - ANEXO IV - Preencher'!N224</f>
        <v>19650</v>
      </c>
    </row>
    <row r="216" spans="1:12" s="8" customFormat="1" ht="19.5" customHeight="1" x14ac:dyDescent="0.2">
      <c r="A216" s="3">
        <f>IFERROR(VLOOKUP(B216,'[1]DADOS (OCULTAR)'!$P$3:$R$91,3,0),"")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5.16 - Serviços Médico-Hospitalares, Odotonlogia e Laboratoriais</v>
      </c>
      <c r="D216" s="3" t="str">
        <f>'[1]TCE - ANEXO IV - Preencher'!F225</f>
        <v>34.666.218/0001-00</v>
      </c>
      <c r="E216" s="5" t="str">
        <f>'[1]TCE - ANEXO IV - Preencher'!G225</f>
        <v>MINERVA OLIVEIRA DE SANTANA ATIVIDADES MÉDICAS E HOSPITALARES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41</v>
      </c>
      <c r="I216" s="6">
        <f>IF('[1]TCE - ANEXO IV - Preencher'!K225="","",'[1]TCE - ANEXO IV - Preencher'!K225)</f>
        <v>44441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5000</v>
      </c>
    </row>
    <row r="217" spans="1:12" s="8" customFormat="1" ht="19.5" customHeight="1" x14ac:dyDescent="0.2">
      <c r="A217" s="3">
        <f>IFERROR(VLOOKUP(B217,'[1]DADOS (OCULTAR)'!$P$3:$R$91,3,0),"")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5.16 - Serviços Médico-Hospitalares, Odotonlogia e Laboratoriais</v>
      </c>
      <c r="D217" s="3" t="str">
        <f>'[1]TCE - ANEXO IV - Preencher'!F226</f>
        <v>11.097.292/0001-49</v>
      </c>
      <c r="E217" s="5" t="str">
        <f>'[1]TCE - ANEXO IV - Preencher'!G226</f>
        <v>CIFOL CONSULTÓRIO INTEGRADO EM FONOAUDIOLOGIA LTDA-ME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150</v>
      </c>
      <c r="I217" s="6">
        <f>IF('[1]TCE - ANEXO IV - Preencher'!K226="","",'[1]TCE - ANEXO IV - Preencher'!K226)</f>
        <v>44454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26 -  P</v>
      </c>
      <c r="L217" s="7">
        <f>'[1]TCE - ANEXO IV - Preencher'!N226</f>
        <v>3750</v>
      </c>
    </row>
    <row r="218" spans="1:12" s="8" customFormat="1" ht="19.5" customHeight="1" x14ac:dyDescent="0.2">
      <c r="A218" s="3">
        <f>IFERROR(VLOOKUP(B218,'[1]DADOS (OCULTAR)'!$P$3:$R$91,3,0),"")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5.16 - Serviços Médico-Hospitalares, Odotonlogia e Laboratoriais</v>
      </c>
      <c r="D218" s="3" t="str">
        <f>'[1]TCE - ANEXO IV - Preencher'!F227</f>
        <v>11.187.085/0001-85</v>
      </c>
      <c r="E218" s="5" t="str">
        <f>'[1]TCE - ANEXO IV - Preencher'!G227</f>
        <v>COOPANEST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55721008</v>
      </c>
      <c r="I218" s="6">
        <f>IF('[1]TCE - ANEXO IV - Preencher'!K227="","",'[1]TCE - ANEXO IV - Preencher'!K227)</f>
        <v>44441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22172.13</v>
      </c>
    </row>
    <row r="219" spans="1:12" s="8" customFormat="1" ht="19.5" customHeight="1" x14ac:dyDescent="0.2">
      <c r="A219" s="3">
        <f>IFERROR(VLOOKUP(B219,'[1]DADOS (OCULTAR)'!$P$3:$R$91,3,0),"")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5.10 - Detetização/Tratamento de Resíduos e Afins</v>
      </c>
      <c r="D219" s="3" t="str">
        <f>'[1]TCE - ANEXO IV - Preencher'!F228</f>
        <v>11.863.530/0001-80</v>
      </c>
      <c r="E219" s="5" t="str">
        <f>'[1]TCE - ANEXO IV - Preencher'!G228</f>
        <v>BRASCON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85016</v>
      </c>
      <c r="I219" s="6">
        <f>IF('[1]TCE - ANEXO IV - Preencher'!K228="","",'[1]TCE - ANEXO IV - Preencher'!K228)</f>
        <v>44440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2810.71</v>
      </c>
    </row>
    <row r="220" spans="1:12" s="8" customFormat="1" ht="19.5" customHeight="1" x14ac:dyDescent="0.2">
      <c r="A220" s="3">
        <f>IFERROR(VLOOKUP(B220,'[1]DADOS (OCULTAR)'!$P$3:$R$91,3,0),"")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5.17 - Manutenção de Software, Certificação Digital e Microfilmagem</v>
      </c>
      <c r="D220" s="3" t="str">
        <f>'[1]TCE - ANEXO IV - Preencher'!F229</f>
        <v>03.423.683/0001-88</v>
      </c>
      <c r="E220" s="5" t="str">
        <f>'[1]TCE - ANEXO IV - Preencher'!G229</f>
        <v>ADELTEC INFORMÁTICA E TECNOLOGIA LTDA ME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9390</v>
      </c>
      <c r="I220" s="6">
        <f>IF('[1]TCE - ANEXO IV - Preencher'!K229="","",'[1]TCE - ANEXO IV - Preencher'!K229)</f>
        <v>44432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427.61</v>
      </c>
    </row>
    <row r="221" spans="1:12" s="8" customFormat="1" ht="19.5" customHeight="1" x14ac:dyDescent="0.2">
      <c r="A221" s="3">
        <f>IFERROR(VLOOKUP(B221,'[1]DADOS (OCULTAR)'!$P$3:$R$91,3,0),"")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5.17 - Manutenção de Software, Certificação Digital e Microfilmagem</v>
      </c>
      <c r="D221" s="3" t="str">
        <f>'[1]TCE - ANEXO IV - Preencher'!F230</f>
        <v>10.891.998/0001-15</v>
      </c>
      <c r="E221" s="5" t="str">
        <f>'[1]TCE - ANEXO IV - Preencher'!G230</f>
        <v>ADVISERSIT SERVIÇOS EM INFORMÁTICA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525</v>
      </c>
      <c r="I221" s="6">
        <f>IF('[1]TCE - ANEXO IV - Preencher'!K230="","",'[1]TCE - ANEXO IV - Preencher'!K230)</f>
        <v>44440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1282.5</v>
      </c>
    </row>
    <row r="222" spans="1:12" s="8" customFormat="1" ht="19.5" customHeight="1" x14ac:dyDescent="0.2">
      <c r="A222" s="3">
        <f>IFERROR(VLOOKUP(B222,'[1]DADOS (OCULTAR)'!$P$3:$R$91,3,0),"")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5.17 - Manutenção de Software, Certificação Digital e Microfilmagem</v>
      </c>
      <c r="D222" s="3" t="str">
        <f>'[1]TCE - ANEXO IV - Preencher'!F231</f>
        <v>05.633.849/0001-16</v>
      </c>
      <c r="E222" s="5" t="str">
        <f>'[1]TCE - ANEXO IV - Preencher'!G231</f>
        <v>GCINET SERVIÇOS DE INFORMÁTICA LTDA -EPP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75212</v>
      </c>
      <c r="I222" s="6">
        <f>IF('[1]TCE - ANEXO IV - Preencher'!K231="","",'[1]TCE - ANEXO IV - Preencher'!K231)</f>
        <v>44440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1440.82</v>
      </c>
    </row>
    <row r="223" spans="1:12" s="8" customFormat="1" ht="19.5" customHeight="1" x14ac:dyDescent="0.2">
      <c r="A223" s="3">
        <f>IFERROR(VLOOKUP(B223,'[1]DADOS (OCULTAR)'!$P$3:$R$91,3,0),"")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5.17 - Manutenção de Software, Certificação Digital e Microfilmagem</v>
      </c>
      <c r="D223" s="3" t="str">
        <f>'[1]TCE - ANEXO IV - Preencher'!F232</f>
        <v>16.783.034/0001-30</v>
      </c>
      <c r="E223" s="5" t="str">
        <f>'[1]TCE - ANEXO IV - Preencher'!G232</f>
        <v>SÍNTESE LINCENCIAMENTO DE PROGRAMAS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52203756</v>
      </c>
      <c r="I223" s="6">
        <f>IF('[1]TCE - ANEXO IV - Preencher'!K232="","",'[1]TCE - ANEXO IV - Preencher'!K232)</f>
        <v>44438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752.23</v>
      </c>
    </row>
    <row r="224" spans="1:12" s="8" customFormat="1" ht="19.5" customHeight="1" x14ac:dyDescent="0.2">
      <c r="A224" s="3">
        <f>IFERROR(VLOOKUP(B224,'[1]DADOS (OCULTAR)'!$P$3:$R$91,3,0),"")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5.17 - Manutenção de Software, Certificação Digital e Microfilmagem</v>
      </c>
      <c r="D224" s="3" t="str">
        <f>'[1]TCE - ANEXO IV - Preencher'!F233</f>
        <v>92.306.257/0007-80</v>
      </c>
      <c r="E224" s="5" t="str">
        <f>'[1]TCE - ANEXO IV - Preencher'!G233</f>
        <v>MV INFORMÁTICA NORDESTE LTDA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27453</v>
      </c>
      <c r="I224" s="6">
        <f>IF('[1]TCE - ANEXO IV - Preencher'!K233="","",'[1]TCE - ANEXO IV - Preencher'!K233)</f>
        <v>44411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19227.810000000001</v>
      </c>
    </row>
    <row r="225" spans="1:12" s="8" customFormat="1" ht="19.5" customHeight="1" x14ac:dyDescent="0.2">
      <c r="A225" s="3">
        <f>IFERROR(VLOOKUP(B225,'[1]DADOS (OCULTAR)'!$P$3:$R$91,3,0),"")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5.17 - Manutenção de Software, Certificação Digital e Microfilmagem</v>
      </c>
      <c r="D225" s="3">
        <f>'[1]TCE - ANEXO IV - Preencher'!F234</f>
        <v>18630942000119</v>
      </c>
      <c r="E225" s="5" t="str">
        <f>'[1]TCE - ANEXO IV - Preencher'!G234</f>
        <v>DPR SERVIÇOS E COMERCIO DE PRODUTOS DE INFORMATICA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1091</v>
      </c>
      <c r="I225" s="6">
        <f>IF('[1]TCE - ANEXO IV - Preencher'!K234="","",'[1]TCE - ANEXO IV - Preencher'!K234)</f>
        <v>44449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1000</v>
      </c>
    </row>
    <row r="226" spans="1:12" s="8" customFormat="1" ht="19.5" customHeight="1" x14ac:dyDescent="0.2">
      <c r="A226" s="3">
        <f>IFERROR(VLOOKUP(B226,'[1]DADOS (OCULTAR)'!$P$3:$R$91,3,0),"")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5.17 - Manutenção de Software, Certificação Digital e Microfilmagem</v>
      </c>
      <c r="D226" s="3">
        <f>'[1]TCE - ANEXO IV - Preencher'!F235</f>
        <v>18630942000119</v>
      </c>
      <c r="E226" s="5" t="str">
        <f>'[1]TCE - ANEXO IV - Preencher'!G235</f>
        <v>DPR SERVIÇOS E COMERCIO DE PRODUTOS DE INFORMATICA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1100</v>
      </c>
      <c r="I226" s="6">
        <f>IF('[1]TCE - ANEXO IV - Preencher'!K235="","",'[1]TCE - ANEXO IV - Preencher'!K235)</f>
        <v>44450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7500</v>
      </c>
    </row>
    <row r="227" spans="1:12" s="8" customFormat="1" ht="19.5" customHeight="1" x14ac:dyDescent="0.2">
      <c r="A227" s="3">
        <f>IFERROR(VLOOKUP(B227,'[1]DADOS (OCULTAR)'!$P$3:$R$91,3,0),"")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5.22 - Vigilância Ostensiva / Monitorada</v>
      </c>
      <c r="D227" s="3" t="str">
        <f>'[1]TCE - ANEXO IV - Preencher'!F236</f>
        <v>11.808.559/0001-69</v>
      </c>
      <c r="E227" s="5" t="str">
        <f>'[1]TCE - ANEXO IV - Preencher'!G236</f>
        <v>INTELIGÊNCIA SEGURANÇA PRIVADA LTDA - EPP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2311</v>
      </c>
      <c r="I227" s="6">
        <f>IF('[1]TCE - ANEXO IV - Preencher'!K236="","",'[1]TCE - ANEXO IV - Preencher'!K236)</f>
        <v>44441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50440.800000000003</v>
      </c>
    </row>
    <row r="228" spans="1:12" s="8" customFormat="1" ht="19.5" customHeight="1" x14ac:dyDescent="0.2">
      <c r="A228" s="3">
        <f>IFERROR(VLOOKUP(B228,'[1]DADOS (OCULTAR)'!$P$3:$R$91,3,0),"")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5.10 - Detetização/Tratamento de Resíduos e Afins</v>
      </c>
      <c r="D228" s="3" t="str">
        <f>'[1]TCE - ANEXO IV - Preencher'!F237</f>
        <v>06.173.476/0001-00</v>
      </c>
      <c r="E228" s="5" t="str">
        <f>'[1]TCE - ANEXO IV - Preencher'!G237</f>
        <v>ANTONIO E LEANDRO SERVIÇOS DE IMUNIZAÇÃO E PULVERIZAÇÃO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6875</v>
      </c>
      <c r="I228" s="6">
        <f>IF('[1]TCE - ANEXO IV - Preencher'!K237="","",'[1]TCE - ANEXO IV - Preencher'!K237)</f>
        <v>44449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550</v>
      </c>
    </row>
    <row r="229" spans="1:12" s="8" customFormat="1" ht="19.5" customHeight="1" x14ac:dyDescent="0.2">
      <c r="A229" s="3">
        <f>IFERROR(VLOOKUP(B229,'[1]DADOS (OCULTAR)'!$P$3:$R$91,3,0),"")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5.99 - Outros Serviços de Terceiros Pessoa Jurídica</v>
      </c>
      <c r="D229" s="3" t="str">
        <f>'[1]TCE - ANEXO IV - Preencher'!F238</f>
        <v>22.707.063/0001-15</v>
      </c>
      <c r="E229" s="5" t="str">
        <f>'[1]TCE - ANEXO IV - Preencher'!G238</f>
        <v>EBSON FARIAS DE ANDRADE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91</v>
      </c>
      <c r="I229" s="6">
        <f>IF('[1]TCE - ANEXO IV - Preencher'!K238="","",'[1]TCE - ANEXO IV - Preencher'!K238)</f>
        <v>44424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2000</v>
      </c>
    </row>
    <row r="230" spans="1:12" s="8" customFormat="1" ht="19.5" customHeight="1" x14ac:dyDescent="0.2">
      <c r="A230" s="3">
        <f>IFERROR(VLOOKUP(B230,'[1]DADOS (OCULTAR)'!$P$3:$R$91,3,0),"")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5.99 - Outros Serviços de Terceiros Pessoa Jurídica</v>
      </c>
      <c r="D230" s="3" t="str">
        <f>'[1]TCE - ANEXO IV - Preencher'!F239</f>
        <v>08.654.123/0001-58</v>
      </c>
      <c r="E230" s="5" t="str">
        <f>'[1]TCE - ANEXO IV - Preencher'!G239</f>
        <v>AUDISA AUDITORES ASSOCIADOS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10380</v>
      </c>
      <c r="I230" s="6">
        <f>IF('[1]TCE - ANEXO IV - Preencher'!K239="","",'[1]TCE - ANEXO IV - Preencher'!K239)</f>
        <v>44410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788.32</v>
      </c>
    </row>
    <row r="231" spans="1:12" s="8" customFormat="1" ht="19.5" customHeight="1" x14ac:dyDescent="0.2">
      <c r="A231" s="3">
        <f>IFERROR(VLOOKUP(B231,'[1]DADOS (OCULTAR)'!$P$3:$R$91,3,0),"")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5.99 - Outros Serviços de Terceiros Pessoa Jurídica</v>
      </c>
      <c r="D231" s="3" t="str">
        <f>'[1]TCE - ANEXO IV - Preencher'!F240</f>
        <v>02.668.797/0001-25</v>
      </c>
      <c r="E231" s="5" t="str">
        <f>'[1]TCE - ANEXO IV - Preencher'!G240</f>
        <v>BRASIL GESTÃO DE DADOS INFORMAÇÕES E DOCUMENTOS LTDA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2893</v>
      </c>
      <c r="I231" s="6">
        <f>IF('[1]TCE - ANEXO IV - Preencher'!K240="","",'[1]TCE - ANEXO IV - Preencher'!K240)</f>
        <v>44441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37</v>
      </c>
    </row>
    <row r="232" spans="1:12" s="8" customFormat="1" ht="19.5" customHeight="1" x14ac:dyDescent="0.2">
      <c r="A232" s="3">
        <f>IFERROR(VLOOKUP(B232,'[1]DADOS (OCULTAR)'!$P$3:$R$91,3,0),"")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5.5 - Reparo e Manutenção de Máquinas e Equipamentos</v>
      </c>
      <c r="D232" s="3" t="str">
        <f>'[1]TCE - ANEXO IV - Preencher'!F241</f>
        <v>01.141.468/0001-69</v>
      </c>
      <c r="E232" s="5" t="str">
        <f>'[1]TCE - ANEXO IV - Preencher'!G241</f>
        <v>MEDCALL COMÉRCIO E SERVIÇOS DE EQUIPAMENTOS MÉDICOS LTDA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2730</v>
      </c>
      <c r="I232" s="6">
        <f>IF('[1]TCE - ANEXO IV - Preencher'!K241="","",'[1]TCE - ANEXO IV - Preencher'!K241)</f>
        <v>44417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300</v>
      </c>
    </row>
    <row r="233" spans="1:12" s="8" customFormat="1" ht="19.5" customHeight="1" x14ac:dyDescent="0.2">
      <c r="A233" s="3">
        <f>IFERROR(VLOOKUP(B233,'[1]DADOS (OCULTAR)'!$P$3:$R$91,3,0),"")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5.5 - Reparo e Manutenção de Máquinas e Equipamentos</v>
      </c>
      <c r="D233" s="3" t="str">
        <f>'[1]TCE - ANEXO IV - Preencher'!F242</f>
        <v>06.907.719/0001-97</v>
      </c>
      <c r="E233" s="5" t="str">
        <f>'[1]TCE - ANEXO IV - Preencher'!G242</f>
        <v>FAG DE OLIVEIRA LTDA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996</v>
      </c>
      <c r="I233" s="6">
        <f>IF('[1]TCE - ANEXO IV - Preencher'!K242="","",'[1]TCE - ANEXO IV - Preencher'!K242)</f>
        <v>44441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9944.91</v>
      </c>
    </row>
    <row r="234" spans="1:12" s="8" customFormat="1" ht="19.5" customHeight="1" x14ac:dyDescent="0.2">
      <c r="A234" s="3">
        <f>IFERROR(VLOOKUP(B234,'[1]DADOS (OCULTAR)'!$P$3:$R$91,3,0),"")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5.5 - Reparo e Manutenção de Máquinas e Equipamentos</v>
      </c>
      <c r="D234" s="3" t="str">
        <f>'[1]TCE - ANEXO IV - Preencher'!F243</f>
        <v>06.285.083/0001-99</v>
      </c>
      <c r="E234" s="5" t="str">
        <f>'[1]TCE - ANEXO IV - Preencher'!G243</f>
        <v>TECMAQLI LTDA ME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697</v>
      </c>
      <c r="I234" s="6">
        <f>IF('[1]TCE - ANEXO IV - Preencher'!K243="","",'[1]TCE - ANEXO IV - Preencher'!K243)</f>
        <v>44438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4100</v>
      </c>
    </row>
    <row r="235" spans="1:12" s="8" customFormat="1" ht="19.5" customHeight="1" x14ac:dyDescent="0.2">
      <c r="A235" s="3">
        <f>IFERROR(VLOOKUP(B235,'[1]DADOS (OCULTAR)'!$P$3:$R$91,3,0),"")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5.5 - Reparo e Manutenção de Máquinas e Equipamentos</v>
      </c>
      <c r="D235" s="3" t="str">
        <f>'[1]TCE - ANEXO IV - Preencher'!F244</f>
        <v>12.038.681/0001-66</v>
      </c>
      <c r="E235" s="5" t="str">
        <f>'[1]TCE - ANEXO IV - Preencher'!G244</f>
        <v>JOSÉ SÉRGIO DA SILVA REFRIGERAÇÃO - ME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141</v>
      </c>
      <c r="I235" s="6">
        <f>IF('[1]TCE - ANEXO IV - Preencher'!K244="","",'[1]TCE - ANEXO IV - Preencher'!K244)</f>
        <v>44439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6100</v>
      </c>
    </row>
    <row r="236" spans="1:12" s="8" customFormat="1" ht="19.5" customHeight="1" x14ac:dyDescent="0.2">
      <c r="A236" s="3">
        <f>IFERROR(VLOOKUP(B236,'[1]DADOS (OCULTAR)'!$P$3:$R$91,3,0),"")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5.5 - Reparo e Manutenção de Máquinas e Equipamentos</v>
      </c>
      <c r="D236" s="3" t="str">
        <f>'[1]TCE - ANEXO IV - Preencher'!F245</f>
        <v>24.380.578/0020-41</v>
      </c>
      <c r="E236" s="5" t="str">
        <f>'[1]TCE - ANEXO IV - Preencher'!G245</f>
        <v>WHITE MARTINS GASES INDUSTRIAIS NE LTDA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11441</v>
      </c>
      <c r="I236" s="6">
        <f>IF('[1]TCE - ANEXO IV - Preencher'!K245="","",'[1]TCE - ANEXO IV - Preencher'!K245)</f>
        <v>44418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820.23</v>
      </c>
    </row>
    <row r="237" spans="1:12" s="8" customFormat="1" ht="19.5" customHeight="1" x14ac:dyDescent="0.2">
      <c r="A237" s="3">
        <f>IFERROR(VLOOKUP(B237,'[1]DADOS (OCULTAR)'!$P$3:$R$91,3,0),"")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5.5 - Reparo e Manutenção de Máquinas e Equipamentos</v>
      </c>
      <c r="D237" s="3" t="str">
        <f>'[1]TCE - ANEXO IV - Preencher'!F246</f>
        <v>40.893.042/0001-13</v>
      </c>
      <c r="E237" s="5" t="str">
        <f>'[1]TCE - ANEXO IV - Preencher'!G246</f>
        <v>GERASTEP GERADORES ASSISTENCIA TÉCNICA E PEÇAS LTDA ME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28520</v>
      </c>
      <c r="I237" s="6">
        <f>IF('[1]TCE - ANEXO IV - Preencher'!K246="","",'[1]TCE - ANEXO IV - Preencher'!K246)</f>
        <v>44426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26 -  P</v>
      </c>
      <c r="L237" s="7">
        <f>'[1]TCE - ANEXO IV - Preencher'!N246</f>
        <v>480</v>
      </c>
    </row>
    <row r="238" spans="1:12" s="8" customFormat="1" ht="19.5" customHeight="1" x14ac:dyDescent="0.2">
      <c r="A238" s="3">
        <f>IFERROR(VLOOKUP(B238,'[1]DADOS (OCULTAR)'!$P$3:$R$91,3,0),"")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5.16 - Serviços Médico-Hospitalares, Odotonlogia e Laboratoriais</v>
      </c>
      <c r="D238" s="3" t="str">
        <f>'[1]TCE - ANEXO IV - Preencher'!F247</f>
        <v>33295443/0001-06</v>
      </c>
      <c r="E238" s="5" t="str">
        <f>'[1]TCE - ANEXO IV - Preencher'!G247</f>
        <v>M B A F DE SOUZA AMBULATORIAL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30</v>
      </c>
      <c r="I238" s="6">
        <f>IF('[1]TCE - ANEXO IV - Preencher'!K247="","",'[1]TCE - ANEXO IV - Preencher'!K247)</f>
        <v>44440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5000</v>
      </c>
    </row>
    <row r="239" spans="1:12" s="8" customFormat="1" ht="19.5" customHeight="1" x14ac:dyDescent="0.2">
      <c r="A239" s="3">
        <f>IFERROR(VLOOKUP(B239,'[1]DADOS (OCULTAR)'!$P$3:$R$91,3,0),"")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5.99 - Outros Serviços de Terceiros Pessoa Jurídica</v>
      </c>
      <c r="D239" s="3">
        <f>'[1]TCE - ANEXO IV - Preencher'!F248</f>
        <v>3789272000100</v>
      </c>
      <c r="E239" s="5" t="str">
        <f>'[1]TCE - ANEXO IV - Preencher'!G248</f>
        <v>SERVIÇO DE APRENDIZAGEM INDUSTRIAL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4042</v>
      </c>
      <c r="I239" s="6">
        <f>IF('[1]TCE - ANEXO IV - Preencher'!K248="","",'[1]TCE - ANEXO IV - Preencher'!K248)</f>
        <v>44145</v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1498.5</v>
      </c>
    </row>
    <row r="240" spans="1:12" s="8" customFormat="1" ht="19.5" customHeight="1" x14ac:dyDescent="0.2">
      <c r="A240" s="3">
        <f>IFERROR(VLOOKUP(B240,'[1]DADOS (OCULTAR)'!$P$3:$R$91,3,0),"")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5.99 - Outros Serviços de Terceiros Pessoa Jurídica</v>
      </c>
      <c r="D240" s="3" t="str">
        <f>'[1]TCE - ANEXO IV - Preencher'!F249</f>
        <v>22.707.063/0001-15</v>
      </c>
      <c r="E240" s="5" t="str">
        <f>'[1]TCE - ANEXO IV - Preencher'!G249</f>
        <v>EBSON FARIAS DE ANDRADE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92</v>
      </c>
      <c r="I240" s="6">
        <f>IF('[1]TCE - ANEXO IV - Preencher'!K249="","",'[1]TCE - ANEXO IV - Preencher'!K249)</f>
        <v>44440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2080</v>
      </c>
    </row>
    <row r="241" spans="1:12" s="8" customFormat="1" ht="19.5" customHeight="1" x14ac:dyDescent="0.2">
      <c r="A241" s="3">
        <f>IFERROR(VLOOKUP(B241,'[1]DADOS (OCULTAR)'!$P$3:$R$91,3,0),"")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5.3 - Locação de Máquinas e Equipamentos</v>
      </c>
      <c r="D241" s="3">
        <f>'[1]TCE - ANEXO IV - Preencher'!F250</f>
        <v>2938197000130</v>
      </c>
      <c r="E241" s="5" t="str">
        <f>'[1]TCE - ANEXO IV - Preencher'!G250</f>
        <v>UNISERVICE INFORMÁTICA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17357</v>
      </c>
      <c r="I241" s="6">
        <f>IF('[1]TCE - ANEXO IV - Preencher'!K250="","",'[1]TCE - ANEXO IV - Preencher'!K250)</f>
        <v>44445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400</v>
      </c>
    </row>
    <row r="242" spans="1:12" s="8" customFormat="1" ht="19.5" customHeight="1" x14ac:dyDescent="0.2">
      <c r="A242" s="3">
        <f>IFERROR(VLOOKUP(B242,'[1]DADOS (OCULTAR)'!$P$3:$R$91,3,0),"")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40388454000104</v>
      </c>
      <c r="E242" s="5" t="str">
        <f>'[1]TCE - ANEXO IV - Preencher'!G251</f>
        <v>FELIPE DE S ARAUJO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09</v>
      </c>
      <c r="I242" s="6">
        <f>IF('[1]TCE - ANEXO IV - Preencher'!K251="","",'[1]TCE - ANEXO IV - Preencher'!K251)</f>
        <v>44438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8981.52</v>
      </c>
    </row>
    <row r="243" spans="1:12" s="8" customFormat="1" ht="19.5" customHeight="1" x14ac:dyDescent="0.2">
      <c r="A243" s="3">
        <f>IFERROR(VLOOKUP(B243,'[1]DADOS (OCULTAR)'!$P$3:$R$91,3,0),"")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39524522000128</v>
      </c>
      <c r="E243" s="5" t="str">
        <f>'[1]TCE - ANEXO IV - Preencher'!G252</f>
        <v>PONTUALMED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74</v>
      </c>
      <c r="I243" s="6">
        <f>IF('[1]TCE - ANEXO IV - Preencher'!K252="","",'[1]TCE - ANEXO IV - Preencher'!K252)</f>
        <v>44440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20686.14</v>
      </c>
    </row>
    <row r="244" spans="1:12" s="8" customFormat="1" ht="19.5" customHeight="1" x14ac:dyDescent="0.2">
      <c r="A244" s="3">
        <f>IFERROR(VLOOKUP(B244,'[1]DADOS (OCULTAR)'!$P$3:$R$91,3,0),"")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8873514000163</v>
      </c>
      <c r="E244" s="5" t="str">
        <f>'[1]TCE - ANEXO IV - Preencher'!G253</f>
        <v>LIMA E SANTOS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06</v>
      </c>
      <c r="I244" s="6">
        <f>IF('[1]TCE - ANEXO IV - Preencher'!K253="","",'[1]TCE - ANEXO IV - Preencher'!K253)</f>
        <v>44445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26 -  P</v>
      </c>
      <c r="L244" s="7">
        <f>'[1]TCE - ANEXO IV - Preencher'!N253</f>
        <v>18090.38</v>
      </c>
    </row>
    <row r="245" spans="1:12" s="8" customFormat="1" ht="19.5" customHeight="1" x14ac:dyDescent="0.2">
      <c r="A245" s="3">
        <f>IFERROR(VLOOKUP(B245,'[1]DADOS (OCULTAR)'!$P$3:$R$91,3,0),"")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1.99 - Outras Despesas com Pessoal</v>
      </c>
      <c r="D245" s="3">
        <f>'[1]TCE - ANEXO IV - Preencher'!F254</f>
        <v>68973837400</v>
      </c>
      <c r="E245" s="5" t="str">
        <f>'[1]TCE - ANEXO IV - Preencher'!G254</f>
        <v>ADAMILTON MIGUES DE OLIVEIRA SILVA</v>
      </c>
      <c r="F245" s="5" t="str">
        <f>'[1]TCE - ANEXO IV - Preencher'!H254</f>
        <v>S</v>
      </c>
      <c r="G245" s="5" t="str">
        <f>'[1]TCE - ANEXO IV - Preencher'!I254</f>
        <v>N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26 -  P</v>
      </c>
      <c r="L245" s="7">
        <f>'[1]TCE - ANEXO IV - Preencher'!N254</f>
        <v>800</v>
      </c>
    </row>
    <row r="246" spans="1:12" s="8" customFormat="1" ht="19.5" customHeight="1" x14ac:dyDescent="0.2">
      <c r="A246" s="3">
        <f>IFERROR(VLOOKUP(B246,'[1]DADOS (OCULTAR)'!$P$3:$R$91,3,0),"")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1.99 - Outras Despesas com Pessoal</v>
      </c>
      <c r="D246" s="3">
        <f>'[1]TCE - ANEXO IV - Preencher'!F255</f>
        <v>6603709481</v>
      </c>
      <c r="E246" s="5" t="str">
        <f>'[1]TCE - ANEXO IV - Preencher'!G255</f>
        <v>ALEXSANDRA MARIA BARBOZA</v>
      </c>
      <c r="F246" s="5" t="str">
        <f>'[1]TCE - ANEXO IV - Preencher'!H255</f>
        <v>S</v>
      </c>
      <c r="G246" s="5" t="str">
        <f>'[1]TCE - ANEXO IV - Preencher'!I255</f>
        <v>N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120</v>
      </c>
    </row>
    <row r="247" spans="1:12" s="8" customFormat="1" ht="19.5" customHeight="1" x14ac:dyDescent="0.2">
      <c r="A247" s="3">
        <f>IFERROR(VLOOKUP(B247,'[1]DADOS (OCULTAR)'!$P$3:$R$91,3,0),"")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>1.99 - Outras Despesas com Pessoal</v>
      </c>
      <c r="D247" s="3">
        <f>'[1]TCE - ANEXO IV - Preencher'!F256</f>
        <v>439878420</v>
      </c>
      <c r="E247" s="5" t="str">
        <f>'[1]TCE - ANEXO IV - Preencher'!G256</f>
        <v>ALFREDO PEREIRA LEITE DE ALBUQUERQUE</v>
      </c>
      <c r="F247" s="5" t="str">
        <f>'[1]TCE - ANEXO IV - Preencher'!H256</f>
        <v>S</v>
      </c>
      <c r="G247" s="5" t="str">
        <f>'[1]TCE - ANEXO IV - Preencher'!I256</f>
        <v>N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1400</v>
      </c>
    </row>
    <row r="248" spans="1:12" s="8" customFormat="1" ht="19.5" customHeight="1" x14ac:dyDescent="0.2">
      <c r="A248" s="3">
        <f>IFERROR(VLOOKUP(B248,'[1]DADOS (OCULTAR)'!$P$3:$R$91,3,0),"")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1.99 - Outras Despesas com Pessoal</v>
      </c>
      <c r="D248" s="3">
        <f>'[1]TCE - ANEXO IV - Preencher'!F257</f>
        <v>70397635834</v>
      </c>
      <c r="E248" s="5" t="str">
        <f>'[1]TCE - ANEXO IV - Preencher'!G257</f>
        <v>AMAURY ANTONIO MONTANHEIRO</v>
      </c>
      <c r="F248" s="5" t="str">
        <f>'[1]TCE - ANEXO IV - Preencher'!H257</f>
        <v>S</v>
      </c>
      <c r="G248" s="5" t="str">
        <f>'[1]TCE - ANEXO IV - Preencher'!I257</f>
        <v>N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26 -  P</v>
      </c>
      <c r="L248" s="7">
        <f>'[1]TCE - ANEXO IV - Preencher'!N257</f>
        <v>500</v>
      </c>
    </row>
    <row r="249" spans="1:12" s="8" customFormat="1" ht="19.5" customHeight="1" x14ac:dyDescent="0.2">
      <c r="A249" s="3">
        <f>IFERROR(VLOOKUP(B249,'[1]DADOS (OCULTAR)'!$P$3:$R$91,3,0),"")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1.99 - Outras Despesas com Pessoal</v>
      </c>
      <c r="D249" s="3">
        <f>'[1]TCE - ANEXO IV - Preencher'!F258</f>
        <v>8810762444</v>
      </c>
      <c r="E249" s="5" t="str">
        <f>'[1]TCE - ANEXO IV - Preencher'!G258</f>
        <v>ANA CAROLINA VIEIRA DE MELO CAVALCANTI</v>
      </c>
      <c r="F249" s="5" t="str">
        <f>'[1]TCE - ANEXO IV - Preencher'!H258</f>
        <v>S</v>
      </c>
      <c r="G249" s="5" t="str">
        <f>'[1]TCE - ANEXO IV - Preencher'!I258</f>
        <v>N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26 -  P</v>
      </c>
      <c r="L249" s="7">
        <f>'[1]TCE - ANEXO IV - Preencher'!N258</f>
        <v>500</v>
      </c>
    </row>
    <row r="250" spans="1:12" s="8" customFormat="1" ht="19.5" customHeight="1" x14ac:dyDescent="0.2">
      <c r="A250" s="3">
        <f>IFERROR(VLOOKUP(B250,'[1]DADOS (OCULTAR)'!$P$3:$R$91,3,0),"")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1.99 - Outras Despesas com Pessoal</v>
      </c>
      <c r="D250" s="3">
        <f>'[1]TCE - ANEXO IV - Preencher'!F259</f>
        <v>8999190498</v>
      </c>
      <c r="E250" s="5" t="str">
        <f>'[1]TCE - ANEXO IV - Preencher'!G259</f>
        <v>ANA CECILIA CARVALHO TORRES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500</v>
      </c>
    </row>
    <row r="251" spans="1:12" s="8" customFormat="1" ht="19.5" customHeight="1" x14ac:dyDescent="0.2">
      <c r="A251" s="3">
        <f>IFERROR(VLOOKUP(B251,'[1]DADOS (OCULTAR)'!$P$3:$R$91,3,0),"")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1.99 - Outras Despesas com Pessoal</v>
      </c>
      <c r="D251" s="3">
        <f>'[1]TCE - ANEXO IV - Preencher'!F260</f>
        <v>1000087476</v>
      </c>
      <c r="E251" s="5" t="str">
        <f>'[1]TCE - ANEXO IV - Preencher'!G260</f>
        <v>ANA LUISA PALITOT DE OLIVEIRA LIMA CEZARINO</v>
      </c>
      <c r="F251" s="5" t="str">
        <f>'[1]TCE - ANEXO IV - Preencher'!H260</f>
        <v>S</v>
      </c>
      <c r="G251" s="5" t="str">
        <f>'[1]TCE - ANEXO IV - Preencher'!I260</f>
        <v>N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1000</v>
      </c>
    </row>
    <row r="252" spans="1:12" s="8" customFormat="1" ht="19.5" customHeight="1" x14ac:dyDescent="0.2">
      <c r="A252" s="3">
        <f>IFERROR(VLOOKUP(B252,'[1]DADOS (OCULTAR)'!$P$3:$R$91,3,0),"")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1.99 - Outras Despesas com Pessoal</v>
      </c>
      <c r="D252" s="3">
        <f>'[1]TCE - ANEXO IV - Preencher'!F261</f>
        <v>10750875461</v>
      </c>
      <c r="E252" s="5" t="str">
        <f>'[1]TCE - ANEXO IV - Preencher'!G261</f>
        <v>ANNA FLAVIA XAVIER DE MORAES BORBA CHAVES GOMES</v>
      </c>
      <c r="F252" s="5" t="str">
        <f>'[1]TCE - ANEXO IV - Preencher'!H261</f>
        <v>S</v>
      </c>
      <c r="G252" s="5" t="str">
        <f>'[1]TCE - ANEXO IV - Preencher'!I261</f>
        <v>N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500</v>
      </c>
    </row>
    <row r="253" spans="1:12" s="8" customFormat="1" ht="19.5" customHeight="1" x14ac:dyDescent="0.2">
      <c r="A253" s="3">
        <f>IFERROR(VLOOKUP(B253,'[1]DADOS (OCULTAR)'!$P$3:$R$91,3,0),"")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1.99 - Outras Despesas com Pessoal</v>
      </c>
      <c r="D253" s="3">
        <f>'[1]TCE - ANEXO IV - Preencher'!F262</f>
        <v>4445188433</v>
      </c>
      <c r="E253" s="5" t="str">
        <f>'[1]TCE - ANEXO IV - Preencher'!G262</f>
        <v>BARBARA YLANA RODRIGUES LOBO</v>
      </c>
      <c r="F253" s="5" t="str">
        <f>'[1]TCE - ANEXO IV - Preencher'!H262</f>
        <v>S</v>
      </c>
      <c r="G253" s="5" t="str">
        <f>'[1]TCE - ANEXO IV - Preencher'!I262</f>
        <v>N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500</v>
      </c>
    </row>
    <row r="254" spans="1:12" s="8" customFormat="1" ht="19.5" customHeight="1" x14ac:dyDescent="0.2">
      <c r="A254" s="3">
        <f>IFERROR(VLOOKUP(B254,'[1]DADOS (OCULTAR)'!$P$3:$R$91,3,0),"")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1.99 - Outras Despesas com Pessoal</v>
      </c>
      <c r="D254" s="3">
        <f>'[1]TCE - ANEXO IV - Preencher'!F263</f>
        <v>8891565490</v>
      </c>
      <c r="E254" s="5" t="str">
        <f>'[1]TCE - ANEXO IV - Preencher'!G263</f>
        <v>BRUNA MARILIA NERI MARIANO</v>
      </c>
      <c r="F254" s="5" t="str">
        <f>'[1]TCE - ANEXO IV - Preencher'!H263</f>
        <v>S</v>
      </c>
      <c r="G254" s="5" t="str">
        <f>'[1]TCE - ANEXO IV - Preencher'!I263</f>
        <v>N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700</v>
      </c>
    </row>
    <row r="255" spans="1:12" s="8" customFormat="1" ht="19.5" customHeight="1" x14ac:dyDescent="0.2">
      <c r="A255" s="3">
        <f>IFERROR(VLOOKUP(B255,'[1]DADOS (OCULTAR)'!$P$3:$R$91,3,0),"")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1.99 - Outras Despesas com Pessoal</v>
      </c>
      <c r="D255" s="3">
        <f>'[1]TCE - ANEXO IV - Preencher'!F264</f>
        <v>3367561436</v>
      </c>
      <c r="E255" s="5" t="str">
        <f>'[1]TCE - ANEXO IV - Preencher'!G264</f>
        <v>CARLOS EDUARDO GOMES DOS SANTOS</v>
      </c>
      <c r="F255" s="5" t="str">
        <f>'[1]TCE - ANEXO IV - Preencher'!H264</f>
        <v>S</v>
      </c>
      <c r="G255" s="5" t="str">
        <f>'[1]TCE - ANEXO IV - Preencher'!I264</f>
        <v>N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120</v>
      </c>
    </row>
    <row r="256" spans="1:12" s="8" customFormat="1" ht="19.5" customHeight="1" x14ac:dyDescent="0.2">
      <c r="A256" s="3">
        <f>IFERROR(VLOOKUP(B256,'[1]DADOS (OCULTAR)'!$P$3:$R$91,3,0),"")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1.99 - Outras Despesas com Pessoal</v>
      </c>
      <c r="D256" s="3">
        <f>'[1]TCE - ANEXO IV - Preencher'!F265</f>
        <v>5546229470</v>
      </c>
      <c r="E256" s="5" t="str">
        <f>'[1]TCE - ANEXO IV - Preencher'!G265</f>
        <v>CECILIA REGUEIRA DA VEIGA PESSOA</v>
      </c>
      <c r="F256" s="5" t="str">
        <f>'[1]TCE - ANEXO IV - Preencher'!H265</f>
        <v>S</v>
      </c>
      <c r="G256" s="5" t="str">
        <f>'[1]TCE - ANEXO IV - Preencher'!I265</f>
        <v>N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700</v>
      </c>
    </row>
    <row r="257" spans="1:12" s="8" customFormat="1" ht="19.5" customHeight="1" x14ac:dyDescent="0.2">
      <c r="A257" s="3">
        <f>IFERROR(VLOOKUP(B257,'[1]DADOS (OCULTAR)'!$P$3:$R$91,3,0),"")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1.99 - Outras Despesas com Pessoal</v>
      </c>
      <c r="D257" s="3">
        <f>'[1]TCE - ANEXO IV - Preencher'!F266</f>
        <v>5701298426</v>
      </c>
      <c r="E257" s="5" t="str">
        <f>'[1]TCE - ANEXO IV - Preencher'!G266</f>
        <v>CLEITON DIEGO SOUZA DA SILVA</v>
      </c>
      <c r="F257" s="5" t="str">
        <f>'[1]TCE - ANEXO IV - Preencher'!H266</f>
        <v>S</v>
      </c>
      <c r="G257" s="5" t="str">
        <f>'[1]TCE - ANEXO IV - Preencher'!I266</f>
        <v>N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120</v>
      </c>
    </row>
    <row r="258" spans="1:12" s="8" customFormat="1" ht="19.5" customHeight="1" x14ac:dyDescent="0.2">
      <c r="A258" s="3">
        <f>IFERROR(VLOOKUP(B258,'[1]DADOS (OCULTAR)'!$P$3:$R$91,3,0),"")</f>
        <v>9767633000366</v>
      </c>
      <c r="B258" s="4" t="str">
        <f>'[1]TCE - ANEXO IV - Preencher'!C267</f>
        <v>HOSPITAL ERMÍRIO COUTINHO</v>
      </c>
      <c r="C258" s="4" t="str">
        <f>'[1]TCE - ANEXO IV - Preencher'!E267</f>
        <v>1.99 - Outras Despesas com Pessoal</v>
      </c>
      <c r="D258" s="3">
        <f>'[1]TCE - ANEXO IV - Preencher'!F267</f>
        <v>13712977468</v>
      </c>
      <c r="E258" s="5" t="str">
        <f>'[1]TCE - ANEXO IV - Preencher'!G267</f>
        <v>CLOVIS FRANCISCO DA SILVA DUBEUX</v>
      </c>
      <c r="F258" s="5" t="str">
        <f>'[1]TCE - ANEXO IV - Preencher'!H267</f>
        <v>S</v>
      </c>
      <c r="G258" s="5" t="str">
        <f>'[1]TCE - ANEXO IV - Preencher'!I267</f>
        <v>N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375</v>
      </c>
    </row>
    <row r="259" spans="1:12" s="8" customFormat="1" ht="19.5" customHeight="1" x14ac:dyDescent="0.2">
      <c r="A259" s="3">
        <f>IFERROR(VLOOKUP(B259,'[1]DADOS (OCULTAR)'!$P$3:$R$91,3,0),"")</f>
        <v>9767633000366</v>
      </c>
      <c r="B259" s="4" t="str">
        <f>'[1]TCE - ANEXO IV - Preencher'!C268</f>
        <v>HOSPITAL ERMÍRIO COUTINHO</v>
      </c>
      <c r="C259" s="4" t="str">
        <f>'[1]TCE - ANEXO IV - Preencher'!E268</f>
        <v>1.99 - Outras Despesas com Pessoal</v>
      </c>
      <c r="D259" s="3">
        <f>'[1]TCE - ANEXO IV - Preencher'!F268</f>
        <v>5433223434</v>
      </c>
      <c r="E259" s="5" t="str">
        <f>'[1]TCE - ANEXO IV - Preencher'!G268</f>
        <v>CLOVIS MARQUES FILHO</v>
      </c>
      <c r="F259" s="5" t="str">
        <f>'[1]TCE - ANEXO IV - Preencher'!H268</f>
        <v>S</v>
      </c>
      <c r="G259" s="5" t="str">
        <f>'[1]TCE - ANEXO IV - Preencher'!I268</f>
        <v>N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500</v>
      </c>
    </row>
    <row r="260" spans="1:12" s="8" customFormat="1" ht="19.5" customHeight="1" x14ac:dyDescent="0.2">
      <c r="A260" s="3">
        <f>IFERROR(VLOOKUP(B260,'[1]DADOS (OCULTAR)'!$P$3:$R$91,3,0),"")</f>
        <v>9767633000366</v>
      </c>
      <c r="B260" s="4" t="str">
        <f>'[1]TCE - ANEXO IV - Preencher'!C269</f>
        <v>HOSPITAL ERMÍRIO COUTINHO</v>
      </c>
      <c r="C260" s="4" t="str">
        <f>'[1]TCE - ANEXO IV - Preencher'!E269</f>
        <v>1.99 - Outras Despesas com Pessoal</v>
      </c>
      <c r="D260" s="3">
        <f>'[1]TCE - ANEXO IV - Preencher'!F269</f>
        <v>3823141406</v>
      </c>
      <c r="E260" s="5" t="str">
        <f>'[1]TCE - ANEXO IV - Preencher'!G269</f>
        <v>CRISTIANO ALVES BARBOSA</v>
      </c>
      <c r="F260" s="5" t="str">
        <f>'[1]TCE - ANEXO IV - Preencher'!H269</f>
        <v>S</v>
      </c>
      <c r="G260" s="5" t="str">
        <f>'[1]TCE - ANEXO IV - Preencher'!I269</f>
        <v>N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700</v>
      </c>
    </row>
    <row r="261" spans="1:12" s="8" customFormat="1" ht="19.5" customHeight="1" x14ac:dyDescent="0.2">
      <c r="A261" s="3">
        <f>IFERROR(VLOOKUP(B261,'[1]DADOS (OCULTAR)'!$P$3:$R$91,3,0),"")</f>
        <v>9767633000366</v>
      </c>
      <c r="B261" s="4" t="str">
        <f>'[1]TCE - ANEXO IV - Preencher'!C270</f>
        <v>HOSPITAL ERMÍRIO COUTINHO</v>
      </c>
      <c r="C261" s="4" t="str">
        <f>'[1]TCE - ANEXO IV - Preencher'!E270</f>
        <v>1.99 - Outras Despesas com Pessoal</v>
      </c>
      <c r="D261" s="3">
        <f>'[1]TCE - ANEXO IV - Preencher'!F270</f>
        <v>57724229449</v>
      </c>
      <c r="E261" s="5" t="str">
        <f>'[1]TCE - ANEXO IV - Preencher'!G270</f>
        <v>CYNTHIA DE ALBUQUERQUE FERREIRA LIMA</v>
      </c>
      <c r="F261" s="5" t="str">
        <f>'[1]TCE - ANEXO IV - Preencher'!H270</f>
        <v>S</v>
      </c>
      <c r="G261" s="5" t="str">
        <f>'[1]TCE - ANEXO IV - Preencher'!I270</f>
        <v>N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700</v>
      </c>
    </row>
    <row r="262" spans="1:12" s="8" customFormat="1" ht="19.5" customHeight="1" x14ac:dyDescent="0.2">
      <c r="A262" s="3">
        <f>IFERROR(VLOOKUP(B262,'[1]DADOS (OCULTAR)'!$P$3:$R$91,3,0),"")</f>
        <v>9767633000366</v>
      </c>
      <c r="B262" s="4" t="str">
        <f>'[1]TCE - ANEXO IV - Preencher'!C271</f>
        <v>HOSPITAL ERMÍRIO COUTINHO</v>
      </c>
      <c r="C262" s="4" t="str">
        <f>'[1]TCE - ANEXO IV - Preencher'!E271</f>
        <v>1.99 - Outras Despesas com Pessoal</v>
      </c>
      <c r="D262" s="3">
        <f>'[1]TCE - ANEXO IV - Preencher'!F271</f>
        <v>4495483412</v>
      </c>
      <c r="E262" s="5" t="str">
        <f>'[1]TCE - ANEXO IV - Preencher'!G271</f>
        <v>DANIELLE BARBOSA SANTIAGO E SILVA</v>
      </c>
      <c r="F262" s="5" t="str">
        <f>'[1]TCE - ANEXO IV - Preencher'!H271</f>
        <v>S</v>
      </c>
      <c r="G262" s="5" t="str">
        <f>'[1]TCE - ANEXO IV - Preencher'!I271</f>
        <v>N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120</v>
      </c>
    </row>
    <row r="263" spans="1:12" s="8" customFormat="1" ht="19.5" customHeight="1" x14ac:dyDescent="0.2">
      <c r="A263" s="3">
        <f>IFERROR(VLOOKUP(B263,'[1]DADOS (OCULTAR)'!$P$3:$R$91,3,0),"")</f>
        <v>9767633000366</v>
      </c>
      <c r="B263" s="4" t="str">
        <f>'[1]TCE - ANEXO IV - Preencher'!C272</f>
        <v>HOSPITAL ERMÍRIO COUTINHO</v>
      </c>
      <c r="C263" s="4" t="str">
        <f>'[1]TCE - ANEXO IV - Preencher'!E272</f>
        <v>1.99 - Outras Despesas com Pessoal</v>
      </c>
      <c r="D263" s="3">
        <f>'[1]TCE - ANEXO IV - Preencher'!F272</f>
        <v>4055007426</v>
      </c>
      <c r="E263" s="5" t="str">
        <f>'[1]TCE - ANEXO IV - Preencher'!G272</f>
        <v>ELIEZER DA SILVA PATRICIO</v>
      </c>
      <c r="F263" s="5" t="str">
        <f>'[1]TCE - ANEXO IV - Preencher'!H272</f>
        <v>S</v>
      </c>
      <c r="G263" s="5" t="str">
        <f>'[1]TCE - ANEXO IV - Preencher'!I272</f>
        <v>N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120</v>
      </c>
    </row>
    <row r="264" spans="1:12" s="8" customFormat="1" ht="19.5" customHeight="1" x14ac:dyDescent="0.2">
      <c r="A264" s="3">
        <f>IFERROR(VLOOKUP(B264,'[1]DADOS (OCULTAR)'!$P$3:$R$91,3,0),"")</f>
        <v>9767633000366</v>
      </c>
      <c r="B264" s="4" t="str">
        <f>'[1]TCE - ANEXO IV - Preencher'!C273</f>
        <v>HOSPITAL ERMÍRIO COUTINHO</v>
      </c>
      <c r="C264" s="4" t="str">
        <f>'[1]TCE - ANEXO IV - Preencher'!E273</f>
        <v>1.99 - Outras Despesas com Pessoal</v>
      </c>
      <c r="D264" s="3">
        <f>'[1]TCE - ANEXO IV - Preencher'!F273</f>
        <v>387886400</v>
      </c>
      <c r="E264" s="5" t="str">
        <f>'[1]TCE - ANEXO IV - Preencher'!G273</f>
        <v>ERICO RAMOS DE HOLANDA</v>
      </c>
      <c r="F264" s="5" t="str">
        <f>'[1]TCE - ANEXO IV - Preencher'!H273</f>
        <v>S</v>
      </c>
      <c r="G264" s="5" t="str">
        <f>'[1]TCE - ANEXO IV - Preencher'!I273</f>
        <v>N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500</v>
      </c>
    </row>
    <row r="265" spans="1:12" s="8" customFormat="1" ht="19.5" customHeight="1" x14ac:dyDescent="0.2">
      <c r="A265" s="3">
        <f>IFERROR(VLOOKUP(B265,'[1]DADOS (OCULTAR)'!$P$3:$R$91,3,0),"")</f>
        <v>9767633000366</v>
      </c>
      <c r="B265" s="4" t="str">
        <f>'[1]TCE - ANEXO IV - Preencher'!C274</f>
        <v>HOSPITAL ERMÍRIO COUTINHO</v>
      </c>
      <c r="C265" s="4" t="str">
        <f>'[1]TCE - ANEXO IV - Preencher'!E274</f>
        <v>1.99 - Outras Despesas com Pessoal</v>
      </c>
      <c r="D265" s="3">
        <f>'[1]TCE - ANEXO IV - Preencher'!F274</f>
        <v>490557392</v>
      </c>
      <c r="E265" s="5" t="str">
        <f>'[1]TCE - ANEXO IV - Preencher'!G274</f>
        <v>FRANCISCA ISRAELINA PEREIRA TAVARES</v>
      </c>
      <c r="F265" s="5" t="str">
        <f>'[1]TCE - ANEXO IV - Preencher'!H274</f>
        <v>S</v>
      </c>
      <c r="G265" s="5" t="str">
        <f>'[1]TCE - ANEXO IV - Preencher'!I274</f>
        <v>N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500</v>
      </c>
    </row>
    <row r="266" spans="1:12" s="8" customFormat="1" ht="19.5" customHeight="1" x14ac:dyDescent="0.2">
      <c r="A266" s="3">
        <f>IFERROR(VLOOKUP(B266,'[1]DADOS (OCULTAR)'!$P$3:$R$91,3,0),"")</f>
        <v>9767633000366</v>
      </c>
      <c r="B266" s="4" t="str">
        <f>'[1]TCE - ANEXO IV - Preencher'!C275</f>
        <v>HOSPITAL ERMÍRIO COUTINHO</v>
      </c>
      <c r="C266" s="4" t="str">
        <f>'[1]TCE - ANEXO IV - Preencher'!E275</f>
        <v>1.99 - Outras Despesas com Pessoal</v>
      </c>
      <c r="D266" s="3">
        <f>'[1]TCE - ANEXO IV - Preencher'!F275</f>
        <v>13527959300</v>
      </c>
      <c r="E266" s="5" t="str">
        <f>'[1]TCE - ANEXO IV - Preencher'!G275</f>
        <v>FRANCISCO JOSE MADEIRO MONTEIRO</v>
      </c>
      <c r="F266" s="5" t="str">
        <f>'[1]TCE - ANEXO IV - Preencher'!H275</f>
        <v>S</v>
      </c>
      <c r="G266" s="5" t="str">
        <f>'[1]TCE - ANEXO IV - Preencher'!I275</f>
        <v>N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1500</v>
      </c>
    </row>
    <row r="267" spans="1:12" s="8" customFormat="1" ht="19.5" customHeight="1" x14ac:dyDescent="0.2">
      <c r="A267" s="3">
        <f>IFERROR(VLOOKUP(B267,'[1]DADOS (OCULTAR)'!$P$3:$R$91,3,0),"")</f>
        <v>9767633000366</v>
      </c>
      <c r="B267" s="4" t="str">
        <f>'[1]TCE - ANEXO IV - Preencher'!C276</f>
        <v>HOSPITAL ERMÍRIO COUTINHO</v>
      </c>
      <c r="C267" s="4" t="str">
        <f>'[1]TCE - ANEXO IV - Preencher'!E276</f>
        <v>1.99 - Outras Despesas com Pessoal</v>
      </c>
      <c r="D267" s="3">
        <f>'[1]TCE - ANEXO IV - Preencher'!F276</f>
        <v>6807562489</v>
      </c>
      <c r="E267" s="5" t="str">
        <f>'[1]TCE - ANEXO IV - Preencher'!G276</f>
        <v>GABRIELA ALBUQUERQUE FERNANDES</v>
      </c>
      <c r="F267" s="5" t="str">
        <f>'[1]TCE - ANEXO IV - Preencher'!H276</f>
        <v>S</v>
      </c>
      <c r="G267" s="5" t="str">
        <f>'[1]TCE - ANEXO IV - Preencher'!I276</f>
        <v>N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500</v>
      </c>
    </row>
    <row r="268" spans="1:12" s="8" customFormat="1" ht="19.5" customHeight="1" x14ac:dyDescent="0.2">
      <c r="A268" s="3">
        <f>IFERROR(VLOOKUP(B268,'[1]DADOS (OCULTAR)'!$P$3:$R$91,3,0),"")</f>
        <v>9767633000366</v>
      </c>
      <c r="B268" s="4" t="str">
        <f>'[1]TCE - ANEXO IV - Preencher'!C277</f>
        <v>HOSPITAL ERMÍRIO COUTINHO</v>
      </c>
      <c r="C268" s="4" t="str">
        <f>'[1]TCE - ANEXO IV - Preencher'!E277</f>
        <v>1.99 - Outras Despesas com Pessoal</v>
      </c>
      <c r="D268" s="3">
        <f>'[1]TCE - ANEXO IV - Preencher'!F277</f>
        <v>9572938444</v>
      </c>
      <c r="E268" s="5" t="str">
        <f>'[1]TCE - ANEXO IV - Preencher'!G277</f>
        <v>GABRIELA DE AZEVEDO ALVES GUALBERTO</v>
      </c>
      <c r="F268" s="5" t="str">
        <f>'[1]TCE - ANEXO IV - Preencher'!H277</f>
        <v>S</v>
      </c>
      <c r="G268" s="5" t="str">
        <f>'[1]TCE - ANEXO IV - Preencher'!I277</f>
        <v>N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1400</v>
      </c>
    </row>
    <row r="269" spans="1:12" s="8" customFormat="1" ht="19.5" customHeight="1" x14ac:dyDescent="0.2">
      <c r="A269" s="3">
        <f>IFERROR(VLOOKUP(B269,'[1]DADOS (OCULTAR)'!$P$3:$R$91,3,0),"")</f>
        <v>9767633000366</v>
      </c>
      <c r="B269" s="4" t="str">
        <f>'[1]TCE - ANEXO IV - Preencher'!C278</f>
        <v>HOSPITAL ERMÍRIO COUTINHO</v>
      </c>
      <c r="C269" s="4" t="str">
        <f>'[1]TCE - ANEXO IV - Preencher'!E278</f>
        <v>1.99 - Outras Despesas com Pessoal</v>
      </c>
      <c r="D269" s="3">
        <f>'[1]TCE - ANEXO IV - Preencher'!F278</f>
        <v>9329865445</v>
      </c>
      <c r="E269" s="5" t="str">
        <f>'[1]TCE - ANEXO IV - Preencher'!G278</f>
        <v>HELOISA APARECIDA DE SANTANA</v>
      </c>
      <c r="F269" s="5" t="str">
        <f>'[1]TCE - ANEXO IV - Preencher'!H278</f>
        <v>S</v>
      </c>
      <c r="G269" s="5" t="str">
        <f>'[1]TCE - ANEXO IV - Preencher'!I278</f>
        <v>N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500</v>
      </c>
    </row>
    <row r="270" spans="1:12" s="8" customFormat="1" ht="19.5" customHeight="1" x14ac:dyDescent="0.2">
      <c r="A270" s="3">
        <f>IFERROR(VLOOKUP(B270,'[1]DADOS (OCULTAR)'!$P$3:$R$91,3,0),"")</f>
        <v>9767633000366</v>
      </c>
      <c r="B270" s="4" t="str">
        <f>'[1]TCE - ANEXO IV - Preencher'!C279</f>
        <v>HOSPITAL ERMÍRIO COUTINHO</v>
      </c>
      <c r="C270" s="4" t="str">
        <f>'[1]TCE - ANEXO IV - Preencher'!E279</f>
        <v>1.99 - Outras Despesas com Pessoal</v>
      </c>
      <c r="D270" s="3">
        <f>'[1]TCE - ANEXO IV - Preencher'!F279</f>
        <v>8744753411</v>
      </c>
      <c r="E270" s="5" t="str">
        <f>'[1]TCE - ANEXO IV - Preencher'!G279</f>
        <v>HUGO FERNANDES DE SOUZA</v>
      </c>
      <c r="F270" s="5" t="str">
        <f>'[1]TCE - ANEXO IV - Preencher'!H279</f>
        <v>S</v>
      </c>
      <c r="G270" s="5" t="str">
        <f>'[1]TCE - ANEXO IV - Preencher'!I279</f>
        <v>N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120</v>
      </c>
    </row>
    <row r="271" spans="1:12" s="8" customFormat="1" ht="19.5" customHeight="1" x14ac:dyDescent="0.2">
      <c r="A271" s="3">
        <f>IFERROR(VLOOKUP(B271,'[1]DADOS (OCULTAR)'!$P$3:$R$91,3,0),"")</f>
        <v>9767633000366</v>
      </c>
      <c r="B271" s="4" t="str">
        <f>'[1]TCE - ANEXO IV - Preencher'!C280</f>
        <v>HOSPITAL ERMÍRIO COUTINHO</v>
      </c>
      <c r="C271" s="4" t="str">
        <f>'[1]TCE - ANEXO IV - Preencher'!E280</f>
        <v>1.99 - Outras Despesas com Pessoal</v>
      </c>
      <c r="D271" s="3">
        <f>'[1]TCE - ANEXO IV - Preencher'!F280</f>
        <v>3543827480</v>
      </c>
      <c r="E271" s="5" t="str">
        <f>'[1]TCE - ANEXO IV - Preencher'!G280</f>
        <v>ILDO CARLOS BARBOSA MARQUES</v>
      </c>
      <c r="F271" s="5" t="str">
        <f>'[1]TCE - ANEXO IV - Preencher'!H280</f>
        <v>S</v>
      </c>
      <c r="G271" s="5" t="str">
        <f>'[1]TCE - ANEXO IV - Preencher'!I280</f>
        <v>N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120</v>
      </c>
    </row>
    <row r="272" spans="1:12" s="8" customFormat="1" ht="19.5" customHeight="1" x14ac:dyDescent="0.2">
      <c r="A272" s="3">
        <f>IFERROR(VLOOKUP(B272,'[1]DADOS (OCULTAR)'!$P$3:$R$91,3,0),"")</f>
        <v>9767633000366</v>
      </c>
      <c r="B272" s="4" t="str">
        <f>'[1]TCE - ANEXO IV - Preencher'!C281</f>
        <v>HOSPITAL ERMÍRIO COUTINHO</v>
      </c>
      <c r="C272" s="4" t="str">
        <f>'[1]TCE - ANEXO IV - Preencher'!E281</f>
        <v>1.99 - Outras Despesas com Pessoal</v>
      </c>
      <c r="D272" s="3">
        <f>'[1]TCE - ANEXO IV - Preencher'!F281</f>
        <v>40898458404</v>
      </c>
      <c r="E272" s="5" t="str">
        <f>'[1]TCE - ANEXO IV - Preencher'!G281</f>
        <v>IMNA MENEZES DE MIRANDA</v>
      </c>
      <c r="F272" s="5" t="str">
        <f>'[1]TCE - ANEXO IV - Preencher'!H281</f>
        <v>S</v>
      </c>
      <c r="G272" s="5" t="str">
        <f>'[1]TCE - ANEXO IV - Preencher'!I281</f>
        <v>N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800</v>
      </c>
    </row>
    <row r="273" spans="1:12" s="8" customFormat="1" ht="19.5" customHeight="1" x14ac:dyDescent="0.2">
      <c r="A273" s="3">
        <f>IFERROR(VLOOKUP(B273,'[1]DADOS (OCULTAR)'!$P$3:$R$91,3,0),"")</f>
        <v>9767633000366</v>
      </c>
      <c r="B273" s="4" t="str">
        <f>'[1]TCE - ANEXO IV - Preencher'!C282</f>
        <v>HOSPITAL ERMÍRIO COUTINHO</v>
      </c>
      <c r="C273" s="4" t="str">
        <f>'[1]TCE - ANEXO IV - Preencher'!E282</f>
        <v>1.99 - Outras Despesas com Pessoal</v>
      </c>
      <c r="D273" s="3">
        <f>'[1]TCE - ANEXO IV - Preencher'!F282</f>
        <v>9640092428</v>
      </c>
      <c r="E273" s="5" t="str">
        <f>'[1]TCE - ANEXO IV - Preencher'!G282</f>
        <v>JORIO SAMICO DE OLIVEIRA</v>
      </c>
      <c r="F273" s="5" t="str">
        <f>'[1]TCE - ANEXO IV - Preencher'!H282</f>
        <v>S</v>
      </c>
      <c r="G273" s="5" t="str">
        <f>'[1]TCE - ANEXO IV - Preencher'!I282</f>
        <v>N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500</v>
      </c>
    </row>
    <row r="274" spans="1:12" s="8" customFormat="1" ht="19.5" customHeight="1" x14ac:dyDescent="0.2">
      <c r="A274" s="3">
        <f>IFERROR(VLOOKUP(B274,'[1]DADOS (OCULTAR)'!$P$3:$R$91,3,0),"")</f>
        <v>9767633000366</v>
      </c>
      <c r="B274" s="4" t="str">
        <f>'[1]TCE - ANEXO IV - Preencher'!C283</f>
        <v>HOSPITAL ERMÍRIO COUTINHO</v>
      </c>
      <c r="C274" s="4" t="str">
        <f>'[1]TCE - ANEXO IV - Preencher'!E283</f>
        <v>1.99 - Outras Despesas com Pessoal</v>
      </c>
      <c r="D274" s="3">
        <f>'[1]TCE - ANEXO IV - Preencher'!F283</f>
        <v>92862705420</v>
      </c>
      <c r="E274" s="5" t="str">
        <f>'[1]TCE - ANEXO IV - Preencher'!G283</f>
        <v>JOSE CORREIA DE SOUZA</v>
      </c>
      <c r="F274" s="5" t="str">
        <f>'[1]TCE - ANEXO IV - Preencher'!H283</f>
        <v>S</v>
      </c>
      <c r="G274" s="5" t="str">
        <f>'[1]TCE - ANEXO IV - Preencher'!I283</f>
        <v>N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500</v>
      </c>
    </row>
    <row r="275" spans="1:12" s="8" customFormat="1" ht="19.5" customHeight="1" x14ac:dyDescent="0.2">
      <c r="A275" s="3">
        <f>IFERROR(VLOOKUP(B275,'[1]DADOS (OCULTAR)'!$P$3:$R$91,3,0),"")</f>
        <v>9767633000366</v>
      </c>
      <c r="B275" s="4" t="str">
        <f>'[1]TCE - ANEXO IV - Preencher'!C284</f>
        <v>HOSPITAL ERMÍRIO COUTINHO</v>
      </c>
      <c r="C275" s="4" t="str">
        <f>'[1]TCE - ANEXO IV - Preencher'!E284</f>
        <v>1.99 - Outras Despesas com Pessoal</v>
      </c>
      <c r="D275" s="3">
        <f>'[1]TCE - ANEXO IV - Preencher'!F284</f>
        <v>5663433473</v>
      </c>
      <c r="E275" s="5" t="str">
        <f>'[1]TCE - ANEXO IV - Preencher'!G284</f>
        <v>JOSE RIBAMAR CEZARINO DE ARAUJO JUNIOR</v>
      </c>
      <c r="F275" s="5" t="str">
        <f>'[1]TCE - ANEXO IV - Preencher'!H284</f>
        <v>S</v>
      </c>
      <c r="G275" s="5" t="str">
        <f>'[1]TCE - ANEXO IV - Preencher'!I284</f>
        <v>N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1400</v>
      </c>
    </row>
    <row r="276" spans="1:12" s="8" customFormat="1" ht="19.5" customHeight="1" x14ac:dyDescent="0.2">
      <c r="A276" s="3">
        <f>IFERROR(VLOOKUP(B276,'[1]DADOS (OCULTAR)'!$P$3:$R$91,3,0),"")</f>
        <v>9767633000366</v>
      </c>
      <c r="B276" s="4" t="str">
        <f>'[1]TCE - ANEXO IV - Preencher'!C285</f>
        <v>HOSPITAL ERMÍRIO COUTINHO</v>
      </c>
      <c r="C276" s="4" t="str">
        <f>'[1]TCE - ANEXO IV - Preencher'!E285</f>
        <v>1.99 - Outras Despesas com Pessoal</v>
      </c>
      <c r="D276" s="3">
        <f>'[1]TCE - ANEXO IV - Preencher'!F285</f>
        <v>5958607456</v>
      </c>
      <c r="E276" s="5" t="str">
        <f>'[1]TCE - ANEXO IV - Preencher'!G285</f>
        <v>JULIANA BARBOSA LIMA SALES</v>
      </c>
      <c r="F276" s="5" t="str">
        <f>'[1]TCE - ANEXO IV - Preencher'!H285</f>
        <v>S</v>
      </c>
      <c r="G276" s="5" t="str">
        <f>'[1]TCE - ANEXO IV - Preencher'!I285</f>
        <v>N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500</v>
      </c>
    </row>
    <row r="277" spans="1:12" s="8" customFormat="1" ht="19.5" customHeight="1" x14ac:dyDescent="0.2">
      <c r="A277" s="3">
        <f>IFERROR(VLOOKUP(B277,'[1]DADOS (OCULTAR)'!$P$3:$R$91,3,0),"")</f>
        <v>9767633000366</v>
      </c>
      <c r="B277" s="4" t="str">
        <f>'[1]TCE - ANEXO IV - Preencher'!C286</f>
        <v>HOSPITAL ERMÍRIO COUTINHO</v>
      </c>
      <c r="C277" s="4" t="str">
        <f>'[1]TCE - ANEXO IV - Preencher'!E286</f>
        <v>1.99 - Outras Despesas com Pessoal</v>
      </c>
      <c r="D277" s="3">
        <f>'[1]TCE - ANEXO IV - Preencher'!F286</f>
        <v>96467967615</v>
      </c>
      <c r="E277" s="5" t="str">
        <f>'[1]TCE - ANEXO IV - Preencher'!G286</f>
        <v xml:space="preserve">KATIA XAVIER DUARTE </v>
      </c>
      <c r="F277" s="5" t="str">
        <f>'[1]TCE - ANEXO IV - Preencher'!H286</f>
        <v>S</v>
      </c>
      <c r="G277" s="5" t="str">
        <f>'[1]TCE - ANEXO IV - Preencher'!I286</f>
        <v>N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500</v>
      </c>
    </row>
    <row r="278" spans="1:12" s="8" customFormat="1" ht="19.5" customHeight="1" x14ac:dyDescent="0.2">
      <c r="A278" s="3">
        <f>IFERROR(VLOOKUP(B278,'[1]DADOS (OCULTAR)'!$P$3:$R$91,3,0),"")</f>
        <v>9767633000366</v>
      </c>
      <c r="B278" s="4" t="str">
        <f>'[1]TCE - ANEXO IV - Preencher'!C287</f>
        <v>HOSPITAL ERMÍRIO COUTINHO</v>
      </c>
      <c r="C278" s="4" t="str">
        <f>'[1]TCE - ANEXO IV - Preencher'!E287</f>
        <v>1.99 - Outras Despesas com Pessoal</v>
      </c>
      <c r="D278" s="3">
        <f>'[1]TCE - ANEXO IV - Preencher'!F287</f>
        <v>52583996487</v>
      </c>
      <c r="E278" s="5" t="str">
        <f>'[1]TCE - ANEXO IV - Preencher'!G287</f>
        <v>LAERTE EDUARDO FILHO</v>
      </c>
      <c r="F278" s="5" t="str">
        <f>'[1]TCE - ANEXO IV - Preencher'!H287</f>
        <v>S</v>
      </c>
      <c r="G278" s="5" t="str">
        <f>'[1]TCE - ANEXO IV - Preencher'!I287</f>
        <v>N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700</v>
      </c>
    </row>
    <row r="279" spans="1:12" s="8" customFormat="1" ht="19.5" customHeight="1" x14ac:dyDescent="0.2">
      <c r="A279" s="3">
        <f>IFERROR(VLOOKUP(B279,'[1]DADOS (OCULTAR)'!$P$3:$R$91,3,0),"")</f>
        <v>9767633000366</v>
      </c>
      <c r="B279" s="4" t="str">
        <f>'[1]TCE - ANEXO IV - Preencher'!C288</f>
        <v>HOSPITAL ERMÍRIO COUTINHO</v>
      </c>
      <c r="C279" s="4" t="str">
        <f>'[1]TCE - ANEXO IV - Preencher'!E288</f>
        <v>1.99 - Outras Despesas com Pessoal</v>
      </c>
      <c r="D279" s="3" t="str">
        <f>'[1]TCE - ANEXO IV - Preencher'!F288</f>
        <v>081.410.134-83</v>
      </c>
      <c r="E279" s="5" t="str">
        <f>'[1]TCE - ANEXO IV - Preencher'!G288</f>
        <v>LARA MARIA CASTILHO BARROS CAVALCANTI</v>
      </c>
      <c r="F279" s="5" t="str">
        <f>'[1]TCE - ANEXO IV - Preencher'!H288</f>
        <v>S</v>
      </c>
      <c r="G279" s="5" t="str">
        <f>'[1]TCE - ANEXO IV - Preencher'!I288</f>
        <v>N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500</v>
      </c>
    </row>
    <row r="280" spans="1:12" s="8" customFormat="1" ht="19.5" customHeight="1" x14ac:dyDescent="0.2">
      <c r="A280" s="3">
        <f>IFERROR(VLOOKUP(B280,'[1]DADOS (OCULTAR)'!$P$3:$R$91,3,0),"")</f>
        <v>9767633000366</v>
      </c>
      <c r="B280" s="4" t="str">
        <f>'[1]TCE - ANEXO IV - Preencher'!C289</f>
        <v>HOSPITAL ERMÍRIO COUTINHO</v>
      </c>
      <c r="C280" s="4" t="str">
        <f>'[1]TCE - ANEXO IV - Preencher'!E289</f>
        <v>1.99 - Outras Despesas com Pessoal</v>
      </c>
      <c r="D280" s="3">
        <f>'[1]TCE - ANEXO IV - Preencher'!F289</f>
        <v>9670199409</v>
      </c>
      <c r="E280" s="5" t="str">
        <f>'[1]TCE - ANEXO IV - Preencher'!G289</f>
        <v>LAURA LUCINDA BEZERRA DA SILVA</v>
      </c>
      <c r="F280" s="5" t="str">
        <f>'[1]TCE - ANEXO IV - Preencher'!H289</f>
        <v>S</v>
      </c>
      <c r="G280" s="5" t="str">
        <f>'[1]TCE - ANEXO IV - Preencher'!I289</f>
        <v>N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1400</v>
      </c>
    </row>
    <row r="281" spans="1:12" s="8" customFormat="1" ht="19.5" customHeight="1" x14ac:dyDescent="0.2">
      <c r="A281" s="3">
        <f>IFERROR(VLOOKUP(B281,'[1]DADOS (OCULTAR)'!$P$3:$R$91,3,0),"")</f>
        <v>9767633000366</v>
      </c>
      <c r="B281" s="4" t="str">
        <f>'[1]TCE - ANEXO IV - Preencher'!C290</f>
        <v>HOSPITAL ERMÍRIO COUTINHO</v>
      </c>
      <c r="C281" s="4" t="str">
        <f>'[1]TCE - ANEXO IV - Preencher'!E290</f>
        <v>1.99 - Outras Despesas com Pessoal</v>
      </c>
      <c r="D281" s="3">
        <f>'[1]TCE - ANEXO IV - Preencher'!F290</f>
        <v>8275744440</v>
      </c>
      <c r="E281" s="5" t="str">
        <f>'[1]TCE - ANEXO IV - Preencher'!G290</f>
        <v>LUCICLEIDE GOMES DE ARAUJO</v>
      </c>
      <c r="F281" s="5" t="str">
        <f>'[1]TCE - ANEXO IV - Preencher'!H290</f>
        <v>S</v>
      </c>
      <c r="G281" s="5" t="str">
        <f>'[1]TCE - ANEXO IV - Preencher'!I290</f>
        <v>N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26 -  P</v>
      </c>
      <c r="L281" s="7">
        <f>'[1]TCE - ANEXO IV - Preencher'!N290</f>
        <v>500</v>
      </c>
    </row>
    <row r="282" spans="1:12" s="8" customFormat="1" ht="19.5" customHeight="1" x14ac:dyDescent="0.2">
      <c r="A282" s="3">
        <f>IFERROR(VLOOKUP(B282,'[1]DADOS (OCULTAR)'!$P$3:$R$91,3,0),"")</f>
        <v>9767633000366</v>
      </c>
      <c r="B282" s="4" t="str">
        <f>'[1]TCE - ANEXO IV - Preencher'!C291</f>
        <v>HOSPITAL ERMÍRIO COUTINHO</v>
      </c>
      <c r="C282" s="4" t="str">
        <f>'[1]TCE - ANEXO IV - Preencher'!E291</f>
        <v>1.99 - Outras Despesas com Pessoal</v>
      </c>
      <c r="D282" s="3">
        <f>'[1]TCE - ANEXO IV - Preencher'!F291</f>
        <v>37557610415</v>
      </c>
      <c r="E282" s="5" t="str">
        <f>'[1]TCE - ANEXO IV - Preencher'!G291</f>
        <v>MARCILIA REGINA GONCALVES DE OLIVEIRA</v>
      </c>
      <c r="F282" s="5" t="str">
        <f>'[1]TCE - ANEXO IV - Preencher'!H291</f>
        <v>S</v>
      </c>
      <c r="G282" s="5" t="str">
        <f>'[1]TCE - ANEXO IV - Preencher'!I291</f>
        <v>N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26 -  P</v>
      </c>
      <c r="L282" s="7">
        <f>'[1]TCE - ANEXO IV - Preencher'!N291</f>
        <v>2100</v>
      </c>
    </row>
    <row r="283" spans="1:12" s="8" customFormat="1" ht="19.5" customHeight="1" x14ac:dyDescent="0.2">
      <c r="A283" s="3">
        <f>IFERROR(VLOOKUP(B283,'[1]DADOS (OCULTAR)'!$P$3:$R$91,3,0),"")</f>
        <v>9767633000366</v>
      </c>
      <c r="B283" s="4" t="str">
        <f>'[1]TCE - ANEXO IV - Preencher'!C292</f>
        <v>HOSPITAL ERMÍRIO COUTINHO</v>
      </c>
      <c r="C283" s="4" t="str">
        <f>'[1]TCE - ANEXO IV - Preencher'!E292</f>
        <v>1.99 - Outras Despesas com Pessoal</v>
      </c>
      <c r="D283" s="3">
        <f>'[1]TCE - ANEXO IV - Preencher'!F292</f>
        <v>4795796440</v>
      </c>
      <c r="E283" s="5" t="str">
        <f>'[1]TCE - ANEXO IV - Preencher'!G292</f>
        <v xml:space="preserve">MARCOS JOSE RODRIGUES CESAR DE ALBUQUERQUE </v>
      </c>
      <c r="F283" s="5" t="str">
        <f>'[1]TCE - ANEXO IV - Preencher'!H292</f>
        <v>S</v>
      </c>
      <c r="G283" s="5" t="str">
        <f>'[1]TCE - ANEXO IV - Preencher'!I292</f>
        <v>N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26 -  P</v>
      </c>
      <c r="L283" s="7">
        <f>'[1]TCE - ANEXO IV - Preencher'!N292</f>
        <v>500</v>
      </c>
    </row>
    <row r="284" spans="1:12" s="8" customFormat="1" ht="19.5" customHeight="1" x14ac:dyDescent="0.2">
      <c r="A284" s="3">
        <f>IFERROR(VLOOKUP(B284,'[1]DADOS (OCULTAR)'!$P$3:$R$91,3,0),"")</f>
        <v>9767633000366</v>
      </c>
      <c r="B284" s="4" t="str">
        <f>'[1]TCE - ANEXO IV - Preencher'!C293</f>
        <v>HOSPITAL ERMÍRIO COUTINHO</v>
      </c>
      <c r="C284" s="4" t="str">
        <f>'[1]TCE - ANEXO IV - Preencher'!E293</f>
        <v>1.99 - Outras Despesas com Pessoal</v>
      </c>
      <c r="D284" s="3">
        <f>'[1]TCE - ANEXO IV - Preencher'!F293</f>
        <v>37409638400</v>
      </c>
      <c r="E284" s="5" t="str">
        <f>'[1]TCE - ANEXO IV - Preencher'!G293</f>
        <v>MARIA DE FATIMA ALMEIDA VASCONCELOS</v>
      </c>
      <c r="F284" s="5" t="str">
        <f>'[1]TCE - ANEXO IV - Preencher'!H293</f>
        <v>S</v>
      </c>
      <c r="G284" s="5" t="str">
        <f>'[1]TCE - ANEXO IV - Preencher'!I293</f>
        <v>N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>26 -  P</v>
      </c>
      <c r="L284" s="7">
        <f>'[1]TCE - ANEXO IV - Preencher'!N293</f>
        <v>1000</v>
      </c>
    </row>
    <row r="285" spans="1:12" s="8" customFormat="1" ht="19.5" customHeight="1" x14ac:dyDescent="0.2">
      <c r="A285" s="3">
        <f>IFERROR(VLOOKUP(B285,'[1]DADOS (OCULTAR)'!$P$3:$R$91,3,0),"")</f>
        <v>9767633000366</v>
      </c>
      <c r="B285" s="4" t="str">
        <f>'[1]TCE - ANEXO IV - Preencher'!C294</f>
        <v>HOSPITAL ERMÍRIO COUTINHO</v>
      </c>
      <c r="C285" s="4" t="str">
        <f>'[1]TCE - ANEXO IV - Preencher'!E294</f>
        <v>1.99 - Outras Despesas com Pessoal</v>
      </c>
      <c r="D285" s="3">
        <f>'[1]TCE - ANEXO IV - Preencher'!F294</f>
        <v>9496642438</v>
      </c>
      <c r="E285" s="5" t="str">
        <f>'[1]TCE - ANEXO IV - Preencher'!G294</f>
        <v>MARIANA MEDEIROS GOMES PEIXOTO</v>
      </c>
      <c r="F285" s="5" t="str">
        <f>'[1]TCE - ANEXO IV - Preencher'!H294</f>
        <v>S</v>
      </c>
      <c r="G285" s="5" t="str">
        <f>'[1]TCE - ANEXO IV - Preencher'!I294</f>
        <v>N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>26 -  P</v>
      </c>
      <c r="L285" s="7">
        <f>'[1]TCE - ANEXO IV - Preencher'!N294</f>
        <v>700</v>
      </c>
    </row>
    <row r="286" spans="1:12" s="8" customFormat="1" ht="19.5" customHeight="1" x14ac:dyDescent="0.2">
      <c r="A286" s="3">
        <f>IFERROR(VLOOKUP(B286,'[1]DADOS (OCULTAR)'!$P$3:$R$91,3,0),"")</f>
        <v>9767633000366</v>
      </c>
      <c r="B286" s="4" t="str">
        <f>'[1]TCE - ANEXO IV - Preencher'!C295</f>
        <v>HOSPITAL ERMÍRIO COUTINHO</v>
      </c>
      <c r="C286" s="4" t="str">
        <f>'[1]TCE - ANEXO IV - Preencher'!E295</f>
        <v>1.99 - Outras Despesas com Pessoal</v>
      </c>
      <c r="D286" s="3">
        <f>'[1]TCE - ANEXO IV - Preencher'!F295</f>
        <v>9688149489</v>
      </c>
      <c r="E286" s="5" t="str">
        <f>'[1]TCE - ANEXO IV - Preencher'!G295</f>
        <v>MARIANA NOGUEIRA BORGES DE MELO</v>
      </c>
      <c r="F286" s="5" t="str">
        <f>'[1]TCE - ANEXO IV - Preencher'!H295</f>
        <v>S</v>
      </c>
      <c r="G286" s="5" t="str">
        <f>'[1]TCE - ANEXO IV - Preencher'!I295</f>
        <v>N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>26 -  P</v>
      </c>
      <c r="L286" s="7">
        <f>'[1]TCE - ANEXO IV - Preencher'!N295</f>
        <v>500</v>
      </c>
    </row>
    <row r="287" spans="1:12" s="8" customFormat="1" ht="19.5" customHeight="1" x14ac:dyDescent="0.2">
      <c r="A287" s="3">
        <f>IFERROR(VLOOKUP(B287,'[1]DADOS (OCULTAR)'!$P$3:$R$91,3,0),"")</f>
        <v>9767633000366</v>
      </c>
      <c r="B287" s="4" t="str">
        <f>'[1]TCE - ANEXO IV - Preencher'!C296</f>
        <v>HOSPITAL ERMÍRIO COUTINHO</v>
      </c>
      <c r="C287" s="4" t="str">
        <f>'[1]TCE - ANEXO IV - Preencher'!E296</f>
        <v>1.99 - Outras Despesas com Pessoal</v>
      </c>
      <c r="D287" s="3">
        <f>'[1]TCE - ANEXO IV - Preencher'!F296</f>
        <v>6436450475</v>
      </c>
      <c r="E287" s="5" t="str">
        <f>'[1]TCE - ANEXO IV - Preencher'!G296</f>
        <v>MARIO HENRIQUE BEZERRA DA SILVA</v>
      </c>
      <c r="F287" s="5" t="str">
        <f>'[1]TCE - ANEXO IV - Preencher'!H296</f>
        <v>S</v>
      </c>
      <c r="G287" s="5" t="str">
        <f>'[1]TCE - ANEXO IV - Preencher'!I296</f>
        <v>N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>26 -  P</v>
      </c>
      <c r="L287" s="7">
        <f>'[1]TCE - ANEXO IV - Preencher'!N296</f>
        <v>800</v>
      </c>
    </row>
    <row r="288" spans="1:12" s="8" customFormat="1" ht="19.5" customHeight="1" x14ac:dyDescent="0.2">
      <c r="A288" s="3">
        <f>IFERROR(VLOOKUP(B288,'[1]DADOS (OCULTAR)'!$P$3:$R$91,3,0),"")</f>
        <v>9767633000366</v>
      </c>
      <c r="B288" s="4" t="str">
        <f>'[1]TCE - ANEXO IV - Preencher'!C297</f>
        <v>HOSPITAL ERMÍRIO COUTINHO</v>
      </c>
      <c r="C288" s="4" t="str">
        <f>'[1]TCE - ANEXO IV - Preencher'!E297</f>
        <v>1.99 - Outras Despesas com Pessoal</v>
      </c>
      <c r="D288" s="3">
        <f>'[1]TCE - ANEXO IV - Preencher'!F297</f>
        <v>3365252908</v>
      </c>
      <c r="E288" s="5" t="str">
        <f>'[1]TCE - ANEXO IV - Preencher'!G297</f>
        <v>MARLOS BERGAMASCO NOBREGA</v>
      </c>
      <c r="F288" s="5" t="str">
        <f>'[1]TCE - ANEXO IV - Preencher'!H297</f>
        <v>S</v>
      </c>
      <c r="G288" s="5" t="str">
        <f>'[1]TCE - ANEXO IV - Preencher'!I297</f>
        <v>N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1400</v>
      </c>
    </row>
    <row r="289" spans="1:12" s="8" customFormat="1" ht="19.5" customHeight="1" x14ac:dyDescent="0.2">
      <c r="A289" s="3">
        <f>IFERROR(VLOOKUP(B289,'[1]DADOS (OCULTAR)'!$P$3:$R$91,3,0),"")</f>
        <v>9767633000366</v>
      </c>
      <c r="B289" s="4" t="str">
        <f>'[1]TCE - ANEXO IV - Preencher'!C298</f>
        <v>HOSPITAL ERMÍRIO COUTINHO</v>
      </c>
      <c r="C289" s="4" t="str">
        <f>'[1]TCE - ANEXO IV - Preencher'!E298</f>
        <v>1.99 - Outras Despesas com Pessoal</v>
      </c>
      <c r="D289" s="3">
        <f>'[1]TCE - ANEXO IV - Preencher'!F298</f>
        <v>71916652468</v>
      </c>
      <c r="E289" s="5" t="str">
        <f>'[1]TCE - ANEXO IV - Preencher'!G298</f>
        <v>MARTA EUZEBIO DE OLIVEIRA E SILVA</v>
      </c>
      <c r="F289" s="5" t="str">
        <f>'[1]TCE - ANEXO IV - Preencher'!H298</f>
        <v>S</v>
      </c>
      <c r="G289" s="5" t="str">
        <f>'[1]TCE - ANEXO IV - Preencher'!I298</f>
        <v>N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>26 -  P</v>
      </c>
      <c r="L289" s="7">
        <f>'[1]TCE - ANEXO IV - Preencher'!N298</f>
        <v>120</v>
      </c>
    </row>
    <row r="290" spans="1:12" s="8" customFormat="1" ht="19.5" customHeight="1" x14ac:dyDescent="0.2">
      <c r="A290" s="3">
        <f>IFERROR(VLOOKUP(B290,'[1]DADOS (OCULTAR)'!$P$3:$R$91,3,0),"")</f>
        <v>9767633000366</v>
      </c>
      <c r="B290" s="4" t="str">
        <f>'[1]TCE - ANEXO IV - Preencher'!C299</f>
        <v>HOSPITAL ERMÍRIO COUTINHO</v>
      </c>
      <c r="C290" s="4" t="str">
        <f>'[1]TCE - ANEXO IV - Preencher'!E299</f>
        <v>1.99 - Outras Despesas com Pessoal</v>
      </c>
      <c r="D290" s="3">
        <f>'[1]TCE - ANEXO IV - Preencher'!F299</f>
        <v>46330712468</v>
      </c>
      <c r="E290" s="5" t="str">
        <f>'[1]TCE - ANEXO IV - Preencher'!G299</f>
        <v>NEUSA DIAS DE LIMA MELQUIADES DOS SANTOS</v>
      </c>
      <c r="F290" s="5" t="str">
        <f>'[1]TCE - ANEXO IV - Preencher'!H299</f>
        <v>S</v>
      </c>
      <c r="G290" s="5" t="str">
        <f>'[1]TCE - ANEXO IV - Preencher'!I299</f>
        <v>N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>26 -  P</v>
      </c>
      <c r="L290" s="7">
        <f>'[1]TCE - ANEXO IV - Preencher'!N299</f>
        <v>1500</v>
      </c>
    </row>
    <row r="291" spans="1:12" s="8" customFormat="1" ht="19.5" customHeight="1" x14ac:dyDescent="0.2">
      <c r="A291" s="3">
        <f>IFERROR(VLOOKUP(B291,'[1]DADOS (OCULTAR)'!$P$3:$R$91,3,0),"")</f>
        <v>9767633000366</v>
      </c>
      <c r="B291" s="4" t="str">
        <f>'[1]TCE - ANEXO IV - Preencher'!C300</f>
        <v>HOSPITAL ERMÍRIO COUTINHO</v>
      </c>
      <c r="C291" s="4" t="str">
        <f>'[1]TCE - ANEXO IV - Preencher'!E300</f>
        <v>1.99 - Outras Despesas com Pessoal</v>
      </c>
      <c r="D291" s="3">
        <f>'[1]TCE - ANEXO IV - Preencher'!F300</f>
        <v>66693934404</v>
      </c>
      <c r="E291" s="5" t="str">
        <f>'[1]TCE - ANEXO IV - Preencher'!G300</f>
        <v>NEWDES GONCALVES BUONAFINA</v>
      </c>
      <c r="F291" s="5" t="str">
        <f>'[1]TCE - ANEXO IV - Preencher'!H300</f>
        <v>S</v>
      </c>
      <c r="G291" s="5" t="str">
        <f>'[1]TCE - ANEXO IV - Preencher'!I300</f>
        <v>N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700</v>
      </c>
    </row>
    <row r="292" spans="1:12" s="8" customFormat="1" ht="19.5" customHeight="1" x14ac:dyDescent="0.2">
      <c r="A292" s="3">
        <f>IFERROR(VLOOKUP(B292,'[1]DADOS (OCULTAR)'!$P$3:$R$91,3,0),"")</f>
        <v>9767633000366</v>
      </c>
      <c r="B292" s="4" t="str">
        <f>'[1]TCE - ANEXO IV - Preencher'!C301</f>
        <v>HOSPITAL ERMÍRIO COUTINHO</v>
      </c>
      <c r="C292" s="4" t="str">
        <f>'[1]TCE - ANEXO IV - Preencher'!E301</f>
        <v>1.99 - Outras Despesas com Pessoal</v>
      </c>
      <c r="D292" s="3">
        <f>'[1]TCE - ANEXO IV - Preencher'!F301</f>
        <v>85364916200</v>
      </c>
      <c r="E292" s="5" t="str">
        <f>'[1]TCE - ANEXO IV - Preencher'!G301</f>
        <v>NOILDA MILENE SILVA ROCHA</v>
      </c>
      <c r="F292" s="5" t="str">
        <f>'[1]TCE - ANEXO IV - Preencher'!H301</f>
        <v>S</v>
      </c>
      <c r="G292" s="5" t="str">
        <f>'[1]TCE - ANEXO IV - Preencher'!I301</f>
        <v>N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>26 -  P</v>
      </c>
      <c r="L292" s="7">
        <f>'[1]TCE - ANEXO IV - Preencher'!N301</f>
        <v>500</v>
      </c>
    </row>
    <row r="293" spans="1:12" s="8" customFormat="1" ht="19.5" customHeight="1" x14ac:dyDescent="0.2">
      <c r="A293" s="3">
        <f>IFERROR(VLOOKUP(B293,'[1]DADOS (OCULTAR)'!$P$3:$R$91,3,0),"")</f>
        <v>9767633000366</v>
      </c>
      <c r="B293" s="4" t="str">
        <f>'[1]TCE - ANEXO IV - Preencher'!C302</f>
        <v>HOSPITAL ERMÍRIO COUTINHO</v>
      </c>
      <c r="C293" s="4" t="str">
        <f>'[1]TCE - ANEXO IV - Preencher'!E302</f>
        <v>1.99 - Outras Despesas com Pessoal</v>
      </c>
      <c r="D293" s="3">
        <f>'[1]TCE - ANEXO IV - Preencher'!F302</f>
        <v>7616409407</v>
      </c>
      <c r="E293" s="5" t="str">
        <f>'[1]TCE - ANEXO IV - Preencher'!G302</f>
        <v>RAFAEL DE ALBUQUERQUE PEREIRA DE OLIVEIRA</v>
      </c>
      <c r="F293" s="5" t="str">
        <f>'[1]TCE - ANEXO IV - Preencher'!H302</f>
        <v>S</v>
      </c>
      <c r="G293" s="5" t="str">
        <f>'[1]TCE - ANEXO IV - Preencher'!I302</f>
        <v>N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26 -  P</v>
      </c>
      <c r="L293" s="7">
        <f>'[1]TCE - ANEXO IV - Preencher'!N302</f>
        <v>500</v>
      </c>
    </row>
    <row r="294" spans="1:12" s="8" customFormat="1" ht="19.5" customHeight="1" x14ac:dyDescent="0.2">
      <c r="A294" s="3">
        <f>IFERROR(VLOOKUP(B294,'[1]DADOS (OCULTAR)'!$P$3:$R$91,3,0),"")</f>
        <v>9767633000366</v>
      </c>
      <c r="B294" s="4" t="str">
        <f>'[1]TCE - ANEXO IV - Preencher'!C303</f>
        <v>HOSPITAL ERMÍRIO COUTINHO</v>
      </c>
      <c r="C294" s="4" t="str">
        <f>'[1]TCE - ANEXO IV - Preencher'!E303</f>
        <v>1.99 - Outras Despesas com Pessoal</v>
      </c>
      <c r="D294" s="3">
        <f>'[1]TCE - ANEXO IV - Preencher'!F303</f>
        <v>8089997457</v>
      </c>
      <c r="E294" s="5" t="str">
        <f>'[1]TCE - ANEXO IV - Preencher'!G303</f>
        <v>RAISSA DANTAS VITAL RIBEIRO</v>
      </c>
      <c r="F294" s="5" t="str">
        <f>'[1]TCE - ANEXO IV - Preencher'!H303</f>
        <v>S</v>
      </c>
      <c r="G294" s="5" t="str">
        <f>'[1]TCE - ANEXO IV - Preencher'!I303</f>
        <v>N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26 -  P</v>
      </c>
      <c r="L294" s="7">
        <f>'[1]TCE - ANEXO IV - Preencher'!N303</f>
        <v>1400</v>
      </c>
    </row>
    <row r="295" spans="1:12" s="8" customFormat="1" ht="19.5" customHeight="1" x14ac:dyDescent="0.2">
      <c r="A295" s="3">
        <f>IFERROR(VLOOKUP(B295,'[1]DADOS (OCULTAR)'!$P$3:$R$91,3,0),"")</f>
        <v>9767633000366</v>
      </c>
      <c r="B295" s="4" t="str">
        <f>'[1]TCE - ANEXO IV - Preencher'!C304</f>
        <v>HOSPITAL ERMÍRIO COUTINHO</v>
      </c>
      <c r="C295" s="4" t="str">
        <f>'[1]TCE - ANEXO IV - Preencher'!E304</f>
        <v>1.99 - Outras Despesas com Pessoal</v>
      </c>
      <c r="D295" s="3">
        <f>'[1]TCE - ANEXO IV - Preencher'!F304</f>
        <v>2094715302</v>
      </c>
      <c r="E295" s="5" t="str">
        <f>'[1]TCE - ANEXO IV - Preencher'!G304</f>
        <v>RAISSA RAMOS TOME</v>
      </c>
      <c r="F295" s="5" t="str">
        <f>'[1]TCE - ANEXO IV - Preencher'!H304</f>
        <v>S</v>
      </c>
      <c r="G295" s="5" t="str">
        <f>'[1]TCE - ANEXO IV - Preencher'!I304</f>
        <v>N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250</v>
      </c>
    </row>
    <row r="296" spans="1:12" s="8" customFormat="1" ht="19.5" customHeight="1" x14ac:dyDescent="0.2">
      <c r="A296" s="3">
        <f>IFERROR(VLOOKUP(B296,'[1]DADOS (OCULTAR)'!$P$3:$R$91,3,0),"")</f>
        <v>9767633000366</v>
      </c>
      <c r="B296" s="4" t="str">
        <f>'[1]TCE - ANEXO IV - Preencher'!C305</f>
        <v>HOSPITAL ERMÍRIO COUTINHO</v>
      </c>
      <c r="C296" s="4" t="str">
        <f>'[1]TCE - ANEXO IV - Preencher'!E305</f>
        <v>1.99 - Outras Despesas com Pessoal</v>
      </c>
      <c r="D296" s="3">
        <f>'[1]TCE - ANEXO IV - Preencher'!F305</f>
        <v>5197404400</v>
      </c>
      <c r="E296" s="5" t="str">
        <f>'[1]TCE - ANEXO IV - Preencher'!G305</f>
        <v>RENAN LEANDRO CASADO</v>
      </c>
      <c r="F296" s="5" t="str">
        <f>'[1]TCE - ANEXO IV - Preencher'!H305</f>
        <v>S</v>
      </c>
      <c r="G296" s="5" t="str">
        <f>'[1]TCE - ANEXO IV - Preencher'!I305</f>
        <v>N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500</v>
      </c>
    </row>
    <row r="297" spans="1:12" s="8" customFormat="1" ht="19.5" customHeight="1" x14ac:dyDescent="0.2">
      <c r="A297" s="3">
        <f>IFERROR(VLOOKUP(B297,'[1]DADOS (OCULTAR)'!$P$3:$R$91,3,0),"")</f>
        <v>9767633000366</v>
      </c>
      <c r="B297" s="4" t="str">
        <f>'[1]TCE - ANEXO IV - Preencher'!C306</f>
        <v>HOSPITAL ERMÍRIO COUTINHO</v>
      </c>
      <c r="C297" s="4" t="str">
        <f>'[1]TCE - ANEXO IV - Preencher'!E306</f>
        <v>1.99 - Outras Despesas com Pessoal</v>
      </c>
      <c r="D297" s="3">
        <f>'[1]TCE - ANEXO IV - Preencher'!F306</f>
        <v>4843079405</v>
      </c>
      <c r="E297" s="5" t="str">
        <f>'[1]TCE - ANEXO IV - Preencher'!G306</f>
        <v>RIELTO DIAS MACIEL</v>
      </c>
      <c r="F297" s="5" t="str">
        <f>'[1]TCE - ANEXO IV - Preencher'!H306</f>
        <v>S</v>
      </c>
      <c r="G297" s="5" t="str">
        <f>'[1]TCE - ANEXO IV - Preencher'!I306</f>
        <v>N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500</v>
      </c>
    </row>
    <row r="298" spans="1:12" s="8" customFormat="1" ht="19.5" customHeight="1" x14ac:dyDescent="0.2">
      <c r="A298" s="3">
        <f>IFERROR(VLOOKUP(B298,'[1]DADOS (OCULTAR)'!$P$3:$R$91,3,0),"")</f>
        <v>9767633000366</v>
      </c>
      <c r="B298" s="4" t="str">
        <f>'[1]TCE - ANEXO IV - Preencher'!C307</f>
        <v>HOSPITAL ERMÍRIO COUTINHO</v>
      </c>
      <c r="C298" s="4" t="str">
        <f>'[1]TCE - ANEXO IV - Preencher'!E307</f>
        <v>1.99 - Outras Despesas com Pessoal</v>
      </c>
      <c r="D298" s="3">
        <f>'[1]TCE - ANEXO IV - Preencher'!F307</f>
        <v>4596091498</v>
      </c>
      <c r="E298" s="5" t="str">
        <f>'[1]TCE - ANEXO IV - Preencher'!G307</f>
        <v>ROBSON ALECRIM ROCHA</v>
      </c>
      <c r="F298" s="5" t="str">
        <f>'[1]TCE - ANEXO IV - Preencher'!H307</f>
        <v>S</v>
      </c>
      <c r="G298" s="5" t="str">
        <f>'[1]TCE - ANEXO IV - Preencher'!I307</f>
        <v>N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800</v>
      </c>
    </row>
    <row r="299" spans="1:12" s="8" customFormat="1" ht="19.5" customHeight="1" x14ac:dyDescent="0.2">
      <c r="A299" s="3">
        <f>IFERROR(VLOOKUP(B299,'[1]DADOS (OCULTAR)'!$P$3:$R$91,3,0),"")</f>
        <v>9767633000366</v>
      </c>
      <c r="B299" s="4" t="str">
        <f>'[1]TCE - ANEXO IV - Preencher'!C308</f>
        <v>HOSPITAL ERMÍRIO COUTINHO</v>
      </c>
      <c r="C299" s="4" t="str">
        <f>'[1]TCE - ANEXO IV - Preencher'!E308</f>
        <v>1.99 - Outras Despesas com Pessoal</v>
      </c>
      <c r="D299" s="3">
        <f>'[1]TCE - ANEXO IV - Preencher'!F308</f>
        <v>85279943487</v>
      </c>
      <c r="E299" s="5" t="str">
        <f>'[1]TCE - ANEXO IV - Preencher'!G308</f>
        <v>ROBSON FREITAS REGO</v>
      </c>
      <c r="F299" s="5" t="str">
        <f>'[1]TCE - ANEXO IV - Preencher'!H308</f>
        <v>S</v>
      </c>
      <c r="G299" s="5" t="str">
        <f>'[1]TCE - ANEXO IV - Preencher'!I308</f>
        <v>N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500</v>
      </c>
    </row>
    <row r="300" spans="1:12" s="8" customFormat="1" ht="19.5" customHeight="1" x14ac:dyDescent="0.2">
      <c r="A300" s="3">
        <f>IFERROR(VLOOKUP(B300,'[1]DADOS (OCULTAR)'!$P$3:$R$91,3,0),"")</f>
        <v>9767633000366</v>
      </c>
      <c r="B300" s="4" t="str">
        <f>'[1]TCE - ANEXO IV - Preencher'!C309</f>
        <v>HOSPITAL ERMÍRIO COUTINHO</v>
      </c>
      <c r="C300" s="4" t="str">
        <f>'[1]TCE - ANEXO IV - Preencher'!E309</f>
        <v>1.99 - Outras Despesas com Pessoal</v>
      </c>
      <c r="D300" s="3">
        <f>'[1]TCE - ANEXO IV - Preencher'!F309</f>
        <v>59449713472</v>
      </c>
      <c r="E300" s="5" t="str">
        <f>'[1]TCE - ANEXO IV - Preencher'!G309</f>
        <v>ROMULO PIRES DE SOUZA</v>
      </c>
      <c r="F300" s="5" t="str">
        <f>'[1]TCE - ANEXO IV - Preencher'!H309</f>
        <v>S</v>
      </c>
      <c r="G300" s="5" t="str">
        <f>'[1]TCE - ANEXO IV - Preencher'!I309</f>
        <v>N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1500</v>
      </c>
    </row>
    <row r="301" spans="1:12" s="8" customFormat="1" ht="19.5" customHeight="1" x14ac:dyDescent="0.2">
      <c r="A301" s="3">
        <f>IFERROR(VLOOKUP(B301,'[1]DADOS (OCULTAR)'!$P$3:$R$91,3,0),"")</f>
        <v>9767633000366</v>
      </c>
      <c r="B301" s="4" t="str">
        <f>'[1]TCE - ANEXO IV - Preencher'!C310</f>
        <v>HOSPITAL ERMÍRIO COUTINHO</v>
      </c>
      <c r="C301" s="4" t="str">
        <f>'[1]TCE - ANEXO IV - Preencher'!E310</f>
        <v>1.99 - Outras Despesas com Pessoal</v>
      </c>
      <c r="D301" s="3">
        <f>'[1]TCE - ANEXO IV - Preencher'!F310</f>
        <v>1064546331</v>
      </c>
      <c r="E301" s="5" t="str">
        <f>'[1]TCE - ANEXO IV - Preencher'!G310</f>
        <v>SAUL ALVES BEZERRA FIALHO</v>
      </c>
      <c r="F301" s="5" t="str">
        <f>'[1]TCE - ANEXO IV - Preencher'!H310</f>
        <v>S</v>
      </c>
      <c r="G301" s="5" t="str">
        <f>'[1]TCE - ANEXO IV - Preencher'!I310</f>
        <v>N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1400</v>
      </c>
    </row>
    <row r="302" spans="1:12" s="8" customFormat="1" ht="19.5" customHeight="1" x14ac:dyDescent="0.2">
      <c r="A302" s="3">
        <f>IFERROR(VLOOKUP(B302,'[1]DADOS (OCULTAR)'!$P$3:$R$91,3,0),"")</f>
        <v>9767633000366</v>
      </c>
      <c r="B302" s="4" t="str">
        <f>'[1]TCE - ANEXO IV - Preencher'!C311</f>
        <v>HOSPITAL ERMÍRIO COUTINHO</v>
      </c>
      <c r="C302" s="4" t="str">
        <f>'[1]TCE - ANEXO IV - Preencher'!E311</f>
        <v>1.99 - Outras Despesas com Pessoal</v>
      </c>
      <c r="D302" s="3">
        <f>'[1]TCE - ANEXO IV - Preencher'!F311</f>
        <v>8024118432</v>
      </c>
      <c r="E302" s="5" t="str">
        <f>'[1]TCE - ANEXO IV - Preencher'!G311</f>
        <v>THUANNY GABRIELA MIRANDA MONTEIRO</v>
      </c>
      <c r="F302" s="5" t="str">
        <f>'[1]TCE - ANEXO IV - Preencher'!H311</f>
        <v>S</v>
      </c>
      <c r="G302" s="5" t="str">
        <f>'[1]TCE - ANEXO IV - Preencher'!I311</f>
        <v>N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500</v>
      </c>
    </row>
    <row r="303" spans="1:12" s="8" customFormat="1" ht="19.5" customHeight="1" x14ac:dyDescent="0.2">
      <c r="A303" s="3">
        <f>IFERROR(VLOOKUP(B303,'[1]DADOS (OCULTAR)'!$P$3:$R$91,3,0),"")</f>
        <v>9767633000366</v>
      </c>
      <c r="B303" s="4" t="str">
        <f>'[1]TCE - ANEXO IV - Preencher'!C312</f>
        <v>HOSPITAL ERMÍRIO COUTINHO</v>
      </c>
      <c r="C303" s="4" t="str">
        <f>'[1]TCE - ANEXO IV - Preencher'!E312</f>
        <v>1.99 - Outras Despesas com Pessoal</v>
      </c>
      <c r="D303" s="3">
        <f>'[1]TCE - ANEXO IV - Preencher'!F312</f>
        <v>4818779407</v>
      </c>
      <c r="E303" s="5" t="str">
        <f>'[1]TCE - ANEXO IV - Preencher'!G312</f>
        <v>VANESSA MARIA RIGAUD PEIXOTO DOS SANTOS UMBELINO</v>
      </c>
      <c r="F303" s="5" t="str">
        <f>'[1]TCE - ANEXO IV - Preencher'!H312</f>
        <v>S</v>
      </c>
      <c r="G303" s="5" t="str">
        <f>'[1]TCE - ANEXO IV - Preencher'!I312</f>
        <v>N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700</v>
      </c>
    </row>
    <row r="304" spans="1:12" s="8" customFormat="1" ht="19.5" customHeight="1" x14ac:dyDescent="0.2">
      <c r="A304" s="3">
        <f>IFERROR(VLOOKUP(B304,'[1]DADOS (OCULTAR)'!$P$3:$R$91,3,0),"")</f>
        <v>9767633000366</v>
      </c>
      <c r="B304" s="4" t="str">
        <f>'[1]TCE - ANEXO IV - Preencher'!C313</f>
        <v>HOSPITAL ERMÍRIO COUTINHO</v>
      </c>
      <c r="C304" s="4" t="str">
        <f>'[1]TCE - ANEXO IV - Preencher'!E313</f>
        <v>1.99 - Outras Despesas com Pessoal</v>
      </c>
      <c r="D304" s="3">
        <f>'[1]TCE - ANEXO IV - Preencher'!F313</f>
        <v>1872909388</v>
      </c>
      <c r="E304" s="5" t="str">
        <f>'[1]TCE - ANEXO IV - Preencher'!G313</f>
        <v>VANUSIA SOBRAL ALVES DA SILVA</v>
      </c>
      <c r="F304" s="5" t="str">
        <f>'[1]TCE - ANEXO IV - Preencher'!H313</f>
        <v>S</v>
      </c>
      <c r="G304" s="5" t="str">
        <f>'[1]TCE - ANEXO IV - Preencher'!I313</f>
        <v>N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500</v>
      </c>
    </row>
    <row r="305" spans="1:12" s="8" customFormat="1" ht="19.5" customHeight="1" x14ac:dyDescent="0.2">
      <c r="A305" s="3">
        <f>IFERROR(VLOOKUP(B305,'[1]DADOS (OCULTAR)'!$P$3:$R$91,3,0),"")</f>
        <v>9767633000366</v>
      </c>
      <c r="B305" s="4" t="str">
        <f>'[1]TCE - ANEXO IV - Preencher'!C314</f>
        <v>HOSPITAL ERMÍRIO COUTINHO</v>
      </c>
      <c r="C305" s="4" t="str">
        <f>'[1]TCE - ANEXO IV - Preencher'!E314</f>
        <v>1.99 - Outras Despesas com Pessoal</v>
      </c>
      <c r="D305" s="3" t="str">
        <f>'[1]TCE - ANEXO IV - Preencher'!F314</f>
        <v>101.544.874-73</v>
      </c>
      <c r="E305" s="5" t="str">
        <f>'[1]TCE - ANEXO IV - Preencher'!G314</f>
        <v>VITOR MODESTO FARIAS DE OLIVEIRA</v>
      </c>
      <c r="F305" s="5" t="str">
        <f>'[1]TCE - ANEXO IV - Preencher'!H314</f>
        <v>S</v>
      </c>
      <c r="G305" s="5" t="str">
        <f>'[1]TCE - ANEXO IV - Preencher'!I314</f>
        <v>N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2025</v>
      </c>
    </row>
    <row r="306" spans="1:12" s="8" customFormat="1" ht="19.5" customHeight="1" x14ac:dyDescent="0.2">
      <c r="A306" s="3">
        <f>IFERROR(VLOOKUP(B306,'[1]DADOS (OCULTAR)'!$P$3:$R$91,3,0),"")</f>
        <v>9767633000366</v>
      </c>
      <c r="B306" s="4" t="str">
        <f>'[1]TCE - ANEXO IV - Preencher'!C315</f>
        <v>HOSPITAL ERMÍRIO COUTINHO</v>
      </c>
      <c r="C306" s="4" t="str">
        <f>'[1]TCE - ANEXO IV - Preencher'!E315</f>
        <v>1.99 - Outras Despesas com Pessoal</v>
      </c>
      <c r="D306" s="3">
        <f>'[1]TCE - ANEXO IV - Preencher'!F315</f>
        <v>4570393373</v>
      </c>
      <c r="E306" s="5" t="str">
        <f>'[1]TCE - ANEXO IV - Preencher'!G315</f>
        <v>WANKS SOUSA MELO</v>
      </c>
      <c r="F306" s="5" t="str">
        <f>'[1]TCE - ANEXO IV - Preencher'!H315</f>
        <v>S</v>
      </c>
      <c r="G306" s="5" t="str">
        <f>'[1]TCE - ANEXO IV - Preencher'!I315</f>
        <v>N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500</v>
      </c>
    </row>
    <row r="307" spans="1:12" s="8" customFormat="1" ht="19.5" customHeight="1" x14ac:dyDescent="0.2">
      <c r="A307" s="3">
        <f>IFERROR(VLOOKUP(B307,'[1]DADOS (OCULTAR)'!$P$3:$R$91,3,0),"")</f>
        <v>9767633000366</v>
      </c>
      <c r="B307" s="4" t="str">
        <f>'[1]TCE - ANEXO IV - Preencher'!C316</f>
        <v>HOSPITAL ERMÍRIO COUTINHO</v>
      </c>
      <c r="C307" s="4" t="str">
        <f>'[1]TCE - ANEXO IV - Preencher'!E316</f>
        <v>1.99 - Outras Despesas com Pessoal</v>
      </c>
      <c r="D307" s="3">
        <f>'[1]TCE - ANEXO IV - Preencher'!F316</f>
        <v>7558812496</v>
      </c>
      <c r="E307" s="5" t="str">
        <f>'[1]TCE - ANEXO IV - Preencher'!G316</f>
        <v>WELLINGTON LOPES DA SILVA</v>
      </c>
      <c r="F307" s="5" t="str">
        <f>'[1]TCE - ANEXO IV - Preencher'!H316</f>
        <v>S</v>
      </c>
      <c r="G307" s="5" t="str">
        <f>'[1]TCE - ANEXO IV - Preencher'!I316</f>
        <v>N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>26 -  P</v>
      </c>
      <c r="L307" s="7">
        <f>'[1]TCE - ANEXO IV - Preencher'!N316</f>
        <v>120</v>
      </c>
    </row>
    <row r="308" spans="1:12" s="8" customFormat="1" ht="19.5" customHeight="1" x14ac:dyDescent="0.2">
      <c r="A308" s="3">
        <f>IFERROR(VLOOKUP(B308,'[1]DADOS (OCULTAR)'!$P$3:$R$91,3,0),"")</f>
        <v>9767633000366</v>
      </c>
      <c r="B308" s="4" t="str">
        <f>'[1]TCE - ANEXO IV - Preencher'!C317</f>
        <v>HOSPITAL ERMÍRIO COUTINHO</v>
      </c>
      <c r="C308" s="4" t="str">
        <f>'[1]TCE - ANEXO IV - Preencher'!E317</f>
        <v>1.99 - Outras Despesas com Pessoal</v>
      </c>
      <c r="D308" s="3">
        <f>'[1]TCE - ANEXO IV - Preencher'!F317</f>
        <v>10182299490</v>
      </c>
      <c r="E308" s="5" t="str">
        <f>'[1]TCE - ANEXO IV - Preencher'!G317</f>
        <v>YASMIN FERREIRA MACHADO</v>
      </c>
      <c r="F308" s="5" t="str">
        <f>'[1]TCE - ANEXO IV - Preencher'!H317</f>
        <v>S</v>
      </c>
      <c r="G308" s="5" t="str">
        <f>'[1]TCE - ANEXO IV - Preencher'!I317</f>
        <v>N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500</v>
      </c>
    </row>
    <row r="309" spans="1:12" s="8" customFormat="1" ht="19.5" customHeight="1" x14ac:dyDescent="0.2">
      <c r="A309" s="3">
        <f>IFERROR(VLOOKUP(B309,'[1]DADOS (OCULTAR)'!$P$3:$R$91,3,0),"")</f>
        <v>9767633000366</v>
      </c>
      <c r="B309" s="4" t="str">
        <f>'[1]TCE - ANEXO IV - Preencher'!C318</f>
        <v>HOSPITAL ERMÍRIO COUTINHO</v>
      </c>
      <c r="C309" s="4" t="str">
        <f>'[1]TCE - ANEXO IV - Preencher'!E318</f>
        <v>1.99 - Outras Despesas com Pessoal</v>
      </c>
      <c r="D309" s="3" t="str">
        <f>'[1]TCE - ANEXO IV - Preencher'!F318</f>
        <v>742.277.504-15</v>
      </c>
      <c r="E309" s="5" t="str">
        <f>'[1]TCE - ANEXO IV - Preencher'!G318</f>
        <v>GILVAN DE LIMA SILVA</v>
      </c>
      <c r="F309" s="5" t="str">
        <f>'[1]TCE - ANEXO IV - Preencher'!H318</f>
        <v>S</v>
      </c>
      <c r="G309" s="5" t="str">
        <f>'[1]TCE - ANEXO IV - Preencher'!I318</f>
        <v>N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>26 -  P</v>
      </c>
      <c r="L309" s="7">
        <f>'[1]TCE - ANEXO IV - Preencher'!N318</f>
        <v>120</v>
      </c>
    </row>
    <row r="310" spans="1:12" s="8" customFormat="1" ht="19.5" customHeight="1" x14ac:dyDescent="0.2">
      <c r="A310" s="3">
        <f>IFERROR(VLOOKUP(B310,'[1]DADOS (OCULTAR)'!$P$3:$R$91,3,0),"")</f>
        <v>9767633000366</v>
      </c>
      <c r="B310" s="4" t="str">
        <f>'[1]TCE - ANEXO IV - Preencher'!C319</f>
        <v>HOSPITAL ERMÍRIO COUTINHO</v>
      </c>
      <c r="C310" s="4" t="str">
        <f>'[1]TCE - ANEXO IV - Preencher'!E319</f>
        <v>4.6 - Serviços de Profissionais de Saúde</v>
      </c>
      <c r="D310" s="3" t="str">
        <f>'[1]TCE - ANEXO IV - Preencher'!F319</f>
        <v>061.162.714-05</v>
      </c>
      <c r="E310" s="5" t="str">
        <f>'[1]TCE - ANEXO IV - Preencher'!G319</f>
        <v>LUANA CHIANCA LUCENA</v>
      </c>
      <c r="F310" s="5" t="str">
        <f>'[1]TCE - ANEXO IV - Preencher'!H319</f>
        <v>S</v>
      </c>
      <c r="G310" s="5" t="str">
        <f>'[1]TCE - ANEXO IV - Preencher'!I319</f>
        <v>N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>26 -  P</v>
      </c>
      <c r="L310" s="7">
        <f>'[1]TCE - ANEXO IV - Preencher'!N319</f>
        <v>2230.38</v>
      </c>
    </row>
    <row r="311" spans="1:12" s="8" customFormat="1" ht="19.5" customHeight="1" x14ac:dyDescent="0.2">
      <c r="A311" s="3">
        <f>IFERROR(VLOOKUP(B311,'[1]DADOS (OCULTAR)'!$P$3:$R$91,3,0),"")</f>
        <v>9767633000366</v>
      </c>
      <c r="B311" s="4" t="str">
        <f>'[1]TCE - ANEXO IV - Preencher'!C320</f>
        <v>HOSPITAL ERMÍRIO COUTINHO</v>
      </c>
      <c r="C311" s="4" t="str">
        <f>'[1]TCE - ANEXO IV - Preencher'!E320</f>
        <v>4.6 - Serviços de Profissionais de Saúde</v>
      </c>
      <c r="D311" s="3" t="str">
        <f>'[1]TCE - ANEXO IV - Preencher'!F320</f>
        <v>063.087.954-02</v>
      </c>
      <c r="E311" s="5" t="str">
        <f>'[1]TCE - ANEXO IV - Preencher'!G320</f>
        <v>PAULO DORNELAS CAMARA MARQUES DE ALMEIDA</v>
      </c>
      <c r="F311" s="5" t="str">
        <f>'[1]TCE - ANEXO IV - Preencher'!H320</f>
        <v>S</v>
      </c>
      <c r="G311" s="5" t="str">
        <f>'[1]TCE - ANEXO IV - Preencher'!I320</f>
        <v>N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4769.62</v>
      </c>
    </row>
    <row r="312" spans="1:12" s="8" customFormat="1" ht="19.5" customHeight="1" x14ac:dyDescent="0.2">
      <c r="A312" s="3">
        <f>IFERROR(VLOOKUP(B312,'[1]DADOS (OCULTAR)'!$P$3:$R$91,3,0),"")</f>
        <v>9767633000366</v>
      </c>
      <c r="B312" s="4" t="str">
        <f>'[1]TCE - ANEXO IV - Preencher'!C321</f>
        <v>HOSPITAL ERMÍRIO COUTINHO</v>
      </c>
      <c r="C312" s="4" t="str">
        <f>'[1]TCE - ANEXO IV - Preencher'!E321</f>
        <v>4.6 - Serviços de Profissionais de Saúde</v>
      </c>
      <c r="D312" s="3" t="str">
        <f>'[1]TCE - ANEXO IV - Preencher'!F321</f>
        <v>085.671.834-30</v>
      </c>
      <c r="E312" s="5" t="str">
        <f>'[1]TCE - ANEXO IV - Preencher'!G321</f>
        <v xml:space="preserve">ANGELA MARIA MOREIRA </v>
      </c>
      <c r="F312" s="5" t="str">
        <f>'[1]TCE - ANEXO IV - Preencher'!H321</f>
        <v>S</v>
      </c>
      <c r="G312" s="5" t="str">
        <f>'[1]TCE - ANEXO IV - Preencher'!I321</f>
        <v>N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1416.75</v>
      </c>
    </row>
    <row r="313" spans="1:12" s="8" customFormat="1" ht="19.5" customHeight="1" x14ac:dyDescent="0.2">
      <c r="A313" s="3">
        <f>IFERROR(VLOOKUP(B313,'[1]DADOS (OCULTAR)'!$P$3:$R$91,3,0),"")</f>
        <v>9767633000366</v>
      </c>
      <c r="B313" s="4" t="str">
        <f>'[1]TCE - ANEXO IV - Preencher'!C322</f>
        <v>HOSPITAL ERMÍRIO COUTINHO</v>
      </c>
      <c r="C313" s="4" t="str">
        <f>'[1]TCE - ANEXO IV - Preencher'!E322</f>
        <v>4.6 - Serviços de Profissionais de Saúde</v>
      </c>
      <c r="D313" s="3" t="str">
        <f>'[1]TCE - ANEXO IV - Preencher'!F322</f>
        <v>115.374.674-33</v>
      </c>
      <c r="E313" s="5" t="str">
        <f>'[1]TCE - ANEXO IV - Preencher'!G322</f>
        <v xml:space="preserve">LEANDRO TEIXEIRA DA SILVA </v>
      </c>
      <c r="F313" s="5" t="str">
        <f>'[1]TCE - ANEXO IV - Preencher'!H322</f>
        <v>S</v>
      </c>
      <c r="G313" s="5" t="str">
        <f>'[1]TCE - ANEXO IV - Preencher'!I322</f>
        <v>N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>26 -  P</v>
      </c>
      <c r="L313" s="7">
        <f>'[1]TCE - ANEXO IV - Preencher'!N322</f>
        <v>1548.25</v>
      </c>
    </row>
    <row r="314" spans="1:12" s="8" customFormat="1" ht="19.5" customHeight="1" x14ac:dyDescent="0.2">
      <c r="A314" s="3">
        <f>IFERROR(VLOOKUP(B314,'[1]DADOS (OCULTAR)'!$P$3:$R$91,3,0),"")</f>
        <v>9767633000366</v>
      </c>
      <c r="B314" s="4" t="str">
        <f>'[1]TCE - ANEXO IV - Preencher'!C323</f>
        <v>HOSPITAL ERMÍRIO COUTINHO</v>
      </c>
      <c r="C314" s="4" t="str">
        <f>'[1]TCE - ANEXO IV - Preencher'!E323</f>
        <v>4.6 - Serviços de Profissionais de Saúde</v>
      </c>
      <c r="D314" s="3" t="str">
        <f>'[1]TCE - ANEXO IV - Preencher'!F323</f>
        <v>536.761.904-59</v>
      </c>
      <c r="E314" s="5" t="str">
        <f>'[1]TCE - ANEXO IV - Preencher'!G323</f>
        <v>MARIA DE FÁTIMA  DA SILVA</v>
      </c>
      <c r="F314" s="5" t="str">
        <f>'[1]TCE - ANEXO IV - Preencher'!H323</f>
        <v>S</v>
      </c>
      <c r="G314" s="5" t="str">
        <f>'[1]TCE - ANEXO IV - Preencher'!I323</f>
        <v>N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>26 -  P</v>
      </c>
      <c r="L314" s="7">
        <f>'[1]TCE - ANEXO IV - Preencher'!N323</f>
        <v>188.9</v>
      </c>
    </row>
    <row r="315" spans="1:12" s="8" customFormat="1" ht="19.5" customHeight="1" x14ac:dyDescent="0.2">
      <c r="A315" s="3">
        <f>IFERROR(VLOOKUP(B315,'[1]DADOS (OCULTAR)'!$P$3:$R$91,3,0),"")</f>
        <v>9767633000366</v>
      </c>
      <c r="B315" s="4" t="str">
        <f>'[1]TCE - ANEXO IV - Preencher'!C324</f>
        <v>HOSPITAL ERMÍRIO COUTINHO</v>
      </c>
      <c r="C315" s="4" t="str">
        <f>'[1]TCE - ANEXO IV - Preencher'!E324</f>
        <v>4.7 - Apoio Administrativo, Técnico e Operacional</v>
      </c>
      <c r="D315" s="3" t="str">
        <f>'[1]TCE - ANEXO IV - Preencher'!F324</f>
        <v>133.735.724-36</v>
      </c>
      <c r="E315" s="5" t="str">
        <f>'[1]TCE - ANEXO IV - Preencher'!G324</f>
        <v>MIRELINA SUELLE SILVA DE ARAUJO</v>
      </c>
      <c r="F315" s="5" t="str">
        <f>'[1]TCE - ANEXO IV - Preencher'!H324</f>
        <v>S</v>
      </c>
      <c r="G315" s="5" t="str">
        <f>'[1]TCE - ANEXO IV - Preencher'!I324</f>
        <v>N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>26 -  P</v>
      </c>
      <c r="L315" s="7">
        <f>'[1]TCE - ANEXO IV - Preencher'!N324</f>
        <v>641.70000000000005</v>
      </c>
    </row>
    <row r="316" spans="1:12" s="8" customFormat="1" ht="19.5" customHeight="1" x14ac:dyDescent="0.2">
      <c r="A316" s="3">
        <f>IFERROR(VLOOKUP(B316,'[1]DADOS (OCULTAR)'!$P$3:$R$91,3,0),"")</f>
        <v>9767633000366</v>
      </c>
      <c r="B316" s="4" t="str">
        <f>'[1]TCE - ANEXO IV - Preencher'!C325</f>
        <v>HOSPITAL ERMÍRIO COUTINHO</v>
      </c>
      <c r="C316" s="4" t="str">
        <f>'[1]TCE - ANEXO IV - Preencher'!E325</f>
        <v>5.3 - Locação de Máquinas e Equipamentos</v>
      </c>
      <c r="D316" s="3" t="str">
        <f>'[1]TCE - ANEXO IV - Preencher'!F325</f>
        <v>24.380.578/0020-41</v>
      </c>
      <c r="E316" s="5" t="str">
        <f>'[1]TCE - ANEXO IV - Preencher'!G325</f>
        <v>WHITE MARTINS GASES INDUSTRIAIS NE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134005</v>
      </c>
      <c r="I316" s="6">
        <f>IF('[1]TCE - ANEXO IV - Preencher'!K325="","",'[1]TCE - ANEXO IV - Preencher'!K325)</f>
        <v>44422</v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12859.05</v>
      </c>
    </row>
    <row r="317" spans="1:12" s="8" customFormat="1" ht="19.5" customHeight="1" x14ac:dyDescent="0.2">
      <c r="A317" s="3">
        <f>IFERROR(VLOOKUP(B317,'[1]DADOS (OCULTAR)'!$P$3:$R$91,3,0),"")</f>
        <v>9767633000366</v>
      </c>
      <c r="B317" s="4" t="str">
        <f>'[1]TCE - ANEXO IV - Preencher'!C326</f>
        <v>HOSPITAL ERMÍRIO COUTINHO</v>
      </c>
      <c r="C317" s="4" t="str">
        <f>'[1]TCE - ANEXO IV - Preencher'!E326</f>
        <v>5.16 - Serviços Médico-Hospitalares, Odotonlogia e Laboratoriais</v>
      </c>
      <c r="D317" s="3" t="str">
        <f>'[1]TCE - ANEXO IV - Preencher'!F326</f>
        <v>40.924.886/000184</v>
      </c>
      <c r="E317" s="5" t="str">
        <f>'[1]TCE - ANEXO IV - Preencher'!G326</f>
        <v>PREVENTMED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156</v>
      </c>
      <c r="I317" s="6">
        <f>IF('[1]TCE - ANEXO IV - Preencher'!K326="","",'[1]TCE - ANEXO IV - Preencher'!K326)</f>
        <v>44441</v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8921.52</v>
      </c>
    </row>
    <row r="318" spans="1:12" s="8" customFormat="1" ht="19.5" customHeight="1" x14ac:dyDescent="0.2">
      <c r="A318" s="3">
        <f>IFERROR(VLOOKUP(B318,'[1]DADOS (OCULTAR)'!$P$3:$R$91,3,0),"")</f>
        <v>9767633000366</v>
      </c>
      <c r="B318" s="4" t="str">
        <f>'[1]TCE - ANEXO IV - Preencher'!C327</f>
        <v>HOSPITAL ERMÍRIO COUTINHO</v>
      </c>
      <c r="C318" s="4" t="str">
        <f>'[1]TCE - ANEXO IV - Preencher'!E327</f>
        <v>5.16 - Serviços Médico-Hospitalares, Odotonlogia e Laboratoriais</v>
      </c>
      <c r="D318" s="3" t="str">
        <f>'[1]TCE - ANEXO IV - Preencher'!F327</f>
        <v>43.156.261/0001-08</v>
      </c>
      <c r="E318" s="5" t="str">
        <f>'[1]TCE - ANEXO IV - Preencher'!G327</f>
        <v>FERNANDA NATALY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02</v>
      </c>
      <c r="I318" s="6">
        <f>IF('[1]TCE - ANEXO IV - Preencher'!K327="","",'[1]TCE - ANEXO IV - Preencher'!K327)</f>
        <v>44441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5219.62</v>
      </c>
    </row>
    <row r="319" spans="1:12" s="8" customFormat="1" ht="19.5" customHeight="1" x14ac:dyDescent="0.2">
      <c r="A319" s="3">
        <f>IFERROR(VLOOKUP(B319,'[1]DADOS (OCULTAR)'!$P$3:$R$91,3,0),"")</f>
        <v>9767633000366</v>
      </c>
      <c r="B319" s="4" t="str">
        <f>'[1]TCE - ANEXO IV - Preencher'!C328</f>
        <v>HOSPITAL ERMÍRIO COUTINHO</v>
      </c>
      <c r="C319" s="4" t="str">
        <f>'[1]TCE - ANEXO IV - Preencher'!E328</f>
        <v>5.16 - Serviços Médico-Hospitalares, Odotonlogia e Laboratoriais</v>
      </c>
      <c r="D319" s="3" t="str">
        <f>'[1]TCE - ANEXO IV - Preencher'!F328</f>
        <v>42.291.379/0001-86</v>
      </c>
      <c r="E319" s="5" t="str">
        <f>'[1]TCE - ANEXO IV - Preencher'!G328</f>
        <v>RC2 CONSULTORIA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26</v>
      </c>
      <c r="I319" s="6">
        <f>IF('[1]TCE - ANEXO IV - Preencher'!K328="","",'[1]TCE - ANEXO IV - Preencher'!K328)</f>
        <v>44447</v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>26 -  P</v>
      </c>
      <c r="L319" s="7">
        <f>'[1]TCE - ANEXO IV - Preencher'!N328</f>
        <v>7816.14</v>
      </c>
    </row>
    <row r="320" spans="1:12" s="8" customFormat="1" ht="19.5" customHeight="1" x14ac:dyDescent="0.2">
      <c r="A320" s="3">
        <f>IFERROR(VLOOKUP(B320,'[1]DADOS (OCULTAR)'!$P$3:$R$91,3,0),"")</f>
        <v>9767633000366</v>
      </c>
      <c r="B320" s="4" t="str">
        <f>'[1]TCE - ANEXO IV - Preencher'!C329</f>
        <v>HOSPITAL ERMÍRIO COUTINHO</v>
      </c>
      <c r="C320" s="4" t="str">
        <f>'[1]TCE - ANEXO IV - Preencher'!E329</f>
        <v>5.16 - Serviços Médico-Hospitalares, Odotonlogia e Laboratoriais</v>
      </c>
      <c r="D320" s="3" t="str">
        <f>'[1]TCE - ANEXO IV - Preencher'!F329</f>
        <v>05.281.073/0001-12</v>
      </c>
      <c r="E320" s="5" t="str">
        <f>'[1]TCE - ANEXO IV - Preencher'!G329</f>
        <v>LABORATORIO HISTOPALOGIA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9541</v>
      </c>
      <c r="I320" s="6">
        <f>IF('[1]TCE - ANEXO IV - Preencher'!K329="","",'[1]TCE - ANEXO IV - Preencher'!K329)</f>
        <v>44421</v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700</v>
      </c>
    </row>
    <row r="321" spans="1:12" s="8" customFormat="1" ht="19.5" customHeight="1" x14ac:dyDescent="0.2">
      <c r="A321" s="3">
        <f>IFERROR(VLOOKUP(B321,'[1]DADOS (OCULTAR)'!$P$3:$R$91,3,0),"")</f>
        <v>9767633000366</v>
      </c>
      <c r="B321" s="4" t="str">
        <f>'[1]TCE - ANEXO IV - Preencher'!C330</f>
        <v>HOSPITAL ERMÍRIO COUTINHO</v>
      </c>
      <c r="C321" s="4" t="str">
        <f>'[1]TCE - ANEXO IV - Preencher'!E330</f>
        <v>5.5 - Reparo e Manutenção de Máquinas e Equipamentos</v>
      </c>
      <c r="D321" s="3" t="str">
        <f>'[1]TCE - ANEXO IV - Preencher'!F330</f>
        <v>01.141.468/0001-69</v>
      </c>
      <c r="E321" s="5" t="str">
        <f>'[1]TCE - ANEXO IV - Preencher'!G330</f>
        <v>MEDCALL COMÉRCIO E SERVIÇOS DE EQUIPAMENTOS MÉDICOS LTDA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2736</v>
      </c>
      <c r="I321" s="6">
        <f>IF('[1]TCE - ANEXO IV - Preencher'!K330="","",'[1]TCE - ANEXO IV - Preencher'!K330)</f>
        <v>44421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26 -  P</v>
      </c>
      <c r="L321" s="7">
        <f>'[1]TCE - ANEXO IV - Preencher'!N330</f>
        <v>3042.9</v>
      </c>
    </row>
    <row r="322" spans="1:12" s="8" customFormat="1" ht="19.5" customHeight="1" x14ac:dyDescent="0.2">
      <c r="A322" s="3">
        <f>IFERROR(VLOOKUP(B322,'[1]DADOS (OCULTAR)'!$P$3:$R$91,3,0),"")</f>
        <v>9767633000366</v>
      </c>
      <c r="B322" s="4" t="str">
        <f>'[1]TCE - ANEXO IV - Preencher'!C331</f>
        <v>HOSPITAL ERMÍRIO COUTINHO</v>
      </c>
      <c r="C322" s="4" t="str">
        <f>'[1]TCE - ANEXO IV - Preencher'!E331</f>
        <v>5.5 - Reparo e Manutenção de Máquinas e Equipamentos</v>
      </c>
      <c r="D322" s="3" t="str">
        <f>'[1]TCE - ANEXO IV - Preencher'!F331</f>
        <v>20.881.738/0001-12</v>
      </c>
      <c r="E322" s="5" t="str">
        <f>'[1]TCE - ANEXO IV - Preencher'!G331</f>
        <v>NIELLINGTON F DE FREITAS ME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66</v>
      </c>
      <c r="I322" s="6">
        <f>IF('[1]TCE - ANEXO IV - Preencher'!K331="","",'[1]TCE - ANEXO IV - Preencher'!K331)</f>
        <v>44418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6150</v>
      </c>
    </row>
    <row r="323" spans="1:12" s="8" customFormat="1" ht="19.5" customHeight="1" x14ac:dyDescent="0.2">
      <c r="A323" s="3">
        <f>IFERROR(VLOOKUP(B323,'[1]DADOS (OCULTAR)'!$P$3:$R$91,3,0),"")</f>
        <v>9767633000366</v>
      </c>
      <c r="B323" s="4" t="str">
        <f>'[1]TCE - ANEXO IV - Preencher'!C332</f>
        <v>HOSPITAL ERMÍRIO COUTINHO</v>
      </c>
      <c r="C323" s="4" t="str">
        <f>'[1]TCE - ANEXO IV - Preencher'!E332</f>
        <v>5.5 - Reparo e Manutenção de Máquinas e Equipamentos</v>
      </c>
      <c r="D323" s="3" t="str">
        <f>'[1]TCE - ANEXO IV - Preencher'!F332</f>
        <v>20.881.738/0001-12</v>
      </c>
      <c r="E323" s="5" t="str">
        <f>'[1]TCE - ANEXO IV - Preencher'!G332</f>
        <v>NIELLINGTON F DE FREITAS ME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67</v>
      </c>
      <c r="I323" s="6">
        <f>IF('[1]TCE - ANEXO IV - Preencher'!K332="","",'[1]TCE - ANEXO IV - Preencher'!K332)</f>
        <v>44418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5000</v>
      </c>
    </row>
    <row r="324" spans="1:12" s="8" customFormat="1" ht="19.5" customHeight="1" x14ac:dyDescent="0.2">
      <c r="A324" s="3">
        <f>IFERROR(VLOOKUP(B324,'[1]DADOS (OCULTAR)'!$P$3:$R$91,3,0),"")</f>
        <v>9767633000366</v>
      </c>
      <c r="B324" s="4" t="str">
        <f>'[1]TCE - ANEXO IV - Preencher'!C333</f>
        <v>HOSPITAL ERMÍRIO COUTINHO</v>
      </c>
      <c r="C324" s="4" t="str">
        <f>'[1]TCE - ANEXO IV - Preencher'!E333</f>
        <v>5.5 - Reparo e Manutenção de Máquinas e Equipamentos</v>
      </c>
      <c r="D324" s="3" t="str">
        <f>'[1]TCE - ANEXO IV - Preencher'!F333</f>
        <v>17.045.826/0001-70</v>
      </c>
      <c r="E324" s="5" t="str">
        <f>'[1]TCE - ANEXO IV - Preencher'!G333</f>
        <v>GILBERTO BARBOZA DE LIMA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120</v>
      </c>
      <c r="I324" s="6">
        <f>IF('[1]TCE - ANEXO IV - Preencher'!K333="","",'[1]TCE - ANEXO IV - Preencher'!K333)</f>
        <v>44418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120</v>
      </c>
    </row>
    <row r="325" spans="1:12" s="8" customFormat="1" ht="19.5" customHeight="1" x14ac:dyDescent="0.2">
      <c r="A325" s="3">
        <f>IFERROR(VLOOKUP(B325,'[1]DADOS (OCULTAR)'!$P$3:$R$91,3,0),"")</f>
        <v>9767633000366</v>
      </c>
      <c r="B325" s="4" t="str">
        <f>'[1]TCE - ANEXO IV - Preencher'!C334</f>
        <v>HOSPITAL ERMÍRIO COUTINHO</v>
      </c>
      <c r="C325" s="4" t="str">
        <f>'[1]TCE - ANEXO IV - Preencher'!E334</f>
        <v>5.20 - Serviços Judicíarios e Cartoriais</v>
      </c>
      <c r="D325" s="3">
        <f>'[1]TCE - ANEXO IV - Preencher'!F334</f>
        <v>10166817000198</v>
      </c>
      <c r="E325" s="5" t="str">
        <f>'[1]TCE - ANEXO IV - Preencher'!G334</f>
        <v>EDILMA C SANTANA - TABELIÃ - CARTÓRIO ÚNICO NAZARÉ DA MATA</v>
      </c>
      <c r="F325" s="5" t="str">
        <f>'[1]TCE - ANEXO IV - Preencher'!H334</f>
        <v>S</v>
      </c>
      <c r="G325" s="5" t="str">
        <f>'[1]TCE - ANEXO IV - Preencher'!I334</f>
        <v>N</v>
      </c>
      <c r="H325" s="5">
        <f>'[1]TCE - ANEXO IV - Preencher'!J334</f>
        <v>0</v>
      </c>
      <c r="I325" s="6">
        <f>IF('[1]TCE - ANEXO IV - Preencher'!K334="","",'[1]TCE - ANEXO IV - Preencher'!K334)</f>
        <v>44424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10.72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>5.5 - Reparo e Manutenção de Máquinas e Equipamentos</v>
      </c>
      <c r="D326" s="3" t="str">
        <f>'[1]TCE - ANEXO IV - Preencher'!F335</f>
        <v>01.141.468/0001-69</v>
      </c>
      <c r="E326" s="5" t="str">
        <f>'[1]TCE - ANEXO IV - Preencher'!G335</f>
        <v>MEDCALL COMÉRCIO E SERVIÇOS DE EQUIPAMENTOS MÉDICOS LTDA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2762</v>
      </c>
      <c r="I326" s="6">
        <f>IF('[1]TCE - ANEXO IV - Preencher'!K335="","",'[1]TCE - ANEXO IV - Preencher'!K335)</f>
        <v>44440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492.56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2021-10-06T02:29:47Z</dcterms:created>
  <dcterms:modified xsi:type="dcterms:W3CDTF">2021-10-06T02:30:00Z</dcterms:modified>
</cp:coreProperties>
</file>