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C220589A-3CF5-4F1B-BC08-78423CF42A4A}" xr6:coauthVersionLast="47" xr6:coauthVersionMax="47" xr10:uidLastSave="{00000000-0000-0000-0000-000000000000}"/>
  <bookViews>
    <workbookView xWindow="-120" yWindow="-120" windowWidth="24240" windowHeight="13140" xr2:uid="{8A621A65-92C9-469D-BBA6-F1FB08E10184}"/>
  </bookViews>
  <sheets>
    <sheet name="HDM - despesas gerais - 2021_1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<sst xmlns="http://schemas.openxmlformats.org/spreadsheetml/2006/main" count="12" uniqueCount="12">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</sst>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MALAN</v>
          </cell>
          <cell r="E11" t="str">
            <v>1.99 - Outras Despesas com Pessoal</v>
          </cell>
          <cell r="F11">
            <v>9039744000780</v>
          </cell>
          <cell r="G11" t="str">
            <v xml:space="preserve">REFEITÓRIO FUNCIONÁRIOS HDM </v>
          </cell>
          <cell r="H11" t="str">
            <v>S</v>
          </cell>
          <cell r="I11" t="str">
            <v>N</v>
          </cell>
          <cell r="N11">
            <v>38711.300000000003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44574</v>
          </cell>
          <cell r="N12">
            <v>2968.9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6095114000149</v>
          </cell>
          <cell r="G13" t="str">
            <v xml:space="preserve">ASSOCIACAO DOS TRANSPORTADORES ALTERNATIVOS E </v>
          </cell>
          <cell r="H13" t="str">
            <v>S</v>
          </cell>
          <cell r="I13" t="str">
            <v>S</v>
          </cell>
          <cell r="J13" t="str">
            <v>955</v>
          </cell>
          <cell r="K13">
            <v>44532</v>
          </cell>
          <cell r="L13" t="str">
            <v>6b37279b1</v>
          </cell>
          <cell r="M13" t="str">
            <v>2611101 - Petrolina - PE</v>
          </cell>
          <cell r="N13">
            <v>256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7107866000145</v>
          </cell>
          <cell r="G14" t="str">
            <v>ASSOC. TRANSP. ALTERN. COMPLEM. PASSAG. PROJ. IRRIGADOS</v>
          </cell>
          <cell r="H14" t="str">
            <v>S</v>
          </cell>
          <cell r="I14" t="str">
            <v>S</v>
          </cell>
          <cell r="J14" t="str">
            <v>2664</v>
          </cell>
          <cell r="K14">
            <v>44532</v>
          </cell>
          <cell r="L14" t="str">
            <v>c41212e9c</v>
          </cell>
          <cell r="M14" t="str">
            <v>2611101 - Petrolina - PE</v>
          </cell>
          <cell r="N14">
            <v>210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7107866000145</v>
          </cell>
          <cell r="G15" t="str">
            <v>ASSOC. TRANSP. ALTERN. COMPLEM. PASSAG. PROJ. IRRIGADOS</v>
          </cell>
          <cell r="H15" t="str">
            <v>S</v>
          </cell>
          <cell r="I15" t="str">
            <v>S</v>
          </cell>
          <cell r="J15" t="str">
            <v>2656</v>
          </cell>
          <cell r="K15">
            <v>44526</v>
          </cell>
          <cell r="L15" t="str">
            <v>81329718</v>
          </cell>
          <cell r="M15" t="str">
            <v>2611101 - Petrolina - PE</v>
          </cell>
          <cell r="N15">
            <v>420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12696911000184</v>
          </cell>
          <cell r="G16" t="str">
            <v>ASSOC DOS TRANSP ALTER E COMP DE PASSAG DOS PISNC</v>
          </cell>
          <cell r="H16" t="str">
            <v>S</v>
          </cell>
          <cell r="I16" t="str">
            <v>S</v>
          </cell>
          <cell r="J16" t="str">
            <v>1399</v>
          </cell>
          <cell r="K16">
            <v>44547</v>
          </cell>
          <cell r="L16" t="str">
            <v>9d411fd18</v>
          </cell>
          <cell r="M16" t="str">
            <v>2611101 - Petrolina - PE</v>
          </cell>
          <cell r="N16">
            <v>210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15345396000186</v>
          </cell>
          <cell r="G17" t="str">
            <v>ATPI - ASSOC. DOS TRANSP. DO PROJ SEM NILO COELHO</v>
          </cell>
          <cell r="H17" t="str">
            <v>S</v>
          </cell>
          <cell r="I17" t="str">
            <v>S</v>
          </cell>
          <cell r="J17" t="str">
            <v>1365</v>
          </cell>
          <cell r="K17">
            <v>44547</v>
          </cell>
          <cell r="L17" t="str">
            <v>0e20f6273</v>
          </cell>
          <cell r="M17" t="str">
            <v>2611101 - Petrolina - PE</v>
          </cell>
          <cell r="N17">
            <v>224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8380889000434</v>
          </cell>
          <cell r="G18" t="str">
            <v>ATLANTICO TRANSPORTES LTDA</v>
          </cell>
          <cell r="H18" t="str">
            <v>S</v>
          </cell>
          <cell r="I18" t="str">
            <v>S</v>
          </cell>
          <cell r="J18" t="str">
            <v>00000013197</v>
          </cell>
          <cell r="K18">
            <v>44530</v>
          </cell>
          <cell r="L18" t="str">
            <v>8ac69ec91</v>
          </cell>
          <cell r="M18" t="str">
            <v>2611101 - Petrolina - PE</v>
          </cell>
          <cell r="N18">
            <v>15619.41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8380889000434</v>
          </cell>
          <cell r="G19" t="str">
            <v>ATLANTICO TRANSPORTES LTDA</v>
          </cell>
          <cell r="H19" t="str">
            <v>S</v>
          </cell>
          <cell r="I19" t="str">
            <v>S</v>
          </cell>
          <cell r="J19" t="str">
            <v>00000013176</v>
          </cell>
          <cell r="K19">
            <v>44530</v>
          </cell>
          <cell r="L19" t="str">
            <v>39491f961</v>
          </cell>
          <cell r="M19" t="str">
            <v>2611101 - Petrolina - PE</v>
          </cell>
          <cell r="N19">
            <v>495.8</v>
          </cell>
        </row>
        <row r="20">
          <cell r="C20" t="str">
            <v>HOSPITAL DOM MALAN</v>
          </cell>
          <cell r="E20" t="str">
            <v>1.99 - Outras Despesas com Pessoal</v>
          </cell>
          <cell r="F20">
            <v>34133896000107</v>
          </cell>
          <cell r="G20" t="str">
            <v>SETRANVASF GESTAO DE CREDITOS EIRELI</v>
          </cell>
          <cell r="H20" t="str">
            <v>S</v>
          </cell>
          <cell r="I20" t="str">
            <v>S</v>
          </cell>
          <cell r="J20" t="str">
            <v>2021571</v>
          </cell>
          <cell r="K20">
            <v>44558</v>
          </cell>
          <cell r="L20" t="str">
            <v>E246B0B67</v>
          </cell>
          <cell r="M20" t="str">
            <v>2918407 - Juazeiro - BA</v>
          </cell>
          <cell r="N20">
            <v>4676.6000000000004</v>
          </cell>
        </row>
        <row r="21">
          <cell r="C21" t="str">
            <v>HOSPITAL DOM MALAN</v>
          </cell>
          <cell r="E21" t="str">
            <v>1.99 - Outras Despesas com Pessoal</v>
          </cell>
          <cell r="F21">
            <v>34133896000107</v>
          </cell>
          <cell r="G21" t="str">
            <v>SETRANVASF GESTAO DE CREDITOS EIRELI</v>
          </cell>
          <cell r="H21" t="str">
            <v>S</v>
          </cell>
          <cell r="I21" t="str">
            <v>S</v>
          </cell>
          <cell r="J21" t="str">
            <v>2021570</v>
          </cell>
          <cell r="K21">
            <v>44558</v>
          </cell>
          <cell r="L21" t="str">
            <v>8D69E5A6A</v>
          </cell>
          <cell r="M21" t="str">
            <v>2918407 - Juazeiro - BA</v>
          </cell>
          <cell r="N21">
            <v>390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4953023000171</v>
          </cell>
          <cell r="G22" t="str">
            <v>EDSON NOMERO MACEDO</v>
          </cell>
          <cell r="H22" t="str">
            <v>B</v>
          </cell>
          <cell r="I22" t="str">
            <v>S</v>
          </cell>
          <cell r="J22" t="str">
            <v>000033003</v>
          </cell>
          <cell r="K22" t="str">
            <v>13/12/2021</v>
          </cell>
          <cell r="L22" t="str">
            <v>26211204953023000171550050000330031295509134</v>
          </cell>
          <cell r="M22" t="str">
            <v>26 - Pernambuco</v>
          </cell>
          <cell r="N22">
            <v>212.71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6106005000180</v>
          </cell>
          <cell r="G23" t="str">
            <v>STOCK MED PRODUTOS MEDICO HOSPITALARES</v>
          </cell>
          <cell r="H23" t="str">
            <v>B</v>
          </cell>
          <cell r="I23" t="str">
            <v>S</v>
          </cell>
          <cell r="J23" t="str">
            <v>137990</v>
          </cell>
          <cell r="K23" t="str">
            <v>06/12/2021</v>
          </cell>
          <cell r="L23" t="str">
            <v>43211206106005000180550010001379901005745600</v>
          </cell>
          <cell r="M23" t="str">
            <v>43 - Rio Grande do Sul</v>
          </cell>
          <cell r="N23">
            <v>38175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7914775000111</v>
          </cell>
          <cell r="G24" t="str">
            <v>SUPRI VALE PROD MED ORTOPEDICOS LTDA</v>
          </cell>
          <cell r="H24" t="str">
            <v>B</v>
          </cell>
          <cell r="I24" t="str">
            <v>S</v>
          </cell>
          <cell r="J24" t="str">
            <v>10751</v>
          </cell>
          <cell r="K24" t="str">
            <v>21/12/2021</v>
          </cell>
          <cell r="L24" t="str">
            <v>26211207914775000111550010000107511164312034</v>
          </cell>
          <cell r="M24" t="str">
            <v>26 - Pernambuco</v>
          </cell>
          <cell r="N24">
            <v>100.06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540272</v>
          </cell>
          <cell r="K25" t="str">
            <v>06/12/2021</v>
          </cell>
          <cell r="L25" t="str">
            <v>26211210779833000156550010005402721172000640</v>
          </cell>
          <cell r="M25" t="str">
            <v>26 - Pernambuco</v>
          </cell>
          <cell r="N25">
            <v>35.4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10779833000156</v>
          </cell>
          <cell r="G26" t="str">
            <v>MEDICAL MERCANTIL DE APAR MED LTDA</v>
          </cell>
          <cell r="H26" t="str">
            <v>B</v>
          </cell>
          <cell r="I26" t="str">
            <v>S</v>
          </cell>
          <cell r="J26" t="str">
            <v>541056</v>
          </cell>
          <cell r="K26" t="str">
            <v>17/12/2021</v>
          </cell>
          <cell r="L26" t="str">
            <v>26211210779833000156550010005410561093135500</v>
          </cell>
          <cell r="M26" t="str">
            <v>26 - Pernambuco</v>
          </cell>
          <cell r="N26">
            <v>8000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12989241000194</v>
          </cell>
          <cell r="G27" t="str">
            <v>FOCUS COMERCIO DE MEDICAMENTOS LTDA</v>
          </cell>
          <cell r="H27" t="str">
            <v>B</v>
          </cell>
          <cell r="I27" t="str">
            <v>S</v>
          </cell>
          <cell r="J27" t="str">
            <v>000006739</v>
          </cell>
          <cell r="K27" t="str">
            <v>14/12/2021</v>
          </cell>
          <cell r="L27" t="str">
            <v>29211212989241000194550010000067391542112837</v>
          </cell>
          <cell r="M27" t="str">
            <v>29 - Bahia</v>
          </cell>
          <cell r="N27">
            <v>73.2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37170675000199</v>
          </cell>
          <cell r="G28" t="str">
            <v>FEITOSA COMERCIO DE MEDICAMENTOS LTDA</v>
          </cell>
          <cell r="H28" t="str">
            <v>B</v>
          </cell>
          <cell r="I28" t="str">
            <v>S</v>
          </cell>
          <cell r="J28" t="str">
            <v>000001302</v>
          </cell>
          <cell r="K28" t="str">
            <v>14/12/2021</v>
          </cell>
          <cell r="L28" t="str">
            <v>26211237170675000199550010000013021674040865</v>
          </cell>
          <cell r="M28" t="str">
            <v>26 - Pernambuco</v>
          </cell>
          <cell r="N28">
            <v>77.72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37170675000199</v>
          </cell>
          <cell r="G29" t="str">
            <v>FEITOSA COMERCIO DE MEDICAMENTOS LTDA</v>
          </cell>
          <cell r="H29" t="str">
            <v>B</v>
          </cell>
          <cell r="I29" t="str">
            <v>S</v>
          </cell>
          <cell r="J29" t="str">
            <v>000001319</v>
          </cell>
          <cell r="K29" t="str">
            <v>21/12/2021</v>
          </cell>
          <cell r="L29" t="str">
            <v>26211237170675000199550010000013191283329392</v>
          </cell>
          <cell r="M29" t="str">
            <v>26 - Pernambuco</v>
          </cell>
          <cell r="N29">
            <v>13.96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37170675000199</v>
          </cell>
          <cell r="G30" t="str">
            <v>FEITOSA COMERCIO DE MEDICAMENTOS LTDA</v>
          </cell>
          <cell r="H30" t="str">
            <v>B</v>
          </cell>
          <cell r="I30" t="str">
            <v>S</v>
          </cell>
          <cell r="J30" t="str">
            <v>000001326</v>
          </cell>
          <cell r="K30" t="str">
            <v>23/12/2021</v>
          </cell>
          <cell r="L30" t="str">
            <v>26211237170675000199550010000013261448660140</v>
          </cell>
          <cell r="M30" t="str">
            <v>26 - Pernambuco</v>
          </cell>
          <cell r="N30">
            <v>146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58426628000133</v>
          </cell>
          <cell r="G31" t="str">
            <v>SAMTRONIC INDUSTRIA E COMERCIO LTDA</v>
          </cell>
          <cell r="H31" t="str">
            <v>B</v>
          </cell>
          <cell r="I31" t="str">
            <v>S</v>
          </cell>
          <cell r="J31" t="str">
            <v>000289100</v>
          </cell>
          <cell r="K31" t="str">
            <v>24/11/2021</v>
          </cell>
          <cell r="L31" t="str">
            <v>35211158426628000133550010002891001299090561</v>
          </cell>
          <cell r="M31" t="str">
            <v>35 - São Paulo</v>
          </cell>
          <cell r="N31">
            <v>46400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61418042000131</v>
          </cell>
          <cell r="G32" t="str">
            <v>CIRURGICA FERNANDES LTDA</v>
          </cell>
          <cell r="H32" t="str">
            <v>B</v>
          </cell>
          <cell r="I32" t="str">
            <v>S</v>
          </cell>
          <cell r="J32" t="str">
            <v>1405895</v>
          </cell>
          <cell r="K32" t="str">
            <v>24/11/2021</v>
          </cell>
          <cell r="L32" t="str">
            <v>35211161418042000131550040014058951354899229</v>
          </cell>
          <cell r="M32" t="str">
            <v>35 - São Paulo</v>
          </cell>
          <cell r="N32">
            <v>2844.6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61418042000131</v>
          </cell>
          <cell r="G33" t="str">
            <v>CIRURGICA FERNANDES LTDA</v>
          </cell>
          <cell r="H33" t="str">
            <v>B</v>
          </cell>
          <cell r="I33" t="str">
            <v>S</v>
          </cell>
          <cell r="J33" t="str">
            <v>1409629</v>
          </cell>
          <cell r="K33" t="str">
            <v>03/12/2021</v>
          </cell>
          <cell r="L33" t="str">
            <v>35211261418042000131550040014096291110362523</v>
          </cell>
          <cell r="M33" t="str">
            <v>35 - São Paulo</v>
          </cell>
          <cell r="N33">
            <v>2843.75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61418042000131</v>
          </cell>
          <cell r="G34" t="str">
            <v>CIRURGICA FERNANDES LTDA</v>
          </cell>
          <cell r="H34" t="str">
            <v>B</v>
          </cell>
          <cell r="I34" t="str">
            <v>S</v>
          </cell>
          <cell r="J34" t="str">
            <v>1411512</v>
          </cell>
          <cell r="K34" t="str">
            <v>08/12/2021</v>
          </cell>
          <cell r="L34" t="str">
            <v>35211261418042000131550040014115121638718016</v>
          </cell>
          <cell r="M34" t="str">
            <v>35 - São Paulo</v>
          </cell>
          <cell r="N34">
            <v>2380.8000000000002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1063477000189</v>
          </cell>
          <cell r="G35" t="str">
            <v>TECFARMA EMPRESA TEC FARMACEUTICA LTDA</v>
          </cell>
          <cell r="H35" t="str">
            <v>B</v>
          </cell>
          <cell r="I35" t="str">
            <v>S</v>
          </cell>
          <cell r="J35" t="str">
            <v>000002025</v>
          </cell>
          <cell r="K35" t="str">
            <v>15/12/2021</v>
          </cell>
          <cell r="L35" t="str">
            <v>26211201063477000189550010000020251784587047</v>
          </cell>
          <cell r="M35" t="str">
            <v>26 - Pernambuco</v>
          </cell>
          <cell r="N35">
            <v>32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1063477000189</v>
          </cell>
          <cell r="G36" t="str">
            <v>TECFARMA EMPRESA TEC FARMACEUTICA LTDA</v>
          </cell>
          <cell r="H36" t="str">
            <v>B</v>
          </cell>
          <cell r="I36" t="str">
            <v>S</v>
          </cell>
          <cell r="J36" t="str">
            <v>000002032</v>
          </cell>
          <cell r="K36" t="str">
            <v>27/12/2021</v>
          </cell>
          <cell r="L36" t="str">
            <v>26241201063477000189550010000020321768901730</v>
          </cell>
          <cell r="M36" t="str">
            <v>26 - Pernambuco</v>
          </cell>
          <cell r="N36">
            <v>56.5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1063477000189</v>
          </cell>
          <cell r="G37" t="str">
            <v>TECFARMA EMPRESA TEC FARMACEUTICA LTDA</v>
          </cell>
          <cell r="H37" t="str">
            <v>B</v>
          </cell>
          <cell r="I37" t="str">
            <v>S</v>
          </cell>
          <cell r="J37" t="str">
            <v>000002034</v>
          </cell>
          <cell r="K37" t="str">
            <v>28/12/2021</v>
          </cell>
          <cell r="L37" t="str">
            <v>26211201063477000189550010000020341462692640</v>
          </cell>
          <cell r="M37" t="str">
            <v>26 - Pernambuco</v>
          </cell>
          <cell r="N37">
            <v>8.6999999999999993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1063477000189</v>
          </cell>
          <cell r="G38" t="str">
            <v>TECFARMA EMPRESA TEC FARMACEUTICA LTDA</v>
          </cell>
          <cell r="H38" t="str">
            <v>B</v>
          </cell>
          <cell r="I38" t="str">
            <v>S</v>
          </cell>
          <cell r="J38" t="str">
            <v>44196</v>
          </cell>
          <cell r="K38" t="str">
            <v>30/11/2021</v>
          </cell>
          <cell r="L38" t="str">
            <v>26636007c62</v>
          </cell>
          <cell r="M38" t="str">
            <v>26 - Pernambuco</v>
          </cell>
          <cell r="N38">
            <v>192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1063477000189</v>
          </cell>
          <cell r="G39" t="str">
            <v>TECFARMA EMPRESA TEC FARMACEUTICA LTDA</v>
          </cell>
          <cell r="H39" t="str">
            <v>B</v>
          </cell>
          <cell r="I39" t="str">
            <v>S</v>
          </cell>
          <cell r="J39" t="str">
            <v>44196</v>
          </cell>
          <cell r="K39" t="str">
            <v>08/12/2021</v>
          </cell>
          <cell r="L39" t="str">
            <v>26636007c62</v>
          </cell>
          <cell r="M39" t="str">
            <v>26 - Pernambuco</v>
          </cell>
          <cell r="N39">
            <v>424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1063477000189</v>
          </cell>
          <cell r="G40" t="str">
            <v>TECFARMA EMPRESA TEC FARMACEUTICA LTDA</v>
          </cell>
          <cell r="H40" t="str">
            <v>B</v>
          </cell>
          <cell r="I40" t="str">
            <v>S</v>
          </cell>
          <cell r="J40" t="str">
            <v>44196</v>
          </cell>
          <cell r="K40" t="str">
            <v>27/12/2021</v>
          </cell>
          <cell r="L40" t="str">
            <v>26636007c62</v>
          </cell>
          <cell r="M40" t="str">
            <v>26 - Pernambuco</v>
          </cell>
          <cell r="N40">
            <v>365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1063477000189</v>
          </cell>
          <cell r="G41" t="str">
            <v>TECFARMA EMPRESA TEC FARMACEUTICA LTDA</v>
          </cell>
          <cell r="H41" t="str">
            <v>B</v>
          </cell>
          <cell r="I41" t="str">
            <v>S</v>
          </cell>
          <cell r="J41" t="str">
            <v>44196</v>
          </cell>
          <cell r="K41" t="str">
            <v>18/12/2021</v>
          </cell>
          <cell r="L41" t="str">
            <v>26636007c62</v>
          </cell>
          <cell r="M41" t="str">
            <v>26 - Pernambuco</v>
          </cell>
          <cell r="N41">
            <v>30.5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44196</v>
          </cell>
          <cell r="K42" t="str">
            <v>21/12/2021</v>
          </cell>
          <cell r="L42" t="str">
            <v>26636007c62</v>
          </cell>
          <cell r="M42" t="str">
            <v>26 - Pernambuco</v>
          </cell>
          <cell r="N42">
            <v>54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44196</v>
          </cell>
          <cell r="K43" t="str">
            <v>21/12/2021</v>
          </cell>
          <cell r="L43" t="str">
            <v>26636007c62</v>
          </cell>
          <cell r="M43" t="str">
            <v>26 - Pernambuco</v>
          </cell>
          <cell r="N43">
            <v>364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44196</v>
          </cell>
          <cell r="K44" t="str">
            <v>15/12/2021</v>
          </cell>
          <cell r="L44" t="str">
            <v>26636007c62</v>
          </cell>
          <cell r="M44" t="str">
            <v>26 - Pernambuco</v>
          </cell>
          <cell r="N44">
            <v>249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000037543</v>
          </cell>
          <cell r="K45" t="str">
            <v>23/11/2021</v>
          </cell>
          <cell r="L45" t="str">
            <v>26211103817043000152550010000375431044467974</v>
          </cell>
          <cell r="M45" t="str">
            <v>26 - Pernambuco</v>
          </cell>
          <cell r="N45">
            <v>483.67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000037703</v>
          </cell>
          <cell r="K46" t="str">
            <v>26/11/2021</v>
          </cell>
          <cell r="L46" t="str">
            <v>26211103817043000152550010000377031072198317</v>
          </cell>
          <cell r="M46" t="str">
            <v>26 - Pernambuco</v>
          </cell>
          <cell r="N46">
            <v>3180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4953023000171</v>
          </cell>
          <cell r="G47" t="str">
            <v>EDSON NOMERO MACEDO</v>
          </cell>
          <cell r="H47" t="str">
            <v>B</v>
          </cell>
          <cell r="I47" t="str">
            <v>S</v>
          </cell>
          <cell r="J47" t="str">
            <v>000032927</v>
          </cell>
          <cell r="K47" t="str">
            <v>02/12/2021</v>
          </cell>
          <cell r="L47" t="str">
            <v>26211204953023000171550050000329271535716020</v>
          </cell>
          <cell r="M47" t="str">
            <v>26 - Pernambuco</v>
          </cell>
          <cell r="N47">
            <v>15.24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4953023000171</v>
          </cell>
          <cell r="G48" t="str">
            <v>EDSON NOMERO MACEDO</v>
          </cell>
          <cell r="H48" t="str">
            <v>B</v>
          </cell>
          <cell r="I48" t="str">
            <v>S</v>
          </cell>
          <cell r="J48" t="str">
            <v>000032962</v>
          </cell>
          <cell r="K48" t="str">
            <v>07/12/2021</v>
          </cell>
          <cell r="L48" t="str">
            <v>26211204953023000171550050000329621334009074</v>
          </cell>
          <cell r="M48" t="str">
            <v>26 - Pernambuco</v>
          </cell>
          <cell r="N48">
            <v>113.27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000032963</v>
          </cell>
          <cell r="K49" t="str">
            <v>07/12/2021</v>
          </cell>
          <cell r="L49" t="str">
            <v>26211204953023000171550050000329631011610075</v>
          </cell>
          <cell r="M49" t="str">
            <v>26 - Pernambuco</v>
          </cell>
          <cell r="N49">
            <v>25.84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000032968</v>
          </cell>
          <cell r="K50" t="str">
            <v>07/12/2021</v>
          </cell>
          <cell r="L50" t="str">
            <v>26211204953023000171550050000329681025916070</v>
          </cell>
          <cell r="M50" t="str">
            <v>26 - Pernambuco</v>
          </cell>
          <cell r="N50">
            <v>67.790000000000006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000032992</v>
          </cell>
          <cell r="K51" t="str">
            <v>10/12/2021</v>
          </cell>
          <cell r="L51" t="str">
            <v>26211204953023000171550050000329921225111101</v>
          </cell>
          <cell r="M51" t="str">
            <v>26 - Pernambuco</v>
          </cell>
          <cell r="N51">
            <v>86.79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000032993</v>
          </cell>
          <cell r="K52" t="str">
            <v>10/12/2021</v>
          </cell>
          <cell r="L52" t="str">
            <v>26211204953023000171550050000329931225211103</v>
          </cell>
          <cell r="M52" t="str">
            <v>26 - Pernambuco</v>
          </cell>
          <cell r="N52">
            <v>56.64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000033009</v>
          </cell>
          <cell r="K53" t="str">
            <v>13/12/2021</v>
          </cell>
          <cell r="L53" t="str">
            <v>26211204953023000171550050000330091003212130</v>
          </cell>
          <cell r="M53" t="str">
            <v>26 - Pernambuco</v>
          </cell>
          <cell r="N53">
            <v>21.8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000033010</v>
          </cell>
          <cell r="K54" t="str">
            <v>13/12/2021</v>
          </cell>
          <cell r="L54" t="str">
            <v>26211204953023000171550050000330101033412138</v>
          </cell>
          <cell r="M54" t="str">
            <v>26 - Pernambuco</v>
          </cell>
          <cell r="N54">
            <v>85.77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000033027</v>
          </cell>
          <cell r="K55" t="str">
            <v>15/12/2021</v>
          </cell>
          <cell r="L55" t="str">
            <v>26211204953023000171550050000330271013609154</v>
          </cell>
          <cell r="M55" t="str">
            <v>26 - Pernambuco</v>
          </cell>
          <cell r="N55">
            <v>283.18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000033038</v>
          </cell>
          <cell r="K56" t="str">
            <v>15/12/2021</v>
          </cell>
          <cell r="L56" t="str">
            <v>26211204953023000171550050000330381355111153</v>
          </cell>
          <cell r="M56" t="str">
            <v>26 - Pernambuco</v>
          </cell>
          <cell r="N56">
            <v>69.55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000033055</v>
          </cell>
          <cell r="K57" t="str">
            <v>16/12/2021</v>
          </cell>
          <cell r="L57" t="str">
            <v>26211204953023000171550050000330551044512165</v>
          </cell>
          <cell r="M57" t="str">
            <v>26 - Pernambuco</v>
          </cell>
          <cell r="N57">
            <v>10.220000000000001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4953023000171</v>
          </cell>
          <cell r="G58" t="str">
            <v>EDSON NOMERO MACEDO</v>
          </cell>
          <cell r="H58" t="str">
            <v>B</v>
          </cell>
          <cell r="I58" t="str">
            <v>S</v>
          </cell>
          <cell r="J58" t="str">
            <v>000033056</v>
          </cell>
          <cell r="K58" t="str">
            <v>16/12/2021</v>
          </cell>
          <cell r="L58" t="str">
            <v>26211204953023000171550050000330561074712160</v>
          </cell>
          <cell r="M58" t="str">
            <v>26 - Pernambuco</v>
          </cell>
          <cell r="N58">
            <v>9.6999999999999993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4953023000171</v>
          </cell>
          <cell r="G59" t="str">
            <v>EDSON NOMERO MACEDO</v>
          </cell>
          <cell r="H59" t="str">
            <v>B</v>
          </cell>
          <cell r="I59" t="str">
            <v>S</v>
          </cell>
          <cell r="J59" t="str">
            <v>000033068</v>
          </cell>
          <cell r="K59" t="str">
            <v>17/12/2021</v>
          </cell>
          <cell r="L59" t="str">
            <v>26211204953023000171550050000330681181416174</v>
          </cell>
          <cell r="M59" t="str">
            <v>26 - Pernambuco</v>
          </cell>
          <cell r="N59">
            <v>15.24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4953023000171</v>
          </cell>
          <cell r="G60" t="str">
            <v>EDSON NOMERO MACEDO</v>
          </cell>
          <cell r="H60" t="str">
            <v>B</v>
          </cell>
          <cell r="I60" t="str">
            <v>S</v>
          </cell>
          <cell r="J60" t="str">
            <v>000033069</v>
          </cell>
          <cell r="K60" t="str">
            <v>17/12/2021</v>
          </cell>
          <cell r="L60" t="str">
            <v>26211204953023000171550050000330691061516179</v>
          </cell>
          <cell r="M60" t="str">
            <v>26 - Pernambuco</v>
          </cell>
          <cell r="N60">
            <v>33.659999999999997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4953023000171</v>
          </cell>
          <cell r="G61" t="str">
            <v>EDSON NOMERO MACEDO</v>
          </cell>
          <cell r="H61" t="str">
            <v>B</v>
          </cell>
          <cell r="I61" t="str">
            <v>S</v>
          </cell>
          <cell r="J61" t="str">
            <v>000033071</v>
          </cell>
          <cell r="K61" t="str">
            <v>17/12/2021</v>
          </cell>
          <cell r="L61" t="str">
            <v>26211204953023000171550050000330711234516173</v>
          </cell>
          <cell r="M61" t="str">
            <v>26 - Pernambuco</v>
          </cell>
          <cell r="N61">
            <v>90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4953023000171</v>
          </cell>
          <cell r="G62" t="str">
            <v>EDSON NOMERO MACEDO</v>
          </cell>
          <cell r="H62" t="str">
            <v>B</v>
          </cell>
          <cell r="I62" t="str">
            <v>S</v>
          </cell>
          <cell r="J62" t="str">
            <v>000033112</v>
          </cell>
          <cell r="K62" t="str">
            <v>21/12/2021</v>
          </cell>
          <cell r="L62" t="str">
            <v>26211204953023000171550050000331121271809213</v>
          </cell>
          <cell r="M62" t="str">
            <v>26 - Pernambuco</v>
          </cell>
          <cell r="N62">
            <v>5.17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4953023000171</v>
          </cell>
          <cell r="G63" t="str">
            <v>EDSON NOMERO MACEDO</v>
          </cell>
          <cell r="H63" t="str">
            <v>B</v>
          </cell>
          <cell r="I63" t="str">
            <v>S</v>
          </cell>
          <cell r="J63" t="str">
            <v>000033132</v>
          </cell>
          <cell r="K63" t="str">
            <v>23/12/2021</v>
          </cell>
          <cell r="L63" t="str">
            <v>26211204953023000171550050000331321083014236</v>
          </cell>
          <cell r="M63" t="str">
            <v>26 - Pernambuco</v>
          </cell>
          <cell r="N63">
            <v>113.27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4953023000171</v>
          </cell>
          <cell r="G64" t="str">
            <v>EDSON NOMERO MACEDO</v>
          </cell>
          <cell r="H64" t="str">
            <v>B</v>
          </cell>
          <cell r="I64" t="str">
            <v>S</v>
          </cell>
          <cell r="J64" t="str">
            <v>000033133</v>
          </cell>
          <cell r="K64" t="str">
            <v>23/12/2021</v>
          </cell>
          <cell r="L64" t="str">
            <v>26211204953023000171550050000331331270815236</v>
          </cell>
          <cell r="M64" t="str">
            <v>26 - Pernambuco</v>
          </cell>
          <cell r="N64">
            <v>171.95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4953023000171</v>
          </cell>
          <cell r="G65" t="str">
            <v>EDSON NOMERO MACEDO</v>
          </cell>
          <cell r="H65" t="str">
            <v>B</v>
          </cell>
          <cell r="I65" t="str">
            <v>S</v>
          </cell>
          <cell r="J65" t="str">
            <v>000033139</v>
          </cell>
          <cell r="K65" t="str">
            <v>27/12/2021</v>
          </cell>
          <cell r="L65" t="str">
            <v>26211204953023000171550050000331391290310273</v>
          </cell>
          <cell r="M65" t="str">
            <v>26 - Pernambuco</v>
          </cell>
          <cell r="N65">
            <v>852.44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4953023000171</v>
          </cell>
          <cell r="G66" t="str">
            <v>EDSON NOMERO MACEDO</v>
          </cell>
          <cell r="H66" t="str">
            <v>B</v>
          </cell>
          <cell r="I66" t="str">
            <v>S</v>
          </cell>
          <cell r="J66" t="str">
            <v>000033154</v>
          </cell>
          <cell r="K66" t="str">
            <v>28/12/2021</v>
          </cell>
          <cell r="L66" t="str">
            <v>26211204953023000171550050000331541543309282</v>
          </cell>
          <cell r="M66" t="str">
            <v>26 - Pernambuco</v>
          </cell>
          <cell r="N66">
            <v>207.68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4953023000171</v>
          </cell>
          <cell r="G67" t="str">
            <v>EDSON NOMERO MACEDO</v>
          </cell>
          <cell r="H67" t="str">
            <v>B</v>
          </cell>
          <cell r="I67" t="str">
            <v>S</v>
          </cell>
          <cell r="J67" t="str">
            <v>000033176</v>
          </cell>
          <cell r="K67" t="str">
            <v>29/12/2021</v>
          </cell>
          <cell r="L67" t="str">
            <v>26211204953023000171550050000331761413810299</v>
          </cell>
          <cell r="M67" t="str">
            <v>26 - Pernambuco</v>
          </cell>
          <cell r="N67">
            <v>9.2200000000000006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4953023000171</v>
          </cell>
          <cell r="G68" t="str">
            <v>EDSON NOMERO MACEDO</v>
          </cell>
          <cell r="H68" t="str">
            <v>B</v>
          </cell>
          <cell r="I68" t="str">
            <v>S</v>
          </cell>
          <cell r="J68" t="str">
            <v>000033177</v>
          </cell>
          <cell r="K68" t="str">
            <v>29/12/2021</v>
          </cell>
          <cell r="L68" t="str">
            <v>26211204953023000171550050000331771594310290</v>
          </cell>
          <cell r="M68" t="str">
            <v>26 - Pernambuco</v>
          </cell>
          <cell r="N68">
            <v>59.47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4953023000171</v>
          </cell>
          <cell r="G69" t="str">
            <v>EDSON NOMERO MACEDO</v>
          </cell>
          <cell r="H69" t="str">
            <v>B</v>
          </cell>
          <cell r="I69" t="str">
            <v>S</v>
          </cell>
          <cell r="J69" t="str">
            <v>000033183</v>
          </cell>
          <cell r="K69" t="str">
            <v>29/12/2021</v>
          </cell>
          <cell r="L69" t="str">
            <v>26211204953023000171550050000331831334816299</v>
          </cell>
          <cell r="M69" t="str">
            <v>26 - Pernambuco</v>
          </cell>
          <cell r="N69">
            <v>16.02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4953023000171</v>
          </cell>
          <cell r="G70" t="str">
            <v>EDSON NOMERO MACEDO</v>
          </cell>
          <cell r="H70" t="str">
            <v>B</v>
          </cell>
          <cell r="I70" t="str">
            <v>S</v>
          </cell>
          <cell r="J70" t="str">
            <v>000033192</v>
          </cell>
          <cell r="K70" t="str">
            <v>30/12/2021</v>
          </cell>
          <cell r="L70" t="str">
            <v>26211204953023000171550050000331921145816304</v>
          </cell>
          <cell r="M70" t="str">
            <v>26 - Pernambuco</v>
          </cell>
          <cell r="N70">
            <v>10.220000000000001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6626253069437</v>
          </cell>
          <cell r="G71" t="str">
            <v>EMPREENDIMENTOS PAGUE MENOS</v>
          </cell>
          <cell r="H71" t="str">
            <v>B</v>
          </cell>
          <cell r="I71" t="str">
            <v>S</v>
          </cell>
          <cell r="J71" t="str">
            <v>21</v>
          </cell>
          <cell r="K71" t="str">
            <v>03/12/2021</v>
          </cell>
          <cell r="L71" t="str">
            <v>26211206626253069437550220000000211265522215</v>
          </cell>
          <cell r="M71" t="str">
            <v>26 - Pernambuco</v>
          </cell>
          <cell r="N71">
            <v>31.3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6626253069437</v>
          </cell>
          <cell r="G72" t="str">
            <v>EMPREENDIMENTOS PAGUE MENOS</v>
          </cell>
          <cell r="H72" t="str">
            <v>B</v>
          </cell>
          <cell r="I72" t="str">
            <v>S</v>
          </cell>
          <cell r="J72" t="str">
            <v>25</v>
          </cell>
          <cell r="K72" t="str">
            <v>08/12/2021</v>
          </cell>
          <cell r="L72" t="str">
            <v>26211206626253069437550220000000251265522257</v>
          </cell>
          <cell r="M72" t="str">
            <v>26 - Pernambuco</v>
          </cell>
          <cell r="N72">
            <v>15.65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6626253069437</v>
          </cell>
          <cell r="G73" t="str">
            <v>EMPREENDIMENTOS PAGUE MENOS</v>
          </cell>
          <cell r="H73" t="str">
            <v>B</v>
          </cell>
          <cell r="I73" t="str">
            <v>S</v>
          </cell>
          <cell r="J73" t="str">
            <v>27</v>
          </cell>
          <cell r="K73" t="str">
            <v>20/12/2021</v>
          </cell>
          <cell r="L73" t="str">
            <v>26211206626253069437550220000000271265522278</v>
          </cell>
          <cell r="M73" t="str">
            <v>26 - Pernambuco</v>
          </cell>
          <cell r="N73">
            <v>46.95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7752236000123</v>
          </cell>
          <cell r="G74" t="str">
            <v>MEDILAR IMP E DIST DE PRO MED HOSP LTDA</v>
          </cell>
          <cell r="H74" t="str">
            <v>B</v>
          </cell>
          <cell r="I74" t="str">
            <v>S</v>
          </cell>
          <cell r="J74" t="str">
            <v>000715937</v>
          </cell>
          <cell r="K74" t="str">
            <v>26/11/2021</v>
          </cell>
          <cell r="L74" t="str">
            <v>43211107752236000123550010007159371100010157</v>
          </cell>
          <cell r="M74" t="str">
            <v>43 - Rio Grande do Sul</v>
          </cell>
          <cell r="N74">
            <v>6192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7914775000111</v>
          </cell>
          <cell r="G75" t="str">
            <v>SUPRI VALE PROD MED ORTOPEDICOS LTDA</v>
          </cell>
          <cell r="H75" t="str">
            <v>B</v>
          </cell>
          <cell r="I75" t="str">
            <v>S</v>
          </cell>
          <cell r="J75" t="str">
            <v>10606</v>
          </cell>
          <cell r="K75" t="str">
            <v>03/12/2021</v>
          </cell>
          <cell r="L75" t="str">
            <v>26211207914775000111550010000106061105939440</v>
          </cell>
          <cell r="M75" t="str">
            <v>26 - Pernambuco</v>
          </cell>
          <cell r="N75">
            <v>8.6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7914775000111</v>
          </cell>
          <cell r="G76" t="str">
            <v>SUPRI VALE PROD MED ORTOPEDICOS LTDA</v>
          </cell>
          <cell r="H76" t="str">
            <v>B</v>
          </cell>
          <cell r="I76" t="str">
            <v>S</v>
          </cell>
          <cell r="J76" t="str">
            <v>10730</v>
          </cell>
          <cell r="K76" t="str">
            <v>17/12/2021</v>
          </cell>
          <cell r="L76" t="str">
            <v>26211207914775000111550010000107301170634765</v>
          </cell>
          <cell r="M76" t="str">
            <v>26 - Pernambuco</v>
          </cell>
          <cell r="N76">
            <v>20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7914775000111</v>
          </cell>
          <cell r="G77" t="str">
            <v>SUPRI VALE PROD MED ORTOPEDICOS LTDA</v>
          </cell>
          <cell r="H77" t="str">
            <v>B</v>
          </cell>
          <cell r="I77" t="str">
            <v>S</v>
          </cell>
          <cell r="J77" t="str">
            <v>10739</v>
          </cell>
          <cell r="K77" t="str">
            <v>21/12/2021</v>
          </cell>
          <cell r="L77" t="str">
            <v>26211207914775000111550010000107391085132713</v>
          </cell>
          <cell r="M77" t="str">
            <v>26 - Pernambuco</v>
          </cell>
          <cell r="N77">
            <v>18.25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7914775000111</v>
          </cell>
          <cell r="G78" t="str">
            <v>SUPRI VALE PROD MED ORTOPEDICOS LTDA</v>
          </cell>
          <cell r="H78" t="str">
            <v>B</v>
          </cell>
          <cell r="I78" t="str">
            <v>S</v>
          </cell>
          <cell r="J78" t="str">
            <v>10785</v>
          </cell>
          <cell r="K78" t="str">
            <v>27/12/2021</v>
          </cell>
          <cell r="L78" t="str">
            <v>26211207914775000111550010000107851173108140</v>
          </cell>
          <cell r="M78" t="str">
            <v>26 - Pernambuco</v>
          </cell>
          <cell r="N78">
            <v>23.4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7914775000111</v>
          </cell>
          <cell r="G79" t="str">
            <v>SUPRI VALE PROD MED ORTOPEDICOS LTDA</v>
          </cell>
          <cell r="H79" t="str">
            <v>B</v>
          </cell>
          <cell r="I79" t="str">
            <v>S</v>
          </cell>
          <cell r="J79" t="str">
            <v>10798</v>
          </cell>
          <cell r="K79" t="str">
            <v>29/12/2021</v>
          </cell>
          <cell r="L79" t="str">
            <v>26211207914775000111550010000107981114829323</v>
          </cell>
          <cell r="M79" t="str">
            <v>26 - Pernambuco</v>
          </cell>
          <cell r="N79">
            <v>15.6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7914775000111</v>
          </cell>
          <cell r="G80" t="str">
            <v>SUPRI VALE PROD MED ORTOPEDICOS LTDA</v>
          </cell>
          <cell r="H80" t="str">
            <v>B</v>
          </cell>
          <cell r="I80" t="str">
            <v>S</v>
          </cell>
          <cell r="J80" t="str">
            <v>10802</v>
          </cell>
          <cell r="K80" t="str">
            <v>29/12/2021</v>
          </cell>
          <cell r="L80" t="str">
            <v>26211207914775000111550010000108021154430540</v>
          </cell>
          <cell r="M80" t="str">
            <v>26 - Pernambuco</v>
          </cell>
          <cell r="N80">
            <v>156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11260846000187</v>
          </cell>
          <cell r="G81" t="str">
            <v>ANBIOTON IMPORTADORA LTDA</v>
          </cell>
          <cell r="H81" t="str">
            <v>B</v>
          </cell>
          <cell r="I81" t="str">
            <v>S</v>
          </cell>
          <cell r="J81" t="str">
            <v>000155750</v>
          </cell>
          <cell r="K81" t="str">
            <v>14/12/2021</v>
          </cell>
          <cell r="L81" t="str">
            <v>35211211260846000187550010001557501650645750</v>
          </cell>
          <cell r="M81" t="str">
            <v>35 - São Paulo</v>
          </cell>
          <cell r="N81">
            <v>10556.5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11260846000187</v>
          </cell>
          <cell r="G82" t="str">
            <v>ANBIOTON IMPORTADORA LTDA</v>
          </cell>
          <cell r="H82" t="str">
            <v>B</v>
          </cell>
          <cell r="I82" t="str">
            <v>S</v>
          </cell>
          <cell r="J82" t="str">
            <v>000156225</v>
          </cell>
          <cell r="K82" t="str">
            <v>20/12/2021</v>
          </cell>
          <cell r="L82" t="str">
            <v>35211211260846000187550010001562251151529539</v>
          </cell>
          <cell r="M82" t="str">
            <v>35 - São Paulo</v>
          </cell>
          <cell r="N82">
            <v>2940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12420164000904</v>
          </cell>
          <cell r="G83" t="str">
            <v>CM HOSPITALAR SA BRASILIA</v>
          </cell>
          <cell r="H83" t="str">
            <v>B</v>
          </cell>
          <cell r="I83" t="str">
            <v>S</v>
          </cell>
          <cell r="J83" t="str">
            <v>000599677</v>
          </cell>
          <cell r="K83" t="str">
            <v>07/12/2021</v>
          </cell>
          <cell r="L83" t="str">
            <v>53211212420164000904550010005996771719779728</v>
          </cell>
          <cell r="M83" t="str">
            <v>53 - Distrito Federal</v>
          </cell>
          <cell r="N83">
            <v>1800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12420164001048</v>
          </cell>
          <cell r="G84" t="str">
            <v>CM HOSPITALAR S.A</v>
          </cell>
          <cell r="H84" t="str">
            <v>B</v>
          </cell>
          <cell r="I84" t="str">
            <v>S</v>
          </cell>
          <cell r="J84" t="str">
            <v>000111773</v>
          </cell>
          <cell r="K84" t="str">
            <v>07/12/2021</v>
          </cell>
          <cell r="L84" t="str">
            <v>26211212420164001048550010001117731440519126</v>
          </cell>
          <cell r="M84" t="str">
            <v>26 - Pernambuco</v>
          </cell>
          <cell r="N84">
            <v>235.85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12420164001048</v>
          </cell>
          <cell r="G85" t="str">
            <v>CM HOSPITALAR S.A</v>
          </cell>
          <cell r="H85" t="str">
            <v>B</v>
          </cell>
          <cell r="I85" t="str">
            <v>S</v>
          </cell>
          <cell r="J85" t="str">
            <v>000111798</v>
          </cell>
          <cell r="K85" t="str">
            <v>07/12/2021</v>
          </cell>
          <cell r="L85" t="str">
            <v>26211212420164001048550010001117981529431669</v>
          </cell>
          <cell r="M85" t="str">
            <v>26 - Pernambuco</v>
          </cell>
          <cell r="N85">
            <v>149.80000000000001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12420164001048</v>
          </cell>
          <cell r="G86" t="str">
            <v>CM HOSPITALAR S.A</v>
          </cell>
          <cell r="H86" t="str">
            <v>B</v>
          </cell>
          <cell r="I86" t="str">
            <v>S</v>
          </cell>
          <cell r="J86" t="str">
            <v>000111804</v>
          </cell>
          <cell r="K86" t="str">
            <v>07/12/2021</v>
          </cell>
          <cell r="L86" t="str">
            <v>26211212420164001048550010001118041262388614</v>
          </cell>
          <cell r="M86" t="str">
            <v>26 - Pernambuco</v>
          </cell>
          <cell r="N86">
            <v>960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12420164001048</v>
          </cell>
          <cell r="G87" t="str">
            <v>CM HOSPITALAR S.A</v>
          </cell>
          <cell r="H87" t="str">
            <v>B</v>
          </cell>
          <cell r="I87" t="str">
            <v>S</v>
          </cell>
          <cell r="J87" t="str">
            <v>000112350</v>
          </cell>
          <cell r="K87" t="str">
            <v>14/12/2021</v>
          </cell>
          <cell r="L87" t="str">
            <v>26211212420164001048550010001123501246923870</v>
          </cell>
          <cell r="M87" t="str">
            <v>26 - Pernambuco</v>
          </cell>
          <cell r="N87">
            <v>1404</v>
          </cell>
        </row>
        <row r="88">
          <cell r="C88" t="str">
            <v>HOSPITAL DOM MALAN</v>
          </cell>
          <cell r="E88" t="str">
            <v>3.4 - Material Farmacológico</v>
          </cell>
          <cell r="F88">
            <v>12420164001048</v>
          </cell>
          <cell r="G88" t="str">
            <v>CM HOSPITALAR S.A</v>
          </cell>
          <cell r="H88" t="str">
            <v>B</v>
          </cell>
          <cell r="I88" t="str">
            <v>S</v>
          </cell>
          <cell r="J88" t="str">
            <v>000113958</v>
          </cell>
          <cell r="K88" t="str">
            <v>29/12/2021</v>
          </cell>
          <cell r="L88" t="str">
            <v>26211212420164001048550010001139581738251463</v>
          </cell>
          <cell r="M88" t="str">
            <v>26 - Pernambuco</v>
          </cell>
          <cell r="N88">
            <v>3510</v>
          </cell>
        </row>
        <row r="89">
          <cell r="C89" t="str">
            <v>HOSPITAL DOM MALAN</v>
          </cell>
          <cell r="E89" t="str">
            <v>3.4 - Material Farmacológico</v>
          </cell>
          <cell r="F89">
            <v>12989241000194</v>
          </cell>
          <cell r="G89" t="str">
            <v>FOCUS COMERCIO DE MEDICAMENTOS LTDA</v>
          </cell>
          <cell r="H89" t="str">
            <v>B</v>
          </cell>
          <cell r="I89" t="str">
            <v>S</v>
          </cell>
          <cell r="J89" t="str">
            <v>000006776</v>
          </cell>
          <cell r="K89" t="str">
            <v>21/12/2021</v>
          </cell>
          <cell r="L89" t="str">
            <v>29211212989241000194550010000067761806528882</v>
          </cell>
          <cell r="M89" t="str">
            <v>29 - Bahia</v>
          </cell>
          <cell r="N89">
            <v>464</v>
          </cell>
        </row>
        <row r="90">
          <cell r="C90" t="str">
            <v>HOSPITAL DOM MALAN</v>
          </cell>
          <cell r="E90" t="str">
            <v>3.4 - Material Farmacológico</v>
          </cell>
          <cell r="F90">
            <v>23664355000180</v>
          </cell>
          <cell r="G90" t="str">
            <v>INJEMED MEDICAMENTOS ESPECIAIS LTDA</v>
          </cell>
          <cell r="H90" t="str">
            <v>B</v>
          </cell>
          <cell r="I90" t="str">
            <v>S</v>
          </cell>
          <cell r="J90" t="str">
            <v>000010019</v>
          </cell>
          <cell r="K90" t="str">
            <v>13/12/2021</v>
          </cell>
          <cell r="L90" t="str">
            <v>31211223664355000180550010000100191905466124</v>
          </cell>
          <cell r="M90" t="str">
            <v>31 - Minas Gerais</v>
          </cell>
          <cell r="N90">
            <v>1655</v>
          </cell>
        </row>
        <row r="91">
          <cell r="C91" t="str">
            <v>HOSPITAL DOM MALAN</v>
          </cell>
          <cell r="E91" t="str">
            <v>3.4 - Material Farmacológico</v>
          </cell>
          <cell r="F91">
            <v>33027404000128</v>
          </cell>
          <cell r="G91" t="str">
            <v>SERAFIM COMERCIO DE MEDICAMENTOS LTDA</v>
          </cell>
          <cell r="H91" t="str">
            <v>B</v>
          </cell>
          <cell r="I91" t="str">
            <v>S</v>
          </cell>
          <cell r="J91" t="str">
            <v>1823</v>
          </cell>
          <cell r="K91" t="str">
            <v>01/12/2021</v>
          </cell>
          <cell r="L91" t="str">
            <v>26e523eb2f2</v>
          </cell>
          <cell r="M91" t="str">
            <v>26 - Pernambuco</v>
          </cell>
          <cell r="N91">
            <v>275.39999999999998</v>
          </cell>
        </row>
        <row r="92">
          <cell r="C92" t="str">
            <v>HOSPITAL DOM MALAN</v>
          </cell>
          <cell r="E92" t="str">
            <v>3.4 - Material Farmacológico</v>
          </cell>
          <cell r="F92">
            <v>44734671000151</v>
          </cell>
          <cell r="G92" t="str">
            <v>CRISTALIA PROD QUIM FARMACEUTICOS LTDA</v>
          </cell>
          <cell r="H92" t="str">
            <v>B</v>
          </cell>
          <cell r="I92" t="str">
            <v>S</v>
          </cell>
          <cell r="J92" t="str">
            <v>3140909</v>
          </cell>
          <cell r="K92" t="str">
            <v>24/11/2021</v>
          </cell>
          <cell r="L92" t="str">
            <v>35211144734671000151550100031409091230231263</v>
          </cell>
          <cell r="M92" t="str">
            <v>35 - São Paulo</v>
          </cell>
          <cell r="N92">
            <v>7020</v>
          </cell>
        </row>
        <row r="93">
          <cell r="C93" t="str">
            <v>HOSPITAL DOM MALAN</v>
          </cell>
          <cell r="E93" t="str">
            <v>3.4 - Material Farmacológico</v>
          </cell>
          <cell r="F93">
            <v>61363032000146</v>
          </cell>
          <cell r="G93" t="str">
            <v>CHIESI FARMACEUTICA LTDA</v>
          </cell>
          <cell r="H93" t="str">
            <v>B</v>
          </cell>
          <cell r="I93" t="str">
            <v>S</v>
          </cell>
          <cell r="J93" t="str">
            <v>000318913</v>
          </cell>
          <cell r="K93" t="str">
            <v>30/11/2021</v>
          </cell>
          <cell r="L93" t="str">
            <v>35211161363032000146550030003189131220274640</v>
          </cell>
          <cell r="M93" t="str">
            <v>35 - São Paulo</v>
          </cell>
          <cell r="N93">
            <v>15336</v>
          </cell>
        </row>
        <row r="94">
          <cell r="C94" t="str">
            <v>HOSPITAL DOM MALAN</v>
          </cell>
          <cell r="E94" t="str">
            <v>3.4 - Material Farmacológico</v>
          </cell>
          <cell r="F94">
            <v>67729178000491</v>
          </cell>
          <cell r="G94" t="str">
            <v>COMERCIAL CIRURGICA RIOCLARENSE LTDA</v>
          </cell>
          <cell r="H94" t="str">
            <v>B</v>
          </cell>
          <cell r="I94" t="str">
            <v>S</v>
          </cell>
          <cell r="J94" t="str">
            <v>1512242</v>
          </cell>
          <cell r="K94" t="str">
            <v>25/11/2021</v>
          </cell>
          <cell r="L94" t="str">
            <v>35211167729178000491550010015122421798655141</v>
          </cell>
          <cell r="M94" t="str">
            <v>35 - São Paulo</v>
          </cell>
          <cell r="N94">
            <v>3336</v>
          </cell>
        </row>
        <row r="95">
          <cell r="C95" t="str">
            <v>HOSPITAL DOM MALAN</v>
          </cell>
          <cell r="E95" t="str">
            <v>3.4 - Material Farmacológico</v>
          </cell>
          <cell r="F95">
            <v>67729178000491</v>
          </cell>
          <cell r="G95" t="str">
            <v>COMERCIAL CIRURGICA RIOCLARENSE LTDA</v>
          </cell>
          <cell r="H95" t="str">
            <v>B</v>
          </cell>
          <cell r="I95" t="str">
            <v>S</v>
          </cell>
          <cell r="J95" t="str">
            <v>1521527</v>
          </cell>
          <cell r="K95" t="str">
            <v>21/12/2021</v>
          </cell>
          <cell r="L95" t="str">
            <v>35211267729178000491550010015215271828633224</v>
          </cell>
          <cell r="M95" t="str">
            <v>35 - São Paulo</v>
          </cell>
          <cell r="N95">
            <v>6757.5</v>
          </cell>
        </row>
        <row r="96">
          <cell r="C96" t="str">
            <v>HOSPITAL DOM MALAN</v>
          </cell>
          <cell r="E96" t="str">
            <v>3.4 - Material Farmacológico</v>
          </cell>
          <cell r="F96">
            <v>67729178000653</v>
          </cell>
          <cell r="G96" t="str">
            <v>COMERCIAL CIRURGICA RIO CLARENSE LTDA</v>
          </cell>
          <cell r="H96" t="str">
            <v>B</v>
          </cell>
          <cell r="I96" t="str">
            <v>S</v>
          </cell>
          <cell r="J96" t="str">
            <v>0017647</v>
          </cell>
          <cell r="K96" t="str">
            <v>25/11/2021</v>
          </cell>
          <cell r="L96" t="str">
            <v>26211167729178000653550010000176471835434052</v>
          </cell>
          <cell r="M96" t="str">
            <v>26 - Pernambuco</v>
          </cell>
          <cell r="N96">
            <v>3018.6</v>
          </cell>
        </row>
        <row r="97">
          <cell r="C97" t="str">
            <v>HOSPITAL DOM MALAN</v>
          </cell>
          <cell r="E97" t="str">
            <v>3.4 - Material Farmacológico</v>
          </cell>
          <cell r="F97">
            <v>67729178000653</v>
          </cell>
          <cell r="G97" t="str">
            <v>COMERCIAL CIRURGICA RIO CLARENSE LTDA</v>
          </cell>
          <cell r="H97" t="str">
            <v>B</v>
          </cell>
          <cell r="I97" t="str">
            <v>S</v>
          </cell>
          <cell r="J97" t="str">
            <v>0019119</v>
          </cell>
          <cell r="K97" t="str">
            <v>21/12/2021</v>
          </cell>
          <cell r="L97" t="str">
            <v>26211267729178000653550010000191191876138521</v>
          </cell>
          <cell r="M97" t="str">
            <v>26 - Pernambuco</v>
          </cell>
          <cell r="N97">
            <v>750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000018241</v>
          </cell>
          <cell r="K98" t="str">
            <v>21/12/2021</v>
          </cell>
          <cell r="L98" t="str">
            <v>26220103149182000155550040000182411115956665</v>
          </cell>
          <cell r="M98" t="str">
            <v>26 - Pernambuco</v>
          </cell>
          <cell r="N98">
            <v>220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000018241</v>
          </cell>
          <cell r="K99" t="str">
            <v>09/12/2021</v>
          </cell>
          <cell r="L99" t="str">
            <v>26220103149182000155550040000182411115956665</v>
          </cell>
          <cell r="M99" t="str">
            <v>26 - Pernambuco</v>
          </cell>
          <cell r="N99">
            <v>350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000018241</v>
          </cell>
          <cell r="K100" t="str">
            <v>18/12/2021</v>
          </cell>
          <cell r="L100" t="str">
            <v>26220103149182000155550040000182411115956665</v>
          </cell>
          <cell r="M100" t="str">
            <v>26 - Pernambuco</v>
          </cell>
          <cell r="N100">
            <v>110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000018241</v>
          </cell>
          <cell r="K101" t="str">
            <v>06/12/2021</v>
          </cell>
          <cell r="L101" t="str">
            <v>26220103149182000155550040000182411115956665</v>
          </cell>
          <cell r="M101" t="str">
            <v>26 - Pernambuco</v>
          </cell>
          <cell r="N101">
            <v>790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3149182000155</v>
          </cell>
          <cell r="G102" t="str">
            <v>CLINUTRI LTDA</v>
          </cell>
          <cell r="H102" t="str">
            <v>B</v>
          </cell>
          <cell r="I102" t="str">
            <v>S</v>
          </cell>
          <cell r="J102" t="str">
            <v>000018241</v>
          </cell>
          <cell r="K102" t="str">
            <v>08/12/2021</v>
          </cell>
          <cell r="L102" t="str">
            <v>26220103149182000155550040000182411115956665</v>
          </cell>
          <cell r="M102" t="str">
            <v>26 - Pernambuco</v>
          </cell>
          <cell r="N102">
            <v>460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000018241</v>
          </cell>
          <cell r="K103" t="str">
            <v>05/12/2021</v>
          </cell>
          <cell r="L103" t="str">
            <v>26220103149182000155550040000182411115956665</v>
          </cell>
          <cell r="M103" t="str">
            <v>26 - Pernambuco</v>
          </cell>
          <cell r="N103">
            <v>660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3149182000155</v>
          </cell>
          <cell r="G104" t="str">
            <v>CLINUTRI LTDA</v>
          </cell>
          <cell r="H104" t="str">
            <v>B</v>
          </cell>
          <cell r="I104" t="str">
            <v>S</v>
          </cell>
          <cell r="J104" t="str">
            <v>000018241</v>
          </cell>
          <cell r="K104" t="str">
            <v>19/12/2021</v>
          </cell>
          <cell r="L104" t="str">
            <v>26220103149182000155550040000182411115956665</v>
          </cell>
          <cell r="M104" t="str">
            <v>26 - Pernambuco</v>
          </cell>
          <cell r="N104">
            <v>220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3149182000155</v>
          </cell>
          <cell r="G105" t="str">
            <v>CLINUTRI LTDA</v>
          </cell>
          <cell r="H105" t="str">
            <v>B</v>
          </cell>
          <cell r="I105" t="str">
            <v>S</v>
          </cell>
          <cell r="J105" t="str">
            <v>000018241</v>
          </cell>
          <cell r="K105" t="str">
            <v>02/12/2021</v>
          </cell>
          <cell r="L105" t="str">
            <v>26220103149182000155550040000182411115956665</v>
          </cell>
          <cell r="M105" t="str">
            <v>26 - Pernambuco</v>
          </cell>
          <cell r="N105">
            <v>550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3149182000155</v>
          </cell>
          <cell r="G106" t="str">
            <v>CLINUTRI LTDA</v>
          </cell>
          <cell r="H106" t="str">
            <v>B</v>
          </cell>
          <cell r="I106" t="str">
            <v>S</v>
          </cell>
          <cell r="J106" t="str">
            <v>000018241</v>
          </cell>
          <cell r="K106" t="str">
            <v>20/12/2021</v>
          </cell>
          <cell r="L106" t="str">
            <v>26220103149182000155550040000182411115956665</v>
          </cell>
          <cell r="M106" t="str">
            <v>26 - Pernambuco</v>
          </cell>
          <cell r="N106">
            <v>220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3149182000155</v>
          </cell>
          <cell r="G107" t="str">
            <v>CLINUTRI LTDA</v>
          </cell>
          <cell r="H107" t="str">
            <v>B</v>
          </cell>
          <cell r="I107" t="str">
            <v>S</v>
          </cell>
          <cell r="J107" t="str">
            <v>000018241</v>
          </cell>
          <cell r="K107" t="str">
            <v>01/12/2021</v>
          </cell>
          <cell r="L107" t="str">
            <v>26220103149182000155550040000182411115956665</v>
          </cell>
          <cell r="M107" t="str">
            <v>26 - Pernambuco</v>
          </cell>
          <cell r="N107">
            <v>550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000018241</v>
          </cell>
          <cell r="K108" t="str">
            <v>14/12/2021</v>
          </cell>
          <cell r="L108" t="str">
            <v>26220103149182000155550040000182411115956665</v>
          </cell>
          <cell r="M108" t="str">
            <v>26 - Pernambuco</v>
          </cell>
          <cell r="N108">
            <v>110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3149182000155</v>
          </cell>
          <cell r="G109" t="str">
            <v>CLINUTRI LTDA</v>
          </cell>
          <cell r="H109" t="str">
            <v>B</v>
          </cell>
          <cell r="I109" t="str">
            <v>S</v>
          </cell>
          <cell r="J109" t="str">
            <v>000018241</v>
          </cell>
          <cell r="K109" t="str">
            <v>03/12/2021</v>
          </cell>
          <cell r="L109" t="str">
            <v>26220103149182000155550040000182411115956665</v>
          </cell>
          <cell r="M109" t="str">
            <v>26 - Pernambuco</v>
          </cell>
          <cell r="N109">
            <v>660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3149182000155</v>
          </cell>
          <cell r="G110" t="str">
            <v>CLINUTRI LTDA</v>
          </cell>
          <cell r="H110" t="str">
            <v>B</v>
          </cell>
          <cell r="I110" t="str">
            <v>S</v>
          </cell>
          <cell r="J110" t="str">
            <v>000018241</v>
          </cell>
          <cell r="K110" t="str">
            <v>22/12/2021</v>
          </cell>
          <cell r="L110" t="str">
            <v>26220103149182000155550040000182411115956665</v>
          </cell>
          <cell r="M110" t="str">
            <v>26 - Pernambuco</v>
          </cell>
          <cell r="N110">
            <v>330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3149182000155</v>
          </cell>
          <cell r="G111" t="str">
            <v>CLINUTRI LTDA</v>
          </cell>
          <cell r="H111" t="str">
            <v>B</v>
          </cell>
          <cell r="I111" t="str">
            <v>S</v>
          </cell>
          <cell r="J111" t="str">
            <v>000018241</v>
          </cell>
          <cell r="K111" t="str">
            <v>15/12/2021</v>
          </cell>
          <cell r="L111" t="str">
            <v>26220103149182000155550040000182411115956665</v>
          </cell>
          <cell r="M111" t="str">
            <v>26 - Pernambuco</v>
          </cell>
          <cell r="N111">
            <v>130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3149182000155</v>
          </cell>
          <cell r="G112" t="str">
            <v>CLINUTRI LTDA</v>
          </cell>
          <cell r="H112" t="str">
            <v>B</v>
          </cell>
          <cell r="I112" t="str">
            <v>S</v>
          </cell>
          <cell r="J112" t="str">
            <v>000018241</v>
          </cell>
          <cell r="K112" t="str">
            <v>26/12/2021</v>
          </cell>
          <cell r="L112" t="str">
            <v>26220103149182000155550040000182411115956665</v>
          </cell>
          <cell r="M112" t="str">
            <v>26 - Pernambuco</v>
          </cell>
          <cell r="N112">
            <v>300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3149182000155</v>
          </cell>
          <cell r="G113" t="str">
            <v>CLINUTRI LTDA</v>
          </cell>
          <cell r="H113" t="str">
            <v>B</v>
          </cell>
          <cell r="I113" t="str">
            <v>S</v>
          </cell>
          <cell r="J113" t="str">
            <v>000018241</v>
          </cell>
          <cell r="K113" t="str">
            <v>16/12/2021</v>
          </cell>
          <cell r="L113" t="str">
            <v>26220103149182000155550040000182411115956665</v>
          </cell>
          <cell r="M113" t="str">
            <v>26 - Pernambuco</v>
          </cell>
          <cell r="N113">
            <v>240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3149182000155</v>
          </cell>
          <cell r="G114" t="str">
            <v>CLINUTRI LTDA</v>
          </cell>
          <cell r="H114" t="str">
            <v>B</v>
          </cell>
          <cell r="I114" t="str">
            <v>S</v>
          </cell>
          <cell r="J114" t="str">
            <v>000018241</v>
          </cell>
          <cell r="K114" t="str">
            <v>07/12/2021</v>
          </cell>
          <cell r="L114" t="str">
            <v>26220103149182000155550040000182411115956665</v>
          </cell>
          <cell r="M114" t="str">
            <v>26 - Pernambuco</v>
          </cell>
          <cell r="N114">
            <v>570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3149182000155</v>
          </cell>
          <cell r="G115" t="str">
            <v>CLINUTRI LTDA</v>
          </cell>
          <cell r="H115" t="str">
            <v>B</v>
          </cell>
          <cell r="I115" t="str">
            <v>S</v>
          </cell>
          <cell r="J115" t="str">
            <v>000018241</v>
          </cell>
          <cell r="K115" t="str">
            <v>17/12/2021</v>
          </cell>
          <cell r="L115" t="str">
            <v>26220103149182000155550040000182411115956665</v>
          </cell>
          <cell r="M115" t="str">
            <v>26 - Pernambuco</v>
          </cell>
          <cell r="N115">
            <v>240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3149182000155</v>
          </cell>
          <cell r="G116" t="str">
            <v>CLINUTRI LTDA</v>
          </cell>
          <cell r="H116" t="str">
            <v>B</v>
          </cell>
          <cell r="I116" t="str">
            <v>S</v>
          </cell>
          <cell r="J116" t="str">
            <v>000018241</v>
          </cell>
          <cell r="K116" t="str">
            <v>23/12/2021</v>
          </cell>
          <cell r="L116" t="str">
            <v>26220103149182000155550040000182411115956665</v>
          </cell>
          <cell r="M116" t="str">
            <v>26 - Pernambuco</v>
          </cell>
          <cell r="N116">
            <v>520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3149182000155</v>
          </cell>
          <cell r="G117" t="str">
            <v>CLINUTRI LTDA</v>
          </cell>
          <cell r="H117" t="str">
            <v>B</v>
          </cell>
          <cell r="I117" t="str">
            <v>S</v>
          </cell>
          <cell r="J117" t="str">
            <v>000018241</v>
          </cell>
          <cell r="K117" t="str">
            <v>04/12/2021</v>
          </cell>
          <cell r="L117" t="str">
            <v>26220103149182000155550040000182411115956665</v>
          </cell>
          <cell r="M117" t="str">
            <v>26 - Pernambuco</v>
          </cell>
          <cell r="N117">
            <v>660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38591447000155</v>
          </cell>
          <cell r="G118" t="str">
            <v>CENUT DIST DE PROD ALIM DE SAUDE LTDA</v>
          </cell>
          <cell r="H118" t="str">
            <v>B</v>
          </cell>
          <cell r="I118" t="str">
            <v>S</v>
          </cell>
          <cell r="J118" t="str">
            <v>000003361</v>
          </cell>
          <cell r="K118" t="str">
            <v>01/12/2021</v>
          </cell>
          <cell r="L118" t="str">
            <v>29211238591447000155550010000033611508275247</v>
          </cell>
          <cell r="M118" t="str">
            <v>29 - Bahia</v>
          </cell>
          <cell r="N118">
            <v>1721.25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1884446000199</v>
          </cell>
          <cell r="G119" t="str">
            <v>TECNOVIDA COMERCIAL LTDA</v>
          </cell>
          <cell r="H119" t="str">
            <v>B</v>
          </cell>
          <cell r="I119" t="str">
            <v>S</v>
          </cell>
          <cell r="J119" t="str">
            <v>131187</v>
          </cell>
          <cell r="K119" t="str">
            <v>09/12/2021</v>
          </cell>
          <cell r="L119" t="str">
            <v>26211201884446000199550010001311871102137693</v>
          </cell>
          <cell r="M119" t="str">
            <v>26 - Pernambuco</v>
          </cell>
          <cell r="N119">
            <v>1914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22940455000120</v>
          </cell>
          <cell r="G120" t="str">
            <v>MOURA E MELO COMERCIO SERV LTDA ME</v>
          </cell>
          <cell r="H120" t="str">
            <v>B</v>
          </cell>
          <cell r="I120" t="str">
            <v>S</v>
          </cell>
          <cell r="J120" t="str">
            <v>000014713</v>
          </cell>
          <cell r="K120" t="str">
            <v>13/12/2021</v>
          </cell>
          <cell r="L120" t="str">
            <v>26211222940455000120550010000147131353605806</v>
          </cell>
          <cell r="M120" t="str">
            <v>26 - Pernambuco</v>
          </cell>
          <cell r="N120">
            <v>976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1884446000199</v>
          </cell>
          <cell r="G121" t="str">
            <v>TECNOVIDA COMERCIAL LTDA</v>
          </cell>
          <cell r="H121" t="str">
            <v>B</v>
          </cell>
          <cell r="I121" t="str">
            <v>S</v>
          </cell>
          <cell r="J121" t="str">
            <v>131267</v>
          </cell>
          <cell r="K121" t="str">
            <v>15/12/2021</v>
          </cell>
          <cell r="L121" t="str">
            <v>26211201884446000199550010001312671113916578</v>
          </cell>
          <cell r="M121" t="str">
            <v>26 - Pernambuco</v>
          </cell>
          <cell r="N121">
            <v>957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7160019000144</v>
          </cell>
          <cell r="G122" t="str">
            <v>VITALE COMERCIO LTDA EPP</v>
          </cell>
          <cell r="H122" t="str">
            <v>B</v>
          </cell>
          <cell r="I122" t="str">
            <v>S</v>
          </cell>
          <cell r="J122" t="str">
            <v>70950</v>
          </cell>
          <cell r="K122" t="str">
            <v>20/12/2021</v>
          </cell>
          <cell r="L122" t="str">
            <v>26211207160019000144550010000709501103704785</v>
          </cell>
          <cell r="M122" t="str">
            <v>26 - Pernambuco</v>
          </cell>
          <cell r="N122">
            <v>822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22940455000120</v>
          </cell>
          <cell r="G123" t="str">
            <v>MOURA E MELO COMERCIO SERV LTDA ME</v>
          </cell>
          <cell r="H123" t="str">
            <v>B</v>
          </cell>
          <cell r="I123" t="str">
            <v>S</v>
          </cell>
          <cell r="J123" t="str">
            <v>000014872</v>
          </cell>
          <cell r="K123" t="str">
            <v>27/12/2021</v>
          </cell>
          <cell r="L123" t="str">
            <v>26211222940455000120550010000148721096025080</v>
          </cell>
          <cell r="M123" t="str">
            <v>26 - Pernambuco</v>
          </cell>
          <cell r="N123">
            <v>118.32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7160019000144</v>
          </cell>
          <cell r="G124" t="str">
            <v>VITALE COMERCIO LTDA EPP</v>
          </cell>
          <cell r="H124" t="str">
            <v>B</v>
          </cell>
          <cell r="I124" t="str">
            <v>S</v>
          </cell>
          <cell r="J124" t="str">
            <v>71774</v>
          </cell>
          <cell r="K124" t="str">
            <v>28/12/2021</v>
          </cell>
          <cell r="L124" t="str">
            <v>26211207160019000144550010000717741304235427</v>
          </cell>
          <cell r="M124" t="str">
            <v>26 - Pernambuco</v>
          </cell>
          <cell r="N124">
            <v>822</v>
          </cell>
        </row>
        <row r="125">
          <cell r="C125" t="str">
            <v>HOSPITAL DOM MALAN</v>
          </cell>
          <cell r="E125" t="str">
            <v>3.2 - Gás e Outros Materiais Engarrafados</v>
          </cell>
          <cell r="F125">
            <v>24380578000421</v>
          </cell>
          <cell r="G125" t="str">
            <v>WHITE MARTINS GASES INDS DO NORDESTE SA</v>
          </cell>
          <cell r="H125" t="str">
            <v>B</v>
          </cell>
          <cell r="I125" t="str">
            <v>S</v>
          </cell>
          <cell r="J125" t="str">
            <v>334868</v>
          </cell>
          <cell r="K125" t="str">
            <v>25/11/2021</v>
          </cell>
          <cell r="L125" t="str">
            <v>29211124380578000421552000003348681860707816</v>
          </cell>
          <cell r="M125" t="str">
            <v>29 - Bahia</v>
          </cell>
          <cell r="N125">
            <v>209.84</v>
          </cell>
        </row>
        <row r="126">
          <cell r="C126" t="str">
            <v>HOSPITAL DOM MALAN</v>
          </cell>
          <cell r="E126" t="str">
            <v>3.2 - Gás e Outros Materiais Engarrafados</v>
          </cell>
          <cell r="F126">
            <v>24380578000421</v>
          </cell>
          <cell r="G126" t="str">
            <v>WHITE MARTINS GASES INDS DO NORDESTE SA</v>
          </cell>
          <cell r="H126" t="str">
            <v>B</v>
          </cell>
          <cell r="I126" t="str">
            <v>S</v>
          </cell>
          <cell r="J126" t="str">
            <v>335284</v>
          </cell>
          <cell r="K126" t="str">
            <v>02/12/2021</v>
          </cell>
          <cell r="L126" t="str">
            <v>29211224380578000421552000003352841861530307</v>
          </cell>
          <cell r="M126" t="str">
            <v>29 - Bahia</v>
          </cell>
          <cell r="N126">
            <v>861.74</v>
          </cell>
        </row>
        <row r="127">
          <cell r="C127" t="str">
            <v>HOSPITAL DOM MALAN</v>
          </cell>
          <cell r="E127" t="str">
            <v>3.2 - Gás e Outros Materiais Engarrafados</v>
          </cell>
          <cell r="F127">
            <v>24380578000421</v>
          </cell>
          <cell r="G127" t="str">
            <v>WHITE MARTINS GASES INDS DO NORDESTE SA</v>
          </cell>
          <cell r="H127" t="str">
            <v>B</v>
          </cell>
          <cell r="I127" t="str">
            <v>S</v>
          </cell>
          <cell r="J127" t="str">
            <v>6271</v>
          </cell>
          <cell r="K127" t="str">
            <v>29/11/2021</v>
          </cell>
          <cell r="L127" t="str">
            <v>29211124380578000421557770000062711679740880</v>
          </cell>
          <cell r="M127" t="str">
            <v>29 - Bahia</v>
          </cell>
          <cell r="N127">
            <v>1598.29</v>
          </cell>
        </row>
        <row r="128">
          <cell r="C128" t="str">
            <v>HOSPITAL DOM MALAN</v>
          </cell>
          <cell r="E128" t="str">
            <v>3.2 - Gás e Outros Materiais Engarrafados</v>
          </cell>
          <cell r="F128">
            <v>24380578000421</v>
          </cell>
          <cell r="G128" t="str">
            <v>WHITE MARTINS GASES INDS DO NORDESTE SA</v>
          </cell>
          <cell r="H128" t="str">
            <v>B</v>
          </cell>
          <cell r="I128" t="str">
            <v>S</v>
          </cell>
          <cell r="J128" t="str">
            <v>6343</v>
          </cell>
          <cell r="K128" t="str">
            <v>08/12/2021</v>
          </cell>
          <cell r="L128" t="str">
            <v>29211224380578000421557770000063431263537875</v>
          </cell>
          <cell r="M128" t="str">
            <v>29 - Bahia</v>
          </cell>
          <cell r="N128">
            <v>981.37</v>
          </cell>
        </row>
        <row r="129">
          <cell r="C129" t="str">
            <v>HOSPITAL DOM MALAN</v>
          </cell>
          <cell r="E129" t="str">
            <v>3.2 - Gás e Outros Materiais Engarrafados</v>
          </cell>
          <cell r="F129">
            <v>24380578000421</v>
          </cell>
          <cell r="G129" t="str">
            <v>WHITE MARTINS GASES INDS DO NORDESTE SA</v>
          </cell>
          <cell r="H129" t="str">
            <v>B</v>
          </cell>
          <cell r="I129" t="str">
            <v>S</v>
          </cell>
          <cell r="J129" t="str">
            <v>6400</v>
          </cell>
          <cell r="K129" t="str">
            <v>16/12/2021</v>
          </cell>
          <cell r="L129" t="str">
            <v>29211224380578000421557770000064001757573595</v>
          </cell>
          <cell r="M129" t="str">
            <v>29 - Bahia</v>
          </cell>
          <cell r="N129">
            <v>911.42</v>
          </cell>
        </row>
        <row r="130">
          <cell r="C130" t="str">
            <v>HOSPITAL DOM MALAN</v>
          </cell>
          <cell r="E130" t="str">
            <v>3.2 - Gás e Outros Materiais Engarrafados</v>
          </cell>
          <cell r="F130">
            <v>24380578002980</v>
          </cell>
          <cell r="G130" t="str">
            <v>WHITE MARTINS GASES INDS DO NORDESTE SA</v>
          </cell>
          <cell r="H130" t="str">
            <v>B</v>
          </cell>
          <cell r="I130" t="str">
            <v>S</v>
          </cell>
          <cell r="J130" t="str">
            <v>000116261</v>
          </cell>
          <cell r="K130" t="str">
            <v>17/12/2021</v>
          </cell>
          <cell r="L130" t="str">
            <v>29211224380578002980550700001162611863638744</v>
          </cell>
          <cell r="M130" t="str">
            <v>29 - Bahia</v>
          </cell>
          <cell r="N130">
            <v>13520.78</v>
          </cell>
        </row>
        <row r="131">
          <cell r="C131" t="str">
            <v>HOSPITAL DOM MALAN</v>
          </cell>
          <cell r="E131" t="str">
            <v>3.2 - Gás e Outros Materiais Engarrafados</v>
          </cell>
          <cell r="F131">
            <v>24380578002980</v>
          </cell>
          <cell r="G131" t="str">
            <v>WHITE MARTINS GASES INDS DO NORDESTE SA</v>
          </cell>
          <cell r="H131" t="str">
            <v>B</v>
          </cell>
          <cell r="I131" t="str">
            <v>S</v>
          </cell>
          <cell r="J131" t="str">
            <v>115950</v>
          </cell>
          <cell r="K131" t="str">
            <v>03/12/2021</v>
          </cell>
          <cell r="L131" t="str">
            <v>29211224380578002980550700001159501861801338</v>
          </cell>
          <cell r="M131" t="str">
            <v>29 - Bahia</v>
          </cell>
          <cell r="N131">
            <v>6689.77</v>
          </cell>
        </row>
        <row r="132">
          <cell r="C132" t="str">
            <v>HOSPITAL DOM MALAN</v>
          </cell>
          <cell r="E132" t="str">
            <v>3.2 - Gás e Outros Materiais Engarrafados</v>
          </cell>
          <cell r="F132">
            <v>24380578002980</v>
          </cell>
          <cell r="G132" t="str">
            <v>WHITE MARTINS GASES INDS DO NORDESTE SA</v>
          </cell>
          <cell r="H132" t="str">
            <v>B</v>
          </cell>
          <cell r="I132" t="str">
            <v>S</v>
          </cell>
          <cell r="J132" t="str">
            <v>115987</v>
          </cell>
          <cell r="K132" t="str">
            <v>07/12/2021</v>
          </cell>
          <cell r="L132" t="str">
            <v>29211224380578002980550700001159871862217982</v>
          </cell>
          <cell r="M132" t="str">
            <v>29 - Bahia</v>
          </cell>
          <cell r="N132">
            <v>6596.87</v>
          </cell>
        </row>
        <row r="133">
          <cell r="C133" t="str">
            <v>HOSPITAL DOM MALAN</v>
          </cell>
          <cell r="E133" t="str">
            <v>3.2 - Gás e Outros Materiais Engarrafados</v>
          </cell>
          <cell r="F133">
            <v>24380578002980</v>
          </cell>
          <cell r="G133" t="str">
            <v>WHITE MARTINS GASES INDS DO NORDESTE SA</v>
          </cell>
          <cell r="H133" t="str">
            <v>B</v>
          </cell>
          <cell r="I133" t="str">
            <v>S</v>
          </cell>
          <cell r="J133" t="str">
            <v>116205</v>
          </cell>
          <cell r="K133" t="str">
            <v>16/12/2021</v>
          </cell>
          <cell r="L133" t="str">
            <v>29211224380578002980550700001162051863347279</v>
          </cell>
          <cell r="M133" t="str">
            <v>29 - Bahia</v>
          </cell>
          <cell r="N133">
            <v>9291.35</v>
          </cell>
        </row>
        <row r="134">
          <cell r="C134" t="str">
            <v>HOSPITAL DOM MALAN</v>
          </cell>
          <cell r="E134" t="str">
            <v>3.13 - Materiais e Materiais Ortopédicos e Corretivos (OPME)</v>
          </cell>
          <cell r="F134">
            <v>12482070000102</v>
          </cell>
          <cell r="G134" t="str">
            <v>QUIRON MEDIC COM DE PROD HOSP</v>
          </cell>
          <cell r="H134" t="str">
            <v>B</v>
          </cell>
          <cell r="I134" t="str">
            <v>S</v>
          </cell>
          <cell r="J134" t="str">
            <v>3156</v>
          </cell>
          <cell r="K134" t="str">
            <v>20/12/2021</v>
          </cell>
          <cell r="L134" t="str">
            <v>29211212482070000102550010000031561006312058</v>
          </cell>
          <cell r="M134" t="str">
            <v>29 - Bahia</v>
          </cell>
          <cell r="N134">
            <v>850</v>
          </cell>
        </row>
        <row r="135">
          <cell r="C135" t="str">
            <v>HOSPITAL DOM MALAN</v>
          </cell>
          <cell r="E135" t="str">
            <v>3.13 - Materiais e Materiais Ortopédicos e Corretivos (OPME)</v>
          </cell>
          <cell r="F135">
            <v>12482070000102</v>
          </cell>
          <cell r="G135" t="str">
            <v>QUIRON MEDIC COM DE PROD HOSP</v>
          </cell>
          <cell r="H135" t="str">
            <v>B</v>
          </cell>
          <cell r="I135" t="str">
            <v>S</v>
          </cell>
          <cell r="J135" t="str">
            <v>3157</v>
          </cell>
          <cell r="K135" t="str">
            <v>20/12/2021</v>
          </cell>
          <cell r="L135" t="str">
            <v>29211212482070000102550010000031571006314007</v>
          </cell>
          <cell r="M135" t="str">
            <v>29 - Bahia</v>
          </cell>
          <cell r="N135">
            <v>850</v>
          </cell>
        </row>
        <row r="136">
          <cell r="C136" t="str">
            <v>HOSPITAL DOM MALAN</v>
          </cell>
          <cell r="E136" t="str">
            <v>3.11 - Material Laboratorial</v>
          </cell>
          <cell r="F136">
            <v>10779833000156</v>
          </cell>
          <cell r="G136" t="str">
            <v>MEDICAL MERCANTIL DE APAR MED LTDA</v>
          </cell>
          <cell r="H136" t="str">
            <v>B</v>
          </cell>
          <cell r="I136" t="str">
            <v>S</v>
          </cell>
          <cell r="J136" t="str">
            <v>539334</v>
          </cell>
          <cell r="K136" t="str">
            <v>23/11/2021</v>
          </cell>
          <cell r="L136" t="str">
            <v>26211110779833000156550010005393341084220493</v>
          </cell>
          <cell r="M136" t="str">
            <v>26 - Pernambuco</v>
          </cell>
          <cell r="N136">
            <v>975</v>
          </cell>
        </row>
        <row r="137">
          <cell r="C137" t="str">
            <v>HOSPITAL DOM MALAN</v>
          </cell>
          <cell r="E137" t="str">
            <v>3.11 - Material Laboratorial</v>
          </cell>
          <cell r="F137">
            <v>37170675000199</v>
          </cell>
          <cell r="G137" t="str">
            <v>FEITOSA COMERCIO DE MEDICAMENTOS LTDA</v>
          </cell>
          <cell r="H137" t="str">
            <v>B</v>
          </cell>
          <cell r="I137" t="str">
            <v>S</v>
          </cell>
          <cell r="J137" t="str">
            <v>000001274</v>
          </cell>
          <cell r="K137" t="str">
            <v>02/12/2021</v>
          </cell>
          <cell r="L137" t="str">
            <v>26211237170675000199550010000012741804959859</v>
          </cell>
          <cell r="M137" t="str">
            <v>26 - Pernambuco</v>
          </cell>
          <cell r="N137">
            <v>16.8</v>
          </cell>
        </row>
        <row r="138">
          <cell r="C138" t="str">
            <v>HOSPITAL DOM MALAN</v>
          </cell>
          <cell r="E138" t="str">
            <v>3.99 - Outras despesas com Material de Consumo</v>
          </cell>
          <cell r="F138">
            <v>10779833000156</v>
          </cell>
          <cell r="G138" t="str">
            <v>MEDICAL MERCANTIL DE APAR MED LTDA</v>
          </cell>
          <cell r="H138" t="str">
            <v>B</v>
          </cell>
          <cell r="I138" t="str">
            <v>S</v>
          </cell>
          <cell r="J138" t="str">
            <v>540272</v>
          </cell>
          <cell r="K138" t="str">
            <v>06/12/2021</v>
          </cell>
          <cell r="L138" t="str">
            <v>26211210779833000156550010005402721172000640</v>
          </cell>
          <cell r="M138" t="str">
            <v>26 - Pernambuco</v>
          </cell>
          <cell r="N138">
            <v>236</v>
          </cell>
        </row>
        <row r="139">
          <cell r="C139" t="str">
            <v>HOSPITAL DOM MALAN</v>
          </cell>
          <cell r="E139" t="str">
            <v>3.99 - Outras despesas com Material de Consumo</v>
          </cell>
          <cell r="F139">
            <v>39396088000148</v>
          </cell>
          <cell r="G139" t="str">
            <v>ORTHOMED COMERCIO DE PRODUTOS HOSPITALAR</v>
          </cell>
          <cell r="H139" t="str">
            <v>B</v>
          </cell>
          <cell r="I139" t="str">
            <v>S</v>
          </cell>
          <cell r="J139" t="str">
            <v>000000165</v>
          </cell>
          <cell r="K139" t="str">
            <v>06/12/2021</v>
          </cell>
          <cell r="L139" t="str">
            <v>26211239396088000148550010000001651000033858</v>
          </cell>
          <cell r="M139" t="str">
            <v>26 - Pernambuco</v>
          </cell>
          <cell r="N139">
            <v>280</v>
          </cell>
        </row>
        <row r="140">
          <cell r="C140" t="str">
            <v>HOSPITAL DOM MALAN</v>
          </cell>
          <cell r="E140" t="str">
            <v>3.7 - Material de Limpeza e Produtos de Hgienização</v>
          </cell>
          <cell r="F140">
            <v>11407854000103</v>
          </cell>
          <cell r="G140" t="str">
            <v>DIALISE COMERCIO E IMPORTACAO LTDA</v>
          </cell>
          <cell r="H140" t="str">
            <v>B</v>
          </cell>
          <cell r="I140" t="str">
            <v>S</v>
          </cell>
          <cell r="J140" t="str">
            <v>18633</v>
          </cell>
          <cell r="K140" t="str">
            <v>25/11/2021</v>
          </cell>
          <cell r="L140" t="str">
            <v>29211111407854000103550010000186331775605426</v>
          </cell>
          <cell r="M140" t="str">
            <v>29 - Bahia</v>
          </cell>
          <cell r="N140">
            <v>1000</v>
          </cell>
        </row>
        <row r="141">
          <cell r="C141" t="str">
            <v>HOSPITAL DOM MALAN</v>
          </cell>
          <cell r="E141" t="str">
            <v>3.7 - Material de Limpeza e Produtos de Hgienização</v>
          </cell>
          <cell r="F141">
            <v>15183098000137</v>
          </cell>
          <cell r="G141" t="str">
            <v>INDEBA INDUSTRIA E COMERCIO LTDA</v>
          </cell>
          <cell r="H141" t="str">
            <v>B</v>
          </cell>
          <cell r="I141" t="str">
            <v>S</v>
          </cell>
          <cell r="J141" t="str">
            <v>000059502</v>
          </cell>
          <cell r="K141" t="str">
            <v>06/12/2021</v>
          </cell>
          <cell r="L141" t="str">
            <v>29211215183098000137550010000595021877353045</v>
          </cell>
          <cell r="M141" t="str">
            <v>29 - Bahia</v>
          </cell>
          <cell r="N141">
            <v>31865.8</v>
          </cell>
        </row>
        <row r="142">
          <cell r="C142" t="str">
            <v>HOSPITAL DOM MALAN</v>
          </cell>
          <cell r="E142" t="str">
            <v>3.7 - Material de Limpeza e Produtos de Hgienização</v>
          </cell>
          <cell r="F142">
            <v>15183098000137</v>
          </cell>
          <cell r="G142" t="str">
            <v>INDEBA INDUSTRIA E COMERCIO LTDA</v>
          </cell>
          <cell r="H142" t="str">
            <v>B</v>
          </cell>
          <cell r="I142" t="str">
            <v>S</v>
          </cell>
          <cell r="J142" t="str">
            <v>000059503</v>
          </cell>
          <cell r="K142" t="str">
            <v>06/12/2021</v>
          </cell>
          <cell r="L142" t="str">
            <v>29211215183098000137550010000595031662729129</v>
          </cell>
          <cell r="M142" t="str">
            <v>29 - Bahia</v>
          </cell>
          <cell r="N142">
            <v>4542.33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193374000170</v>
          </cell>
          <cell r="G143" t="str">
            <v>SERVE BEM SUPERMERCADO LTDA</v>
          </cell>
          <cell r="H143" t="str">
            <v>B</v>
          </cell>
          <cell r="I143" t="str">
            <v>S</v>
          </cell>
          <cell r="J143" t="str">
            <v>46883</v>
          </cell>
          <cell r="K143" t="str">
            <v>02/12/2021</v>
          </cell>
          <cell r="L143" t="str">
            <v>26211200193374000170550550000468831216432040</v>
          </cell>
          <cell r="M143" t="str">
            <v>26 - Pernambuco</v>
          </cell>
          <cell r="N143">
            <v>179.35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193374000170</v>
          </cell>
          <cell r="G144" t="str">
            <v>SERVE BEM SUPERMERCADO LTDA</v>
          </cell>
          <cell r="H144" t="str">
            <v>B</v>
          </cell>
          <cell r="I144" t="str">
            <v>S</v>
          </cell>
          <cell r="J144" t="str">
            <v>46885</v>
          </cell>
          <cell r="K144" t="str">
            <v>02/12/2021</v>
          </cell>
          <cell r="L144" t="str">
            <v>26211200193374000170550550000468851208314764</v>
          </cell>
          <cell r="M144" t="str">
            <v>26 - Pernambuco</v>
          </cell>
          <cell r="N144">
            <v>4048.38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193374000170</v>
          </cell>
          <cell r="G145" t="str">
            <v>SERVE BEM SUPERMERCADO LTDA</v>
          </cell>
          <cell r="H145" t="str">
            <v>B</v>
          </cell>
          <cell r="I145" t="str">
            <v>S</v>
          </cell>
          <cell r="J145" t="str">
            <v>46922</v>
          </cell>
          <cell r="K145" t="str">
            <v>03/12/2021</v>
          </cell>
          <cell r="L145" t="str">
            <v>26211200193374000170550550000469221241193232</v>
          </cell>
          <cell r="M145" t="str">
            <v>26 - Pernambuco</v>
          </cell>
          <cell r="N145">
            <v>608.65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193374000170</v>
          </cell>
          <cell r="G146" t="str">
            <v>SERVE BEM SUPERMERCADO LTDA</v>
          </cell>
          <cell r="H146" t="str">
            <v>B</v>
          </cell>
          <cell r="I146" t="str">
            <v>S</v>
          </cell>
          <cell r="J146" t="str">
            <v>46952</v>
          </cell>
          <cell r="K146" t="str">
            <v>06/12/2021</v>
          </cell>
          <cell r="L146" t="str">
            <v>26211200193374000170550550000469521211200329</v>
          </cell>
          <cell r="M146" t="str">
            <v>26 - Pernambuco</v>
          </cell>
          <cell r="N146">
            <v>16.190000000000001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193374000170</v>
          </cell>
          <cell r="G147" t="str">
            <v>SERVE BEM SUPERMERCADO LTDA</v>
          </cell>
          <cell r="H147" t="str">
            <v>B</v>
          </cell>
          <cell r="I147" t="str">
            <v>S</v>
          </cell>
          <cell r="J147" t="str">
            <v>46953</v>
          </cell>
          <cell r="K147" t="str">
            <v>06/12/2021</v>
          </cell>
          <cell r="L147" t="str">
            <v>26211200193374000170550550000469531975013317</v>
          </cell>
          <cell r="M147" t="str">
            <v>26 - Pernambuco</v>
          </cell>
          <cell r="N147">
            <v>725.23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193374000170</v>
          </cell>
          <cell r="G148" t="str">
            <v>SERVE BEM SUPERMERCADO LTDA</v>
          </cell>
          <cell r="H148" t="str">
            <v>B</v>
          </cell>
          <cell r="I148" t="str">
            <v>S</v>
          </cell>
          <cell r="J148" t="str">
            <v>46973</v>
          </cell>
          <cell r="K148" t="str">
            <v>07/12/2021</v>
          </cell>
          <cell r="L148" t="str">
            <v>26211200193374000170550550000469731207131180</v>
          </cell>
          <cell r="M148" t="str">
            <v>26 - Pernambuco</v>
          </cell>
          <cell r="N148">
            <v>1886.5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193374000170</v>
          </cell>
          <cell r="G149" t="str">
            <v>SERVE BEM SUPERMERCADO LTDA</v>
          </cell>
          <cell r="H149" t="str">
            <v>B</v>
          </cell>
          <cell r="I149" t="str">
            <v>S</v>
          </cell>
          <cell r="J149" t="str">
            <v>46987</v>
          </cell>
          <cell r="K149" t="str">
            <v>07/12/2021</v>
          </cell>
          <cell r="L149" t="str">
            <v>26211200193374000170550550000469871391451088</v>
          </cell>
          <cell r="M149" t="str">
            <v>26 - Pernambuco</v>
          </cell>
          <cell r="N149">
            <v>556.80999999999995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193374000170</v>
          </cell>
          <cell r="G150" t="str">
            <v>SERVE BEM SUPERMERCADO LTDA</v>
          </cell>
          <cell r="H150" t="str">
            <v>B</v>
          </cell>
          <cell r="I150" t="str">
            <v>S</v>
          </cell>
          <cell r="J150" t="str">
            <v>47009</v>
          </cell>
          <cell r="K150" t="str">
            <v>08/12/2021</v>
          </cell>
          <cell r="L150" t="str">
            <v>26211200193374000170550550000470091158220248</v>
          </cell>
          <cell r="M150" t="str">
            <v>26 - Pernambuco</v>
          </cell>
          <cell r="N150">
            <v>86.51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193374000170</v>
          </cell>
          <cell r="G151" t="str">
            <v>SERVE BEM SUPERMERCADO LTDA</v>
          </cell>
          <cell r="H151" t="str">
            <v>B</v>
          </cell>
          <cell r="I151" t="str">
            <v>S</v>
          </cell>
          <cell r="J151" t="str">
            <v>47060</v>
          </cell>
          <cell r="K151" t="str">
            <v>10/12/2021</v>
          </cell>
          <cell r="L151" t="str">
            <v>26211200193374000170550550000470601209751540</v>
          </cell>
          <cell r="M151" t="str">
            <v>26 - Pernambuco</v>
          </cell>
          <cell r="N151">
            <v>457.72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193374000170</v>
          </cell>
          <cell r="G152" t="str">
            <v>SERVE BEM SUPERMERCADO LTDA</v>
          </cell>
          <cell r="H152" t="str">
            <v>B</v>
          </cell>
          <cell r="I152" t="str">
            <v>S</v>
          </cell>
          <cell r="J152" t="str">
            <v>47117</v>
          </cell>
          <cell r="K152" t="str">
            <v>13/12/2021</v>
          </cell>
          <cell r="L152" t="str">
            <v>26211200193374000170550550000471171341221239</v>
          </cell>
          <cell r="M152" t="str">
            <v>26 - Pernambuco</v>
          </cell>
          <cell r="N152">
            <v>711.22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193374000170</v>
          </cell>
          <cell r="G153" t="str">
            <v>SERVE BEM SUPERMERCADO LTDA</v>
          </cell>
          <cell r="H153" t="str">
            <v>B</v>
          </cell>
          <cell r="I153" t="str">
            <v>S</v>
          </cell>
          <cell r="J153" t="str">
            <v>47153</v>
          </cell>
          <cell r="K153" t="str">
            <v>14/12/2021</v>
          </cell>
          <cell r="L153" t="str">
            <v>26211200193374000170550550000471531912219717</v>
          </cell>
          <cell r="M153" t="str">
            <v>26 - Pernambuco</v>
          </cell>
          <cell r="N153">
            <v>570.57000000000005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193374000170</v>
          </cell>
          <cell r="G154" t="str">
            <v>SERVE BEM SUPERMERCADO LTDA</v>
          </cell>
          <cell r="H154" t="str">
            <v>B</v>
          </cell>
          <cell r="I154" t="str">
            <v>S</v>
          </cell>
          <cell r="J154" t="str">
            <v>47212</v>
          </cell>
          <cell r="K154" t="str">
            <v>17/12/2021</v>
          </cell>
          <cell r="L154" t="str">
            <v>26211200193374000170550550000472121131692080</v>
          </cell>
          <cell r="M154" t="str">
            <v>26 - Pernambuco</v>
          </cell>
          <cell r="N154">
            <v>667.32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193374000170</v>
          </cell>
          <cell r="G155" t="str">
            <v>SERVE BEM SUPERMERCADO LTDA</v>
          </cell>
          <cell r="H155" t="str">
            <v>B</v>
          </cell>
          <cell r="I155" t="str">
            <v>S</v>
          </cell>
          <cell r="J155" t="str">
            <v>47253</v>
          </cell>
          <cell r="K155" t="str">
            <v>20/12/2021</v>
          </cell>
          <cell r="L155" t="str">
            <v>26211200193374000170550550000472531152478218</v>
          </cell>
          <cell r="M155" t="str">
            <v>26 - Pernambuco</v>
          </cell>
          <cell r="N155">
            <v>537.78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193374000170</v>
          </cell>
          <cell r="G156" t="str">
            <v>SERVE BEM SUPERMERCADO LTDA</v>
          </cell>
          <cell r="H156" t="str">
            <v>B</v>
          </cell>
          <cell r="I156" t="str">
            <v>S</v>
          </cell>
          <cell r="J156" t="str">
            <v>47264</v>
          </cell>
          <cell r="K156" t="str">
            <v>20/12/2021</v>
          </cell>
          <cell r="L156" t="str">
            <v>26211200193374000170550550000472641782121436</v>
          </cell>
          <cell r="M156" t="str">
            <v>26 - Pernambuco</v>
          </cell>
          <cell r="N156">
            <v>3166.33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193374000170</v>
          </cell>
          <cell r="G157" t="str">
            <v>SERVE BEM SUPERMERCADO LTDA</v>
          </cell>
          <cell r="H157" t="str">
            <v>B</v>
          </cell>
          <cell r="I157" t="str">
            <v>S</v>
          </cell>
          <cell r="J157" t="str">
            <v>47294</v>
          </cell>
          <cell r="K157" t="str">
            <v>21/12/2021</v>
          </cell>
          <cell r="L157" t="str">
            <v>26211200193374000170550550000472941531238102</v>
          </cell>
          <cell r="M157" t="str">
            <v>26 - Pernambuco</v>
          </cell>
          <cell r="N157">
            <v>1117.92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193374000170</v>
          </cell>
          <cell r="G158" t="str">
            <v>SERVE BEM SUPERMERCADO LTDA</v>
          </cell>
          <cell r="H158" t="str">
            <v>B</v>
          </cell>
          <cell r="I158" t="str">
            <v>S</v>
          </cell>
          <cell r="J158" t="str">
            <v>47418</v>
          </cell>
          <cell r="K158" t="str">
            <v>28/12/2021</v>
          </cell>
          <cell r="L158" t="str">
            <v>26211200193374000170550550000474181145112183</v>
          </cell>
          <cell r="M158" t="str">
            <v>26 - Pernambuco</v>
          </cell>
          <cell r="N158">
            <v>575.79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2423862000152</v>
          </cell>
          <cell r="G159" t="str">
            <v>COMERCIAL DE CARNES E FRIOS</v>
          </cell>
          <cell r="H159" t="str">
            <v>B</v>
          </cell>
          <cell r="I159" t="str">
            <v>S</v>
          </cell>
          <cell r="J159" t="str">
            <v>806622</v>
          </cell>
          <cell r="K159" t="str">
            <v>13/12/2021</v>
          </cell>
          <cell r="L159" t="str">
            <v>26211202423862000152550010008066221931761692</v>
          </cell>
          <cell r="M159" t="str">
            <v>26 - Pernambuco</v>
          </cell>
          <cell r="N159">
            <v>3657.25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2423862000152</v>
          </cell>
          <cell r="G160" t="str">
            <v>COMERCIAL DE CARNES E FRIOS</v>
          </cell>
          <cell r="H160" t="str">
            <v>B</v>
          </cell>
          <cell r="I160" t="str">
            <v>S</v>
          </cell>
          <cell r="J160" t="str">
            <v>809007</v>
          </cell>
          <cell r="K160" t="str">
            <v>29/12/2021</v>
          </cell>
          <cell r="L160" t="str">
            <v>26211202423862000152550010008090071159394317</v>
          </cell>
          <cell r="M160" t="str">
            <v>26 - Pernambuco</v>
          </cell>
          <cell r="N160">
            <v>317.5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3887021000169</v>
          </cell>
          <cell r="G161" t="str">
            <v>PONTO CERTO MERCANTIL DE ALIMENTOS LTDA</v>
          </cell>
          <cell r="H161" t="str">
            <v>B</v>
          </cell>
          <cell r="I161" t="str">
            <v>S</v>
          </cell>
          <cell r="J161" t="str">
            <v>000023526</v>
          </cell>
          <cell r="K161" t="str">
            <v>02/12/2021</v>
          </cell>
          <cell r="L161" t="str">
            <v>26211203887021000169550010000235261763109886</v>
          </cell>
          <cell r="M161" t="str">
            <v>26 - Pernambuco</v>
          </cell>
          <cell r="N161">
            <v>11818.15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3887021000169</v>
          </cell>
          <cell r="G162" t="str">
            <v>PONTO CERTO MERCANTIL DE ALIMENTOS LTDA</v>
          </cell>
          <cell r="H162" t="str">
            <v>B</v>
          </cell>
          <cell r="I162" t="str">
            <v>S</v>
          </cell>
          <cell r="J162" t="str">
            <v>000023561</v>
          </cell>
          <cell r="K162" t="str">
            <v>08/12/2021</v>
          </cell>
          <cell r="L162" t="str">
            <v>26211203887021000169550010000235611490142345</v>
          </cell>
          <cell r="M162" t="str">
            <v>26 - Pernambuco</v>
          </cell>
          <cell r="N162">
            <v>516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3887021000169</v>
          </cell>
          <cell r="G163" t="str">
            <v>PONTO CERTO MERCANTIL DE ALIMENTOS LTDA</v>
          </cell>
          <cell r="H163" t="str">
            <v>B</v>
          </cell>
          <cell r="I163" t="str">
            <v>S</v>
          </cell>
          <cell r="J163" t="str">
            <v>000023683</v>
          </cell>
          <cell r="K163" t="str">
            <v>20/12/2021</v>
          </cell>
          <cell r="L163" t="str">
            <v>26211203887021000169550010000236831169323520</v>
          </cell>
          <cell r="M163" t="str">
            <v>26 - Pernambuco</v>
          </cell>
          <cell r="N163">
            <v>160.19999999999999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3887021000169</v>
          </cell>
          <cell r="G164" t="str">
            <v>PONTO CERTO MERCANTIL DE ALIMENTOS LTDA</v>
          </cell>
          <cell r="H164" t="str">
            <v>B</v>
          </cell>
          <cell r="I164" t="str">
            <v>S</v>
          </cell>
          <cell r="J164" t="str">
            <v>000023684</v>
          </cell>
          <cell r="K164" t="str">
            <v>20/12/2021</v>
          </cell>
          <cell r="L164" t="str">
            <v>26211203887021000169550010000236841233987273</v>
          </cell>
          <cell r="M164" t="str">
            <v>26 - Pernambuco</v>
          </cell>
          <cell r="N164">
            <v>1684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7052310000107</v>
          </cell>
          <cell r="G165" t="str">
            <v>GISLANDE MARIA GOMES DA SILVA ME</v>
          </cell>
          <cell r="H165" t="str">
            <v>B</v>
          </cell>
          <cell r="I165" t="str">
            <v>S</v>
          </cell>
          <cell r="J165" t="str">
            <v>000003318</v>
          </cell>
          <cell r="K165" t="str">
            <v>06/12/2021</v>
          </cell>
          <cell r="L165" t="str">
            <v>26211207052310000107550010000033181010347890</v>
          </cell>
          <cell r="M165" t="str">
            <v>26 - Pernambuco</v>
          </cell>
          <cell r="N165">
            <v>1073.49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7052310000107</v>
          </cell>
          <cell r="G166" t="str">
            <v>GISLANDE MARIA GOMES DA SILVA ME</v>
          </cell>
          <cell r="H166" t="str">
            <v>B</v>
          </cell>
          <cell r="I166" t="str">
            <v>S</v>
          </cell>
          <cell r="J166" t="str">
            <v>000003331</v>
          </cell>
          <cell r="K166" t="str">
            <v>08/12/2021</v>
          </cell>
          <cell r="L166" t="str">
            <v>26211207052310000107550010000033311508284330</v>
          </cell>
          <cell r="M166" t="str">
            <v>26 - Pernambuco</v>
          </cell>
          <cell r="N166">
            <v>648.09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7052310000107</v>
          </cell>
          <cell r="G167" t="str">
            <v>GISLANDE MARIA GOMES DA SILVA ME</v>
          </cell>
          <cell r="H167" t="str">
            <v>B</v>
          </cell>
          <cell r="I167" t="str">
            <v>S</v>
          </cell>
          <cell r="J167" t="str">
            <v>000003332</v>
          </cell>
          <cell r="K167" t="str">
            <v>13/12/2021</v>
          </cell>
          <cell r="L167" t="str">
            <v>26211207052310000107550010000033321092273703</v>
          </cell>
          <cell r="M167" t="str">
            <v>26 - Pernambuco</v>
          </cell>
          <cell r="N167">
            <v>2937.76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7052310000107</v>
          </cell>
          <cell r="G168" t="str">
            <v>GISLANDE MARIA GOMES DA SILVA ME</v>
          </cell>
          <cell r="H168" t="str">
            <v>B</v>
          </cell>
          <cell r="I168" t="str">
            <v>S</v>
          </cell>
          <cell r="J168" t="str">
            <v>000003340</v>
          </cell>
          <cell r="K168" t="str">
            <v>20/12/2021</v>
          </cell>
          <cell r="L168" t="str">
            <v>26211207052310000107550010000033401551611451</v>
          </cell>
          <cell r="M168" t="str">
            <v>26 - Pernambuco</v>
          </cell>
          <cell r="N168">
            <v>3138.81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9203226000164</v>
          </cell>
          <cell r="G169" t="str">
            <v>COMPANHIA DE ALIMENTOS DO VALE LTDA</v>
          </cell>
          <cell r="H169" t="str">
            <v>B</v>
          </cell>
          <cell r="I169" t="str">
            <v>S</v>
          </cell>
          <cell r="J169" t="str">
            <v>541820</v>
          </cell>
          <cell r="K169" t="str">
            <v>06/12/2021</v>
          </cell>
          <cell r="L169" t="str">
            <v>26211209203226000164550030005418201221911212</v>
          </cell>
          <cell r="M169" t="str">
            <v>26 - Pernambuco</v>
          </cell>
          <cell r="N169">
            <v>7072.32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9203226000164</v>
          </cell>
          <cell r="G170" t="str">
            <v>COMPANHIA DE ALIMENTOS DO VALE LTDA</v>
          </cell>
          <cell r="H170" t="str">
            <v>B</v>
          </cell>
          <cell r="I170" t="str">
            <v>S</v>
          </cell>
          <cell r="J170" t="str">
            <v>541859</v>
          </cell>
          <cell r="K170" t="str">
            <v>06/12/2021</v>
          </cell>
          <cell r="L170" t="str">
            <v>26211209203226000164550030005418591129542715</v>
          </cell>
          <cell r="M170" t="str">
            <v>26 - Pernambuco</v>
          </cell>
          <cell r="N170">
            <v>1422.4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9203226000164</v>
          </cell>
          <cell r="G171" t="str">
            <v>COMPANHIA DE ALIMENTOS DO VALE LTDA</v>
          </cell>
          <cell r="H171" t="str">
            <v>B</v>
          </cell>
          <cell r="I171" t="str">
            <v>S</v>
          </cell>
          <cell r="J171" t="str">
            <v>541964</v>
          </cell>
          <cell r="K171" t="str">
            <v>07/12/2021</v>
          </cell>
          <cell r="L171" t="str">
            <v>26211209203226000164550030005419641891521783</v>
          </cell>
          <cell r="M171" t="str">
            <v>26 - Pernambuco</v>
          </cell>
          <cell r="N171">
            <v>2012.47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9203226000164</v>
          </cell>
          <cell r="G172" t="str">
            <v>COMPANHIA DE ALIMENTOS DO VALE LTDA</v>
          </cell>
          <cell r="H172" t="str">
            <v>B</v>
          </cell>
          <cell r="I172" t="str">
            <v>S</v>
          </cell>
          <cell r="J172" t="str">
            <v>542559</v>
          </cell>
          <cell r="K172" t="str">
            <v>13/12/2021</v>
          </cell>
          <cell r="L172" t="str">
            <v>26211209203226000164550030005425591105157690</v>
          </cell>
          <cell r="M172" t="str">
            <v>26 - Pernambuco</v>
          </cell>
          <cell r="N172">
            <v>7653.16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9203226000164</v>
          </cell>
          <cell r="G173" t="str">
            <v>COMPANHIA DE ALIMENTOS DO VALE LTDA</v>
          </cell>
          <cell r="H173" t="str">
            <v>B</v>
          </cell>
          <cell r="I173" t="str">
            <v>S</v>
          </cell>
          <cell r="J173" t="str">
            <v>543424</v>
          </cell>
          <cell r="K173" t="str">
            <v>20/12/2021</v>
          </cell>
          <cell r="L173" t="str">
            <v>26211209203226000164550030005434241881120413</v>
          </cell>
          <cell r="M173" t="str">
            <v>26 - Pernambuco</v>
          </cell>
          <cell r="N173">
            <v>9305.52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9203226000164</v>
          </cell>
          <cell r="G174" t="str">
            <v>COMPANHIA DE ALIMENTOS DO VALE LTDA</v>
          </cell>
          <cell r="H174" t="str">
            <v>B</v>
          </cell>
          <cell r="I174" t="str">
            <v>S</v>
          </cell>
          <cell r="J174" t="str">
            <v>543692</v>
          </cell>
          <cell r="K174" t="str">
            <v>22/12/2021</v>
          </cell>
          <cell r="L174" t="str">
            <v>26211209203226000164550030005436921716559618</v>
          </cell>
          <cell r="M174" t="str">
            <v>26 - Pernambuco</v>
          </cell>
          <cell r="N174">
            <v>1054.58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9203226000164</v>
          </cell>
          <cell r="G175" t="str">
            <v>COMPANHIA DE ALIMENTOS DO VALE LTDA</v>
          </cell>
          <cell r="H175" t="str">
            <v>B</v>
          </cell>
          <cell r="I175" t="str">
            <v>S</v>
          </cell>
          <cell r="J175" t="str">
            <v>544570</v>
          </cell>
          <cell r="K175" t="str">
            <v>29/12/2021</v>
          </cell>
          <cell r="L175" t="str">
            <v>26211209203226000164550030005445701121108190</v>
          </cell>
          <cell r="M175" t="str">
            <v>26 - Pernambuco</v>
          </cell>
          <cell r="N175">
            <v>5581.42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9203226000164</v>
          </cell>
          <cell r="G176" t="str">
            <v>COMPANHIA DE ALIMENTOS DO VALE LTDA</v>
          </cell>
          <cell r="H176" t="str">
            <v>B</v>
          </cell>
          <cell r="I176" t="str">
            <v>S</v>
          </cell>
          <cell r="J176" t="str">
            <v>544600</v>
          </cell>
          <cell r="K176" t="str">
            <v>30/12/2021</v>
          </cell>
          <cell r="L176" t="str">
            <v>26211209203226000164550030005446001402117917</v>
          </cell>
          <cell r="M176" t="str">
            <v>26 - Pernambuco</v>
          </cell>
          <cell r="N176">
            <v>1505.8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17831409000152</v>
          </cell>
          <cell r="G177" t="str">
            <v>FRUTICIA FABRICA DE POLPA DE FRUTAS LTDA</v>
          </cell>
          <cell r="H177" t="str">
            <v>B</v>
          </cell>
          <cell r="I177" t="str">
            <v>S</v>
          </cell>
          <cell r="J177" t="str">
            <v>000000564</v>
          </cell>
          <cell r="K177" t="str">
            <v>02/12/2021</v>
          </cell>
          <cell r="L177" t="str">
            <v>26211217831409000152550010000005641000095886</v>
          </cell>
          <cell r="M177" t="str">
            <v>26 - Pernambuco</v>
          </cell>
          <cell r="N177">
            <v>537.25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17831409000152</v>
          </cell>
          <cell r="G178" t="str">
            <v>FRUTICIA FABRICA DE POLPA DE FRUTAS LTDA</v>
          </cell>
          <cell r="H178" t="str">
            <v>B</v>
          </cell>
          <cell r="I178" t="str">
            <v>S</v>
          </cell>
          <cell r="J178" t="str">
            <v>000000565</v>
          </cell>
          <cell r="K178" t="str">
            <v>07/12/2021</v>
          </cell>
          <cell r="L178" t="str">
            <v>26211217831409000152550010000005651000096057</v>
          </cell>
          <cell r="M178" t="str">
            <v>26 - Pernambuco</v>
          </cell>
          <cell r="N178">
            <v>537.25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17831409000152</v>
          </cell>
          <cell r="G179" t="str">
            <v>FRUTICIA FABRICA DE POLPA DE FRUTAS LTDA</v>
          </cell>
          <cell r="H179" t="str">
            <v>B</v>
          </cell>
          <cell r="I179" t="str">
            <v>S</v>
          </cell>
          <cell r="J179" t="str">
            <v>000000567</v>
          </cell>
          <cell r="K179" t="str">
            <v>10/12/2021</v>
          </cell>
          <cell r="L179" t="str">
            <v>26211217831409000152550010000005671000096396</v>
          </cell>
          <cell r="M179" t="str">
            <v>26 - Pernambuco</v>
          </cell>
          <cell r="N179">
            <v>639.75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17831409000152</v>
          </cell>
          <cell r="G180" t="str">
            <v>FRUTICIA FABRICA DE POLPA DE FRUTAS LTDA</v>
          </cell>
          <cell r="H180" t="str">
            <v>B</v>
          </cell>
          <cell r="I180" t="str">
            <v>S</v>
          </cell>
          <cell r="J180" t="str">
            <v>000000568</v>
          </cell>
          <cell r="K180" t="str">
            <v>14/12/2021</v>
          </cell>
          <cell r="L180" t="str">
            <v>26211217831409000152550010000005681000096563</v>
          </cell>
          <cell r="M180" t="str">
            <v>26 - Pernambuco</v>
          </cell>
          <cell r="N180">
            <v>620.25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17831409000152</v>
          </cell>
          <cell r="G181" t="str">
            <v>FRUTICIA FABRICA DE POLPA DE FRUTAS LTDA</v>
          </cell>
          <cell r="H181" t="str">
            <v>B</v>
          </cell>
          <cell r="I181" t="str">
            <v>S</v>
          </cell>
          <cell r="J181" t="str">
            <v>000000569</v>
          </cell>
          <cell r="K181" t="str">
            <v>17/12/2021</v>
          </cell>
          <cell r="L181" t="str">
            <v>26211217831409000152550010000005691000096730</v>
          </cell>
          <cell r="M181" t="str">
            <v>26 - Pernambuco</v>
          </cell>
          <cell r="N181">
            <v>484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17831409000152</v>
          </cell>
          <cell r="G182" t="str">
            <v>FRUTICIA FABRICA DE POLPA DE FRUTAS LTDA</v>
          </cell>
          <cell r="H182" t="str">
            <v>B</v>
          </cell>
          <cell r="I182" t="str">
            <v>S</v>
          </cell>
          <cell r="J182" t="str">
            <v>000000570</v>
          </cell>
          <cell r="K182" t="str">
            <v>21/12/2021</v>
          </cell>
          <cell r="L182" t="str">
            <v>26211217831409000152550010000005701000096901</v>
          </cell>
          <cell r="M182" t="str">
            <v>26 - Pernambuco</v>
          </cell>
          <cell r="N182">
            <v>1003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17831409000152</v>
          </cell>
          <cell r="G183" t="str">
            <v>FRUTICIA FABRICA DE POLPA DE FRUTAS LTDA</v>
          </cell>
          <cell r="H183" t="str">
            <v>B</v>
          </cell>
          <cell r="I183" t="str">
            <v>S</v>
          </cell>
          <cell r="J183" t="str">
            <v>000000574</v>
          </cell>
          <cell r="K183" t="str">
            <v>28/12/2021</v>
          </cell>
          <cell r="L183" t="str">
            <v>26211217831409000152550010000005741000097583</v>
          </cell>
          <cell r="M183" t="str">
            <v>26 - Pernambuco</v>
          </cell>
          <cell r="N183">
            <v>539.25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17831409000152</v>
          </cell>
          <cell r="G184" t="str">
            <v>FRUTICIA FABRICA DE POLPA DE FRUTAS LTDA</v>
          </cell>
          <cell r="H184" t="str">
            <v>B</v>
          </cell>
          <cell r="I184" t="str">
            <v>S</v>
          </cell>
          <cell r="J184" t="str">
            <v>000000575</v>
          </cell>
          <cell r="K184" t="str">
            <v>30/12/2021</v>
          </cell>
          <cell r="L184" t="str">
            <v>26211217831409000152550010000005751000097750</v>
          </cell>
          <cell r="M184" t="str">
            <v>26 - Pernambuco</v>
          </cell>
          <cell r="N184">
            <v>548.5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21553781000111</v>
          </cell>
          <cell r="G185" t="str">
            <v>PGA COMERCIO ATACADISTA DE FRUTAS E VERD</v>
          </cell>
          <cell r="H185" t="str">
            <v>B</v>
          </cell>
          <cell r="I185" t="str">
            <v>S</v>
          </cell>
          <cell r="J185" t="str">
            <v>000025561</v>
          </cell>
          <cell r="K185" t="str">
            <v>03/12/2021</v>
          </cell>
          <cell r="L185" t="str">
            <v>29211221553781000111550010000255611420883680</v>
          </cell>
          <cell r="M185" t="str">
            <v>29 - Bahia</v>
          </cell>
          <cell r="N185">
            <v>1415.45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21553781000111</v>
          </cell>
          <cell r="G186" t="str">
            <v>PGA COMERCIO ATACADISTA DE FRUTAS E VERD</v>
          </cell>
          <cell r="H186" t="str">
            <v>B</v>
          </cell>
          <cell r="I186" t="str">
            <v>S</v>
          </cell>
          <cell r="J186" t="str">
            <v>000025603</v>
          </cell>
          <cell r="K186" t="str">
            <v>07/12/2021</v>
          </cell>
          <cell r="L186" t="str">
            <v>29211221553781000111550010000256031230027873</v>
          </cell>
          <cell r="M186" t="str">
            <v>29 - Bahia</v>
          </cell>
          <cell r="N186">
            <v>1246.5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21553781000111</v>
          </cell>
          <cell r="G187" t="str">
            <v>PGA COMERCIO ATACADISTA DE FRUTAS E VERD</v>
          </cell>
          <cell r="H187" t="str">
            <v>B</v>
          </cell>
          <cell r="I187" t="str">
            <v>S</v>
          </cell>
          <cell r="J187" t="str">
            <v>000025645</v>
          </cell>
          <cell r="K187" t="str">
            <v>10/12/2021</v>
          </cell>
          <cell r="L187" t="str">
            <v>29211221553781000111550010000256451374162379</v>
          </cell>
          <cell r="M187" t="str">
            <v>29 - Bahia</v>
          </cell>
          <cell r="N187">
            <v>1756.82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21553781000111</v>
          </cell>
          <cell r="G188" t="str">
            <v>PGA COMERCIO ATACADISTA DE FRUTAS E VERD</v>
          </cell>
          <cell r="H188" t="str">
            <v>B</v>
          </cell>
          <cell r="I188" t="str">
            <v>S</v>
          </cell>
          <cell r="J188" t="str">
            <v>000025678</v>
          </cell>
          <cell r="K188" t="str">
            <v>14/12/2021</v>
          </cell>
          <cell r="L188" t="str">
            <v>29211221553781000111550010000256781310530017</v>
          </cell>
          <cell r="M188" t="str">
            <v>29 - Bahia</v>
          </cell>
          <cell r="N188">
            <v>1148.17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21553781000111</v>
          </cell>
          <cell r="G189" t="str">
            <v>PGA COMERCIO ATACADISTA DE FRUTAS E VERD</v>
          </cell>
          <cell r="H189" t="str">
            <v>B</v>
          </cell>
          <cell r="I189" t="str">
            <v>S</v>
          </cell>
          <cell r="J189" t="str">
            <v>000025714</v>
          </cell>
          <cell r="K189" t="str">
            <v>17/12/2021</v>
          </cell>
          <cell r="L189" t="str">
            <v>29211221553781000111550010000257141508791200</v>
          </cell>
          <cell r="M189" t="str">
            <v>29 - Bahia</v>
          </cell>
          <cell r="N189">
            <v>1179.9100000000001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21553781000111</v>
          </cell>
          <cell r="G190" t="str">
            <v>PGA COMERCIO ATACADISTA DE FRUTAS E VERD</v>
          </cell>
          <cell r="H190" t="str">
            <v>B</v>
          </cell>
          <cell r="I190" t="str">
            <v>S</v>
          </cell>
          <cell r="J190" t="str">
            <v>000025755</v>
          </cell>
          <cell r="K190" t="str">
            <v>20/12/2021</v>
          </cell>
          <cell r="L190" t="str">
            <v>29211221553781000111550010000257551082467856</v>
          </cell>
          <cell r="M190" t="str">
            <v>29 - Bahia</v>
          </cell>
          <cell r="N190">
            <v>26.85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21553781000111</v>
          </cell>
          <cell r="G191" t="str">
            <v>PGA COMERCIO ATACADISTA DE FRUTAS E VERD</v>
          </cell>
          <cell r="H191" t="str">
            <v>B</v>
          </cell>
          <cell r="I191" t="str">
            <v>S</v>
          </cell>
          <cell r="J191" t="str">
            <v>000025763</v>
          </cell>
          <cell r="K191" t="str">
            <v>21/12/2021</v>
          </cell>
          <cell r="L191" t="str">
            <v>29211221553781000111550010000257631829538872</v>
          </cell>
          <cell r="M191" t="str">
            <v>29 - Bahia</v>
          </cell>
          <cell r="N191">
            <v>2852.2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21553781000111</v>
          </cell>
          <cell r="G192" t="str">
            <v>PGA COMERCIO ATACADISTA DE FRUTAS E VERD</v>
          </cell>
          <cell r="H192" t="str">
            <v>B</v>
          </cell>
          <cell r="I192" t="str">
            <v>S</v>
          </cell>
          <cell r="J192" t="str">
            <v>000025829</v>
          </cell>
          <cell r="K192" t="str">
            <v>28/12/2021</v>
          </cell>
          <cell r="L192" t="str">
            <v>29211221553781000111550010000258291564646552</v>
          </cell>
          <cell r="M192" t="str">
            <v>29 - Bahia</v>
          </cell>
          <cell r="N192">
            <v>3385.75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24333585000120</v>
          </cell>
          <cell r="G193" t="str">
            <v>JNS COMERCIO DE PRODUTOS ALIMENTICIOS LTDA</v>
          </cell>
          <cell r="H193" t="str">
            <v>B</v>
          </cell>
          <cell r="I193" t="str">
            <v>S</v>
          </cell>
          <cell r="J193" t="str">
            <v>95182</v>
          </cell>
          <cell r="K193" t="str">
            <v>02/12/2021</v>
          </cell>
          <cell r="L193" t="str">
            <v>26211224333585000120550010000951821335869013</v>
          </cell>
          <cell r="M193" t="str">
            <v>26 - Pernambuco</v>
          </cell>
          <cell r="N193">
            <v>202.96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24333585000120</v>
          </cell>
          <cell r="G194" t="str">
            <v>JNS COMERCIO DE PRODUTOS ALIMENTICIOS LTDA</v>
          </cell>
          <cell r="H194" t="str">
            <v>B</v>
          </cell>
          <cell r="I194" t="str">
            <v>S</v>
          </cell>
          <cell r="J194" t="str">
            <v>95221</v>
          </cell>
          <cell r="K194" t="str">
            <v>03/12/2021</v>
          </cell>
          <cell r="L194" t="str">
            <v>26211224333585000120550010000952211335917190</v>
          </cell>
          <cell r="M194" t="str">
            <v>26 - Pernambuco</v>
          </cell>
          <cell r="N194">
            <v>7840.08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24333585000120</v>
          </cell>
          <cell r="G195" t="str">
            <v>JNS COMERCIO DE PRODUTOS ALIMENTICIOS LTDA</v>
          </cell>
          <cell r="H195" t="str">
            <v>B</v>
          </cell>
          <cell r="I195" t="str">
            <v>S</v>
          </cell>
          <cell r="J195" t="str">
            <v>95325</v>
          </cell>
          <cell r="K195" t="str">
            <v>06/12/2021</v>
          </cell>
          <cell r="L195" t="str">
            <v>26211224333585000120550010000953251336083107</v>
          </cell>
          <cell r="M195" t="str">
            <v>26 - Pernambuco</v>
          </cell>
          <cell r="N195">
            <v>200.35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24333585000120</v>
          </cell>
          <cell r="G196" t="str">
            <v>JNS COMERCIO DE PRODUTOS ALIMENTICIOS LTDA</v>
          </cell>
          <cell r="H196" t="str">
            <v>B</v>
          </cell>
          <cell r="I196" t="str">
            <v>S</v>
          </cell>
          <cell r="J196" t="str">
            <v>95330</v>
          </cell>
          <cell r="K196" t="str">
            <v>06/12/2021</v>
          </cell>
          <cell r="L196" t="str">
            <v>26211224333585000120550010000953301336099364</v>
          </cell>
          <cell r="M196" t="str">
            <v>26 - Pernambuco</v>
          </cell>
          <cell r="N196">
            <v>391.55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24333585000120</v>
          </cell>
          <cell r="G197" t="str">
            <v>JNS COMERCIO DE PRODUTOS ALIMENTICIOS LTDA</v>
          </cell>
          <cell r="H197" t="str">
            <v>B</v>
          </cell>
          <cell r="I197" t="str">
            <v>S</v>
          </cell>
          <cell r="J197" t="str">
            <v>95405</v>
          </cell>
          <cell r="K197" t="str">
            <v>09/12/2021</v>
          </cell>
          <cell r="L197" t="str">
            <v>26211224333585000120550010000954051336299293</v>
          </cell>
          <cell r="M197" t="str">
            <v>26 - Pernambuco</v>
          </cell>
          <cell r="N197">
            <v>94.93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24333585000120</v>
          </cell>
          <cell r="G198" t="str">
            <v>JNS COMERCIO DE PRODUTOS ALIMENTICIOS LTDA</v>
          </cell>
          <cell r="H198" t="str">
            <v>B</v>
          </cell>
          <cell r="I198" t="str">
            <v>S</v>
          </cell>
          <cell r="J198" t="str">
            <v>95455</v>
          </cell>
          <cell r="K198" t="str">
            <v>10/12/2021</v>
          </cell>
          <cell r="L198" t="str">
            <v>26211224333585000120550010000954551336431746</v>
          </cell>
          <cell r="M198" t="str">
            <v>26 - Pernambuco</v>
          </cell>
          <cell r="N198">
            <v>97.9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24333585000120</v>
          </cell>
          <cell r="G199" t="str">
            <v>JNS COMERCIO DE PRODUTOS ALIMENTICIOS LTDA</v>
          </cell>
          <cell r="H199" t="str">
            <v>B</v>
          </cell>
          <cell r="I199" t="str">
            <v>S</v>
          </cell>
          <cell r="J199" t="str">
            <v>95515</v>
          </cell>
          <cell r="K199" t="str">
            <v>13/12/2021</v>
          </cell>
          <cell r="L199" t="str">
            <v>26211224333585000120550010000955151336520846</v>
          </cell>
          <cell r="M199" t="str">
            <v>26 - Pernambuco</v>
          </cell>
          <cell r="N199">
            <v>50.95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24333585000120</v>
          </cell>
          <cell r="G200" t="str">
            <v>JNS COMERCIO DE PRODUTOS ALIMENTICIOS LTDA</v>
          </cell>
          <cell r="H200" t="str">
            <v>B</v>
          </cell>
          <cell r="I200" t="str">
            <v>S</v>
          </cell>
          <cell r="J200" t="str">
            <v>95626</v>
          </cell>
          <cell r="K200" t="str">
            <v>16/12/2021</v>
          </cell>
          <cell r="L200" t="str">
            <v>26211224333585000120550010000956261336837377</v>
          </cell>
          <cell r="M200" t="str">
            <v>26 - Pernambuco</v>
          </cell>
          <cell r="N200">
            <v>240.28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24333585000120</v>
          </cell>
          <cell r="G201" t="str">
            <v>JNS COMERCIO DE PRODUTOS ALIMENTICIOS LTDA</v>
          </cell>
          <cell r="H201" t="str">
            <v>B</v>
          </cell>
          <cell r="I201" t="str">
            <v>S</v>
          </cell>
          <cell r="J201" t="str">
            <v>95629</v>
          </cell>
          <cell r="K201" t="str">
            <v>16/12/2021</v>
          </cell>
          <cell r="L201" t="str">
            <v>26211224333585000120550010000956291336868924</v>
          </cell>
          <cell r="M201" t="str">
            <v>26 - Pernambuco</v>
          </cell>
          <cell r="N201">
            <v>640.29999999999995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24333585000120</v>
          </cell>
          <cell r="G202" t="str">
            <v>JNS COMERCIO DE PRODUTOS ALIMENTICIOS LTDA</v>
          </cell>
          <cell r="H202" t="str">
            <v>B</v>
          </cell>
          <cell r="I202" t="str">
            <v>S</v>
          </cell>
          <cell r="J202" t="str">
            <v>95630</v>
          </cell>
          <cell r="K202" t="str">
            <v>16/12/2021</v>
          </cell>
          <cell r="L202" t="str">
            <v>26211224333585000120550010000956301336869069</v>
          </cell>
          <cell r="M202" t="str">
            <v>26 - Pernambuco</v>
          </cell>
          <cell r="N202">
            <v>71.47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24333585000120</v>
          </cell>
          <cell r="G203" t="str">
            <v>JNS COMERCIO DE PRODUTOS ALIMENTICIOS LTDA</v>
          </cell>
          <cell r="H203" t="str">
            <v>B</v>
          </cell>
          <cell r="I203" t="str">
            <v>S</v>
          </cell>
          <cell r="J203" t="str">
            <v>95710</v>
          </cell>
          <cell r="K203" t="str">
            <v>22/12/2021</v>
          </cell>
          <cell r="L203" t="str">
            <v>26211224333585000120550010000957101337038007</v>
          </cell>
          <cell r="M203" t="str">
            <v>26 - Pernambuco</v>
          </cell>
          <cell r="N203">
            <v>475.44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24333585000120</v>
          </cell>
          <cell r="G204" t="str">
            <v>JNS COMERCIO DE PRODUTOS ALIMENTICIOS LTDA</v>
          </cell>
          <cell r="H204" t="str">
            <v>B</v>
          </cell>
          <cell r="I204" t="str">
            <v>S</v>
          </cell>
          <cell r="J204" t="str">
            <v>95886</v>
          </cell>
          <cell r="K204" t="str">
            <v>27/12/2021</v>
          </cell>
          <cell r="L204" t="str">
            <v>26211224333585000120550010000958861337436596</v>
          </cell>
          <cell r="M204" t="str">
            <v>26 - Pernambuco</v>
          </cell>
          <cell r="N204">
            <v>760.17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24333585000120</v>
          </cell>
          <cell r="G205" t="str">
            <v>JNS COMERCIO DE PRODUTOS ALIMENTICIOS LTDA</v>
          </cell>
          <cell r="H205" t="str">
            <v>B</v>
          </cell>
          <cell r="I205" t="str">
            <v>S</v>
          </cell>
          <cell r="J205" t="str">
            <v>95896</v>
          </cell>
          <cell r="K205" t="str">
            <v>27/12/2021</v>
          </cell>
          <cell r="L205" t="str">
            <v>26211224333585000120550010000958961337472807</v>
          </cell>
          <cell r="M205" t="str">
            <v>26 - Pernambuco</v>
          </cell>
          <cell r="N205">
            <v>97.9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24333585000120</v>
          </cell>
          <cell r="G206" t="str">
            <v>JNS COMERCIO DE PRODUTOS ALIMENTICIOS LTDA</v>
          </cell>
          <cell r="H206" t="str">
            <v>B</v>
          </cell>
          <cell r="I206" t="str">
            <v>S</v>
          </cell>
          <cell r="J206" t="str">
            <v>96037</v>
          </cell>
          <cell r="K206" t="str">
            <v>31/12/2021</v>
          </cell>
          <cell r="L206" t="str">
            <v>26211224333585000120550010000960371337738920</v>
          </cell>
          <cell r="M206" t="str">
            <v>26 - Pernambuco</v>
          </cell>
          <cell r="N206">
            <v>5820.82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36447527000106</v>
          </cell>
          <cell r="G207" t="str">
            <v>PAO E MEL EIRELI</v>
          </cell>
          <cell r="H207" t="str">
            <v>B</v>
          </cell>
          <cell r="I207" t="str">
            <v>S</v>
          </cell>
          <cell r="J207" t="str">
            <v>000000527</v>
          </cell>
          <cell r="K207" t="str">
            <v>13/12/2021</v>
          </cell>
          <cell r="L207" t="str">
            <v>26211236447527000106550010000005271988471300</v>
          </cell>
          <cell r="M207" t="str">
            <v>26 - Pernambuco</v>
          </cell>
          <cell r="N207">
            <v>247.5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36447527000106</v>
          </cell>
          <cell r="G208" t="str">
            <v>PAO E MEL EIRELI</v>
          </cell>
          <cell r="H208" t="str">
            <v>B</v>
          </cell>
          <cell r="I208" t="str">
            <v>S</v>
          </cell>
          <cell r="J208" t="str">
            <v>000000527</v>
          </cell>
          <cell r="K208" t="str">
            <v>04/12/2021</v>
          </cell>
          <cell r="L208" t="str">
            <v>26211236447527000106550010000005271988471300</v>
          </cell>
          <cell r="M208" t="str">
            <v>26 - Pernambuco</v>
          </cell>
          <cell r="N208">
            <v>491.8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36447527000106</v>
          </cell>
          <cell r="G209" t="str">
            <v>PAO E MEL EIRELI</v>
          </cell>
          <cell r="H209" t="str">
            <v>B</v>
          </cell>
          <cell r="I209" t="str">
            <v>S</v>
          </cell>
          <cell r="J209" t="str">
            <v>000000527</v>
          </cell>
          <cell r="K209" t="str">
            <v>09/12/2021</v>
          </cell>
          <cell r="L209" t="str">
            <v>26211236447527000106550010000005271988471300</v>
          </cell>
          <cell r="M209" t="str">
            <v>26 - Pernambuco</v>
          </cell>
          <cell r="N209">
            <v>106.7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36447527000106</v>
          </cell>
          <cell r="G210" t="str">
            <v>PAO E MEL EIRELI</v>
          </cell>
          <cell r="H210" t="str">
            <v>B</v>
          </cell>
          <cell r="I210" t="str">
            <v>S</v>
          </cell>
          <cell r="J210" t="str">
            <v>000000527</v>
          </cell>
          <cell r="K210" t="str">
            <v>24/12/2021</v>
          </cell>
          <cell r="L210" t="str">
            <v>26211236447527000106550010000005271988471300</v>
          </cell>
          <cell r="M210" t="str">
            <v>26 - Pernambuco</v>
          </cell>
          <cell r="N210">
            <v>858.9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36447527000106</v>
          </cell>
          <cell r="G211" t="str">
            <v>PAO E MEL EIRELI</v>
          </cell>
          <cell r="H211" t="str">
            <v>B</v>
          </cell>
          <cell r="I211" t="str">
            <v>S</v>
          </cell>
          <cell r="J211" t="str">
            <v>000000527</v>
          </cell>
          <cell r="K211" t="str">
            <v>14/12/2021</v>
          </cell>
          <cell r="L211" t="str">
            <v>26211236447527000106550010000005271988471300</v>
          </cell>
          <cell r="M211" t="str">
            <v>26 - Pernambuco</v>
          </cell>
          <cell r="N211">
            <v>203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36447527000106</v>
          </cell>
          <cell r="G212" t="str">
            <v>PAO E MEL EIRELI</v>
          </cell>
          <cell r="H212" t="str">
            <v>B</v>
          </cell>
          <cell r="I212" t="str">
            <v>S</v>
          </cell>
          <cell r="J212" t="str">
            <v>000000527</v>
          </cell>
          <cell r="K212" t="str">
            <v>10/12/2021</v>
          </cell>
          <cell r="L212" t="str">
            <v>26211236447527000106550010000005271988471300</v>
          </cell>
          <cell r="M212" t="str">
            <v>26 - Pernambuco</v>
          </cell>
          <cell r="N212">
            <v>271.10000000000002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36447527000106</v>
          </cell>
          <cell r="G213" t="str">
            <v>PAO E MEL EIRELI</v>
          </cell>
          <cell r="H213" t="str">
            <v>B</v>
          </cell>
          <cell r="I213" t="str">
            <v>S</v>
          </cell>
          <cell r="J213" t="str">
            <v>000000527</v>
          </cell>
          <cell r="K213" t="str">
            <v>31/12/2021</v>
          </cell>
          <cell r="L213" t="str">
            <v>26211236447527000106550010000005271988471300</v>
          </cell>
          <cell r="M213" t="str">
            <v>26 - Pernambuco</v>
          </cell>
          <cell r="N213">
            <v>765.4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36447527000106</v>
          </cell>
          <cell r="G214" t="str">
            <v>PAO E MEL EIRELI</v>
          </cell>
          <cell r="H214" t="str">
            <v>B</v>
          </cell>
          <cell r="I214" t="str">
            <v>S</v>
          </cell>
          <cell r="J214" t="str">
            <v>000000527</v>
          </cell>
          <cell r="K214" t="str">
            <v>29/12/2021</v>
          </cell>
          <cell r="L214" t="str">
            <v>26211236447527000106550010000005271988471300</v>
          </cell>
          <cell r="M214" t="str">
            <v>26 - Pernambuco</v>
          </cell>
          <cell r="N214">
            <v>220.7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36447527000106</v>
          </cell>
          <cell r="G215" t="str">
            <v>PAO E MEL EIRELI</v>
          </cell>
          <cell r="H215" t="str">
            <v>B</v>
          </cell>
          <cell r="I215" t="str">
            <v>S</v>
          </cell>
          <cell r="J215" t="str">
            <v>000000527</v>
          </cell>
          <cell r="K215" t="str">
            <v>16/12/2021</v>
          </cell>
          <cell r="L215" t="str">
            <v>26211236447527000106550010000005271988471300</v>
          </cell>
          <cell r="M215" t="str">
            <v>26 - Pernambuco</v>
          </cell>
          <cell r="N215">
            <v>225.25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36447527000106</v>
          </cell>
          <cell r="G216" t="str">
            <v>PAO E MEL EIRELI</v>
          </cell>
          <cell r="H216" t="str">
            <v>B</v>
          </cell>
          <cell r="I216" t="str">
            <v>S</v>
          </cell>
          <cell r="J216" t="str">
            <v>000000527</v>
          </cell>
          <cell r="K216" t="str">
            <v>03/12/2021</v>
          </cell>
          <cell r="L216" t="str">
            <v>26211236447527000106550010000005271988471300</v>
          </cell>
          <cell r="M216" t="str">
            <v>26 - Pernambuco</v>
          </cell>
          <cell r="N216">
            <v>271.10000000000002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36447527000106</v>
          </cell>
          <cell r="G217" t="str">
            <v>PAO E MEL EIRELI</v>
          </cell>
          <cell r="H217" t="str">
            <v>B</v>
          </cell>
          <cell r="I217" t="str">
            <v>S</v>
          </cell>
          <cell r="J217" t="str">
            <v>000000527</v>
          </cell>
          <cell r="K217" t="str">
            <v>07/12/2021</v>
          </cell>
          <cell r="L217" t="str">
            <v>26211236447527000106550010000005271988471300</v>
          </cell>
          <cell r="M217" t="str">
            <v>26 - Pernambuco</v>
          </cell>
          <cell r="N217">
            <v>242.95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36447527000106</v>
          </cell>
          <cell r="G218" t="str">
            <v>PAO E MEL EIRELI</v>
          </cell>
          <cell r="H218" t="str">
            <v>B</v>
          </cell>
          <cell r="I218" t="str">
            <v>S</v>
          </cell>
          <cell r="J218" t="str">
            <v>000000527</v>
          </cell>
          <cell r="K218" t="str">
            <v>20/12/2021</v>
          </cell>
          <cell r="L218" t="str">
            <v>26211236447527000106550010000005271988471300</v>
          </cell>
          <cell r="M218" t="str">
            <v>26 - Pernambuco</v>
          </cell>
          <cell r="N218">
            <v>200.25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36447527000106</v>
          </cell>
          <cell r="G219" t="str">
            <v>PAO E MEL EIRELI</v>
          </cell>
          <cell r="H219" t="str">
            <v>B</v>
          </cell>
          <cell r="I219" t="str">
            <v>S</v>
          </cell>
          <cell r="J219" t="str">
            <v>000000527</v>
          </cell>
          <cell r="K219" t="str">
            <v>02/12/2021</v>
          </cell>
          <cell r="L219" t="str">
            <v>26211236447527000106550010000005271988471300</v>
          </cell>
          <cell r="M219" t="str">
            <v>26 - Pernambuco</v>
          </cell>
          <cell r="N219">
            <v>220.7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36447527000106</v>
          </cell>
          <cell r="G220" t="str">
            <v>PAO E MEL EIRELI</v>
          </cell>
          <cell r="H220" t="str">
            <v>B</v>
          </cell>
          <cell r="I220" t="str">
            <v>S</v>
          </cell>
          <cell r="J220" t="str">
            <v>000000527</v>
          </cell>
          <cell r="K220" t="str">
            <v>06/12/2021</v>
          </cell>
          <cell r="L220" t="str">
            <v>26211236447527000106550010000005271988471300</v>
          </cell>
          <cell r="M220" t="str">
            <v>26 - Pernambuco</v>
          </cell>
          <cell r="N220">
            <v>237.05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36447527000106</v>
          </cell>
          <cell r="G221" t="str">
            <v>PAO E MEL EIRELI</v>
          </cell>
          <cell r="H221" t="str">
            <v>B</v>
          </cell>
          <cell r="I221" t="str">
            <v>S</v>
          </cell>
          <cell r="J221" t="str">
            <v>000000527</v>
          </cell>
          <cell r="K221" t="str">
            <v>17/12/2021</v>
          </cell>
          <cell r="L221" t="str">
            <v>26211236447527000106550010000005271988471300</v>
          </cell>
          <cell r="M221" t="str">
            <v>26 - Pernambuco</v>
          </cell>
          <cell r="N221">
            <v>271.10000000000002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36447527000106</v>
          </cell>
          <cell r="G222" t="str">
            <v>PAO E MEL EIRELI</v>
          </cell>
          <cell r="H222" t="str">
            <v>B</v>
          </cell>
          <cell r="I222" t="str">
            <v>S</v>
          </cell>
          <cell r="J222" t="str">
            <v>000000527</v>
          </cell>
          <cell r="K222" t="str">
            <v>11/12/2021</v>
          </cell>
          <cell r="L222" t="str">
            <v>26211236447527000106550010000005271988471300</v>
          </cell>
          <cell r="M222" t="str">
            <v>26 - Pernambuco</v>
          </cell>
          <cell r="N222">
            <v>514.04999999999995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36447527000106</v>
          </cell>
          <cell r="G223" t="str">
            <v>PAO E MEL EIRELI</v>
          </cell>
          <cell r="H223" t="str">
            <v>B</v>
          </cell>
          <cell r="I223" t="str">
            <v>S</v>
          </cell>
          <cell r="J223" t="str">
            <v>000000527</v>
          </cell>
          <cell r="K223" t="str">
            <v>27/12/2021</v>
          </cell>
          <cell r="L223" t="str">
            <v>26211236447527000106550010000005271988471300</v>
          </cell>
          <cell r="M223" t="str">
            <v>26 - Pernambuco</v>
          </cell>
          <cell r="N223">
            <v>200.25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36447527000106</v>
          </cell>
          <cell r="G224" t="str">
            <v>PAO E MEL EIRELI</v>
          </cell>
          <cell r="H224" t="str">
            <v>B</v>
          </cell>
          <cell r="I224" t="str">
            <v>S</v>
          </cell>
          <cell r="J224" t="str">
            <v>000000527</v>
          </cell>
          <cell r="K224" t="str">
            <v>08/12/2021</v>
          </cell>
          <cell r="L224" t="str">
            <v>26211236447527000106550010000005271988471300</v>
          </cell>
          <cell r="M224" t="str">
            <v>26 - Pernambuco</v>
          </cell>
          <cell r="N224">
            <v>265.2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36447527000106</v>
          </cell>
          <cell r="G225" t="str">
            <v>PAO E MEL EIRELI</v>
          </cell>
          <cell r="H225" t="str">
            <v>B</v>
          </cell>
          <cell r="I225" t="str">
            <v>S</v>
          </cell>
          <cell r="J225" t="str">
            <v>000000527</v>
          </cell>
          <cell r="K225" t="str">
            <v>30/12/2021</v>
          </cell>
          <cell r="L225" t="str">
            <v>26211236447527000106550010000005271988471300</v>
          </cell>
          <cell r="M225" t="str">
            <v>26 - Pernambuco</v>
          </cell>
          <cell r="N225">
            <v>198.45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36447527000106</v>
          </cell>
          <cell r="G226" t="str">
            <v>PAO E MEL EIRELI</v>
          </cell>
          <cell r="H226" t="str">
            <v>B</v>
          </cell>
          <cell r="I226" t="str">
            <v>S</v>
          </cell>
          <cell r="J226" t="str">
            <v>000000527</v>
          </cell>
          <cell r="K226" t="str">
            <v>21/12/2021</v>
          </cell>
          <cell r="L226" t="str">
            <v>26211236447527000106550010000005271988471300</v>
          </cell>
          <cell r="M226" t="str">
            <v>26 - Pernambuco</v>
          </cell>
          <cell r="N226">
            <v>237.05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36447527000106</v>
          </cell>
          <cell r="G227" t="str">
            <v>PAO E MEL EIRELI</v>
          </cell>
          <cell r="H227" t="str">
            <v>B</v>
          </cell>
          <cell r="I227" t="str">
            <v>S</v>
          </cell>
          <cell r="J227" t="str">
            <v>000000527</v>
          </cell>
          <cell r="K227" t="str">
            <v>22/12/2021</v>
          </cell>
          <cell r="L227" t="str">
            <v>26211236447527000106550010000005271988471300</v>
          </cell>
          <cell r="M227" t="str">
            <v>26 - Pernambuco</v>
          </cell>
          <cell r="N227">
            <v>416.4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36447527000106</v>
          </cell>
          <cell r="G228" t="str">
            <v>PAO E MEL EIRELI</v>
          </cell>
          <cell r="H228" t="str">
            <v>B</v>
          </cell>
          <cell r="I228" t="str">
            <v>S</v>
          </cell>
          <cell r="J228" t="str">
            <v>000000527</v>
          </cell>
          <cell r="K228" t="str">
            <v>28/12/2021</v>
          </cell>
          <cell r="L228" t="str">
            <v>26211236447527000106550010000005271988471300</v>
          </cell>
          <cell r="M228" t="str">
            <v>26 - Pernambuco</v>
          </cell>
          <cell r="N228">
            <v>179.35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36447527000106</v>
          </cell>
          <cell r="G229" t="str">
            <v>PAO E MEL EIRELI</v>
          </cell>
          <cell r="H229" t="str">
            <v>B</v>
          </cell>
          <cell r="I229" t="str">
            <v>S</v>
          </cell>
          <cell r="J229" t="str">
            <v>000000527</v>
          </cell>
          <cell r="K229" t="str">
            <v>15/12/2021</v>
          </cell>
          <cell r="L229" t="str">
            <v>26211236447527000106550010000005271988471300</v>
          </cell>
          <cell r="M229" t="str">
            <v>26 - Pernambuco</v>
          </cell>
          <cell r="N229">
            <v>213.4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36447527000106</v>
          </cell>
          <cell r="G230" t="str">
            <v>PAO E MEL EIRELI</v>
          </cell>
          <cell r="H230" t="str">
            <v>B</v>
          </cell>
          <cell r="I230" t="str">
            <v>S</v>
          </cell>
          <cell r="J230" t="str">
            <v>000000527</v>
          </cell>
          <cell r="K230" t="str">
            <v>18/12/2021</v>
          </cell>
          <cell r="L230" t="str">
            <v>26211236447527000106550010000005271988471300</v>
          </cell>
          <cell r="M230" t="str">
            <v>26 - Pernambuco</v>
          </cell>
          <cell r="N230">
            <v>514.04999999999995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36447527000106</v>
          </cell>
          <cell r="G231" t="str">
            <v>PAO E MEL EIRELI</v>
          </cell>
          <cell r="H231" t="str">
            <v>B</v>
          </cell>
          <cell r="I231" t="str">
            <v>S</v>
          </cell>
          <cell r="J231" t="str">
            <v>000000527</v>
          </cell>
          <cell r="K231" t="str">
            <v>01/12/2021</v>
          </cell>
          <cell r="L231" t="str">
            <v>26211236447527000106550010000005271988471300</v>
          </cell>
          <cell r="M231" t="str">
            <v>26 - Pernambuco</v>
          </cell>
          <cell r="N231">
            <v>131.69999999999999</v>
          </cell>
        </row>
        <row r="232">
          <cell r="C232" t="str">
            <v>HOSPITAL DOM MALAN</v>
          </cell>
          <cell r="E232" t="str">
            <v>3.6 - Material de Expediente</v>
          </cell>
          <cell r="F232">
            <v>4936163000212</v>
          </cell>
          <cell r="G232" t="str">
            <v>FRANCINALDO FERREIRA DE ARAUJO</v>
          </cell>
          <cell r="H232" t="str">
            <v>B</v>
          </cell>
          <cell r="I232" t="str">
            <v>S</v>
          </cell>
          <cell r="J232" t="str">
            <v>000001463</v>
          </cell>
          <cell r="K232" t="str">
            <v>30/11/2021</v>
          </cell>
          <cell r="L232" t="str">
            <v>29211104936163000212550010000014631416058656</v>
          </cell>
          <cell r="M232" t="str">
            <v>29 - Bahia</v>
          </cell>
          <cell r="N232">
            <v>272.39999999999998</v>
          </cell>
        </row>
        <row r="233">
          <cell r="C233" t="str">
            <v>HOSPITAL DOM MALAN</v>
          </cell>
          <cell r="E233" t="str">
            <v>3.6 - Material de Expediente</v>
          </cell>
          <cell r="F233">
            <v>15430638000130</v>
          </cell>
          <cell r="G233" t="str">
            <v>DS SUPRIMENTOS LTDA ME</v>
          </cell>
          <cell r="H233" t="str">
            <v>B</v>
          </cell>
          <cell r="I233" t="str">
            <v>S</v>
          </cell>
          <cell r="J233" t="str">
            <v>000001200</v>
          </cell>
          <cell r="K233" t="str">
            <v>06/12/2021</v>
          </cell>
          <cell r="L233" t="str">
            <v>26211215430638000130550020000012001681315646</v>
          </cell>
          <cell r="M233" t="str">
            <v>26 - Pernambuco</v>
          </cell>
          <cell r="N233">
            <v>4.9000000000000004</v>
          </cell>
        </row>
        <row r="234">
          <cell r="C234" t="str">
            <v>HOSPITAL DOM MALAN</v>
          </cell>
          <cell r="E234" t="str">
            <v>3.6 - Material de Expediente</v>
          </cell>
          <cell r="F234">
            <v>15430638000130</v>
          </cell>
          <cell r="G234" t="str">
            <v>DS SUPRIMENTOS LTDA ME</v>
          </cell>
          <cell r="H234" t="str">
            <v>B</v>
          </cell>
          <cell r="I234" t="str">
            <v>S</v>
          </cell>
          <cell r="J234" t="str">
            <v>000062031</v>
          </cell>
          <cell r="K234" t="str">
            <v>13/12/2021</v>
          </cell>
          <cell r="L234" t="str">
            <v>26211215430638000130550010000620311315280643</v>
          </cell>
          <cell r="M234" t="str">
            <v>26 - Pernambuco</v>
          </cell>
          <cell r="N234">
            <v>86.9</v>
          </cell>
        </row>
        <row r="235">
          <cell r="C235" t="str">
            <v>HOSPITAL DOM MALAN</v>
          </cell>
          <cell r="E235" t="str">
            <v>3.6 - Material de Expediente</v>
          </cell>
          <cell r="F235">
            <v>24073694000155</v>
          </cell>
          <cell r="G235" t="str">
            <v>CIL COMERCIO DE INFORMATICA LTDA</v>
          </cell>
          <cell r="H235" t="str">
            <v>B</v>
          </cell>
          <cell r="I235" t="str">
            <v>S</v>
          </cell>
          <cell r="J235" t="str">
            <v>000743223</v>
          </cell>
          <cell r="K235" t="str">
            <v>15/12/2021</v>
          </cell>
          <cell r="L235" t="str">
            <v>26211224073694000155550010007432231001863182</v>
          </cell>
          <cell r="M235" t="str">
            <v>26 - Pernambuco</v>
          </cell>
          <cell r="N235">
            <v>203</v>
          </cell>
        </row>
        <row r="236">
          <cell r="C236" t="str">
            <v>HOSPITAL DOM MALAN</v>
          </cell>
          <cell r="E236" t="str">
            <v>3.6 - Material de Expediente</v>
          </cell>
          <cell r="F236">
            <v>32690463000119</v>
          </cell>
          <cell r="G236" t="str">
            <v>PAPELARIA GUTENBERG LTDA</v>
          </cell>
          <cell r="H236" t="str">
            <v>B</v>
          </cell>
          <cell r="I236" t="str">
            <v>S</v>
          </cell>
          <cell r="J236" t="str">
            <v>22398</v>
          </cell>
          <cell r="K236" t="str">
            <v>13/12/2021</v>
          </cell>
          <cell r="L236" t="str">
            <v>29211232690463000119550010000223981131221987</v>
          </cell>
          <cell r="M236" t="str">
            <v>29 - Bahia</v>
          </cell>
          <cell r="N236">
            <v>404.5</v>
          </cell>
        </row>
        <row r="237">
          <cell r="C237" t="str">
            <v>HOSPITAL DOM MALAN</v>
          </cell>
          <cell r="E237" t="str">
            <v>3.6 - Material de Expediente</v>
          </cell>
          <cell r="F237">
            <v>35092993000153</v>
          </cell>
          <cell r="G237" t="str">
            <v>EOC LIVRARIA E PAPELARIA EIRELI</v>
          </cell>
          <cell r="H237" t="str">
            <v>B</v>
          </cell>
          <cell r="I237" t="str">
            <v>S</v>
          </cell>
          <cell r="J237" t="str">
            <v>2075</v>
          </cell>
          <cell r="K237" t="str">
            <v>21/12/2021</v>
          </cell>
          <cell r="L237" t="str">
            <v>26211235092993000153550010000020751814166783</v>
          </cell>
          <cell r="M237" t="str">
            <v>26 - Pernambuco</v>
          </cell>
          <cell r="N237">
            <v>4.05</v>
          </cell>
        </row>
        <row r="238">
          <cell r="C238" t="str">
            <v>HOSPITAL DOM MALAN</v>
          </cell>
          <cell r="E238" t="str">
            <v>3.6 - Material de Expediente</v>
          </cell>
          <cell r="F238">
            <v>40853376000163</v>
          </cell>
          <cell r="G238" t="str">
            <v>LIMA E DO CARMO LTDA</v>
          </cell>
          <cell r="H238" t="str">
            <v>B</v>
          </cell>
          <cell r="I238" t="str">
            <v>S</v>
          </cell>
          <cell r="J238" t="str">
            <v>000000290</v>
          </cell>
          <cell r="K238" t="str">
            <v>21/12/2021</v>
          </cell>
          <cell r="L238" t="str">
            <v>26211240853376000163550010000002901403915470</v>
          </cell>
          <cell r="M238" t="str">
            <v>26 - Pernambuco</v>
          </cell>
          <cell r="N238">
            <v>1.4</v>
          </cell>
        </row>
        <row r="239">
          <cell r="C239" t="str">
            <v>HOSPITAL DOM MALAN</v>
          </cell>
          <cell r="E239" t="str">
            <v>3.6 - Material de Expediente</v>
          </cell>
          <cell r="F239">
            <v>40853376000163</v>
          </cell>
          <cell r="G239" t="str">
            <v>LIMA E DO CARMO LTDA</v>
          </cell>
          <cell r="H239" t="str">
            <v>B</v>
          </cell>
          <cell r="I239" t="str">
            <v>S</v>
          </cell>
          <cell r="J239" t="str">
            <v>000000293</v>
          </cell>
          <cell r="K239" t="str">
            <v>28/12/2021</v>
          </cell>
          <cell r="L239" t="str">
            <v>26211240853376000163550010000002931360220125</v>
          </cell>
          <cell r="M239" t="str">
            <v>26 - Pernambuco</v>
          </cell>
          <cell r="N239">
            <v>14</v>
          </cell>
        </row>
        <row r="240">
          <cell r="C240" t="str">
            <v>HOSPITAL DOM MALAN</v>
          </cell>
          <cell r="E240" t="str">
            <v>3.1 - Combustíveis e Lubrificantes Automotivos</v>
          </cell>
          <cell r="F240">
            <v>462284000138</v>
          </cell>
          <cell r="G240" t="str">
            <v>AUTO POSTO CARRETEIRO LTDA</v>
          </cell>
          <cell r="H240" t="str">
            <v>B</v>
          </cell>
          <cell r="I240" t="str">
            <v>S</v>
          </cell>
          <cell r="J240" t="str">
            <v>001208900</v>
          </cell>
          <cell r="K240" t="str">
            <v>08/12/2021</v>
          </cell>
          <cell r="L240" t="str">
            <v>26211200162284000138650010012089001198493671</v>
          </cell>
          <cell r="M240" t="str">
            <v>26 - Pernambuco</v>
          </cell>
          <cell r="N240">
            <v>301.02999999999997</v>
          </cell>
        </row>
        <row r="241">
          <cell r="C241" t="str">
            <v>HOSPITAL DOM MALAN</v>
          </cell>
          <cell r="E241" t="str">
            <v>3.1 - Combustíveis e Lubrificantes Automotivos</v>
          </cell>
          <cell r="F241">
            <v>3939028000187</v>
          </cell>
          <cell r="G241" t="str">
            <v>AUTO POSTO VALE DO SAO FRANCISCO</v>
          </cell>
          <cell r="H241" t="str">
            <v>B</v>
          </cell>
          <cell r="I241" t="str">
            <v>S</v>
          </cell>
          <cell r="J241" t="str">
            <v>000015359</v>
          </cell>
          <cell r="K241" t="str">
            <v>26/11/2021</v>
          </cell>
          <cell r="L241" t="str">
            <v>26211103939028000187550020000153591488270513</v>
          </cell>
          <cell r="M241" t="str">
            <v>26 - Pernambuco</v>
          </cell>
          <cell r="N241">
            <v>277</v>
          </cell>
        </row>
        <row r="242">
          <cell r="C242" t="str">
            <v>HOSPITAL DOM MALAN</v>
          </cell>
          <cell r="E242" t="str">
            <v>3.1 - Combustíveis e Lubrificantes Automotivos</v>
          </cell>
          <cell r="F242">
            <v>10260207000230</v>
          </cell>
          <cell r="G242" t="str">
            <v>POSTO LINDA LTDA</v>
          </cell>
          <cell r="H242" t="str">
            <v>B</v>
          </cell>
          <cell r="I242" t="str">
            <v>S</v>
          </cell>
          <cell r="J242" t="str">
            <v>000110515</v>
          </cell>
          <cell r="K242" t="str">
            <v>13/12/2021</v>
          </cell>
          <cell r="L242" t="str">
            <v>26211210260207000230650010001105151051838680</v>
          </cell>
          <cell r="M242" t="str">
            <v>26 - Pernambuco</v>
          </cell>
          <cell r="N242">
            <v>380</v>
          </cell>
        </row>
        <row r="243">
          <cell r="C243" t="str">
            <v>HOSPITAL DOM MALAN</v>
          </cell>
          <cell r="E243" t="str">
            <v>3.1 - Combustíveis e Lubrificantes Automotivos</v>
          </cell>
          <cell r="F243">
            <v>10648044000267</v>
          </cell>
          <cell r="G243" t="str">
            <v>SANFRANCISCO COMBUSTIVEIS EIRELI</v>
          </cell>
          <cell r="H243" t="str">
            <v>B</v>
          </cell>
          <cell r="I243" t="str">
            <v>S</v>
          </cell>
          <cell r="J243" t="str">
            <v>000242277</v>
          </cell>
          <cell r="K243" t="str">
            <v>21/12/2021</v>
          </cell>
          <cell r="L243" t="str">
            <v>26211210648044000267650020002422771002499155</v>
          </cell>
          <cell r="M243" t="str">
            <v>26 - Pernambuco</v>
          </cell>
          <cell r="N243">
            <v>200.01</v>
          </cell>
        </row>
        <row r="244">
          <cell r="C244" t="str">
            <v>HOSPITAL DOM MALAN</v>
          </cell>
          <cell r="E244" t="str">
            <v>3.1 - Combustíveis e Lubrificantes Automotivos</v>
          </cell>
          <cell r="F244">
            <v>10817590000101</v>
          </cell>
          <cell r="G244" t="str">
            <v>J BEZERRA COM DE COMB E DER LTDA EPP</v>
          </cell>
          <cell r="H244" t="str">
            <v>B</v>
          </cell>
          <cell r="I244" t="str">
            <v>S</v>
          </cell>
          <cell r="J244" t="str">
            <v>2020</v>
          </cell>
          <cell r="K244" t="str">
            <v>26/11/2021</v>
          </cell>
          <cell r="L244" t="str">
            <v>26211110817590000101550020000020201334017295</v>
          </cell>
          <cell r="M244" t="str">
            <v>26 - Pernambuco</v>
          </cell>
          <cell r="N244">
            <v>1637.05</v>
          </cell>
        </row>
        <row r="245">
          <cell r="C245" t="str">
            <v>HOSPITAL DOM MALAN</v>
          </cell>
          <cell r="E245" t="str">
            <v>3.1 - Combustíveis e Lubrificantes Automotivos</v>
          </cell>
          <cell r="F245">
            <v>10817590000101</v>
          </cell>
          <cell r="G245" t="str">
            <v>J BEZERRA COM DE COMB E DER LTDA EPP</v>
          </cell>
          <cell r="H245" t="str">
            <v>B</v>
          </cell>
          <cell r="I245" t="str">
            <v>S</v>
          </cell>
          <cell r="J245" t="str">
            <v>2021</v>
          </cell>
          <cell r="K245" t="str">
            <v>26/11/2021</v>
          </cell>
          <cell r="L245" t="str">
            <v>26211110817590040101550020000020071737164390</v>
          </cell>
          <cell r="M245" t="str">
            <v>26 - Pernambuco</v>
          </cell>
          <cell r="N245">
            <v>1023.23</v>
          </cell>
        </row>
        <row r="246">
          <cell r="C246" t="str">
            <v>HOSPITAL DOM MALAN</v>
          </cell>
          <cell r="E246" t="str">
            <v>3.1 - Combustíveis e Lubrificantes Automotivos</v>
          </cell>
          <cell r="F246">
            <v>10817590000101</v>
          </cell>
          <cell r="G246" t="str">
            <v>J BEZERRA COM DE COMB E DER LTDA EPP</v>
          </cell>
          <cell r="H246" t="str">
            <v>B</v>
          </cell>
          <cell r="I246" t="str">
            <v>S</v>
          </cell>
          <cell r="J246" t="str">
            <v>2022</v>
          </cell>
          <cell r="K246" t="str">
            <v>26/11/2021</v>
          </cell>
          <cell r="L246" t="str">
            <v>26211110817590000101550020000020221896800027</v>
          </cell>
          <cell r="M246" t="str">
            <v>26 - Pernambuco</v>
          </cell>
          <cell r="N246">
            <v>1773.82</v>
          </cell>
        </row>
        <row r="247">
          <cell r="C247" t="str">
            <v>HOSPITAL DOM MALAN</v>
          </cell>
          <cell r="E247" t="str">
            <v>3.1 - Combustíveis e Lubrificantes Automotivos</v>
          </cell>
          <cell r="F247">
            <v>10817590000101</v>
          </cell>
          <cell r="G247" t="str">
            <v>J BEZERRA COM DE COMB E DER LTDA EPP</v>
          </cell>
          <cell r="H247" t="str">
            <v>B</v>
          </cell>
          <cell r="I247" t="str">
            <v>S</v>
          </cell>
          <cell r="J247" t="str">
            <v>2023</v>
          </cell>
          <cell r="K247" t="str">
            <v>26/11/2021</v>
          </cell>
          <cell r="L247" t="str">
            <v>26211110817590000101550020000020231676787061</v>
          </cell>
          <cell r="M247" t="str">
            <v>26 - Pernambuco</v>
          </cell>
          <cell r="N247">
            <v>279.95</v>
          </cell>
        </row>
        <row r="248">
          <cell r="C248" t="str">
            <v>HOSPITAL DOM MALAN</v>
          </cell>
          <cell r="E248" t="str">
            <v>3.1 - Combustíveis e Lubrificantes Automotivos</v>
          </cell>
          <cell r="F248">
            <v>10817590000101</v>
          </cell>
          <cell r="G248" t="str">
            <v>J BEZERRA COM DE COMB E DER LTDA EPP</v>
          </cell>
          <cell r="H248" t="str">
            <v>B</v>
          </cell>
          <cell r="I248" t="str">
            <v>S</v>
          </cell>
          <cell r="J248" t="str">
            <v>2081</v>
          </cell>
          <cell r="K248" t="str">
            <v>23/12/2021</v>
          </cell>
          <cell r="L248" t="str">
            <v>26211210817590000101550020000020811447014290</v>
          </cell>
          <cell r="M248" t="str">
            <v>26 - Pernambuco</v>
          </cell>
          <cell r="N248">
            <v>279.95</v>
          </cell>
        </row>
        <row r="249">
          <cell r="C249" t="str">
            <v>HOSPITAL DOM MALAN</v>
          </cell>
          <cell r="E249" t="str">
            <v>3.1 - Combustíveis e Lubrificantes Automotivos</v>
          </cell>
          <cell r="F249">
            <v>11040395000172</v>
          </cell>
          <cell r="G249" t="str">
            <v>CRUZEIRO DO NORDESTE COMBUSTIVEIS LTDA</v>
          </cell>
          <cell r="H249" t="str">
            <v>B</v>
          </cell>
          <cell r="I249" t="str">
            <v>S</v>
          </cell>
          <cell r="J249" t="str">
            <v>121102</v>
          </cell>
          <cell r="K249" t="str">
            <v>20/12/2021</v>
          </cell>
          <cell r="L249" t="str">
            <v>26211211040395000172650010001211021667977752</v>
          </cell>
          <cell r="M249" t="str">
            <v>26 - Pernambuco</v>
          </cell>
          <cell r="N249">
            <v>200</v>
          </cell>
        </row>
        <row r="250">
          <cell r="C250" t="str">
            <v>HOSPITAL DOM MALAN</v>
          </cell>
          <cell r="E250" t="str">
            <v>3.1 - Combustíveis e Lubrificantes Automotivos</v>
          </cell>
          <cell r="F250">
            <v>11963931000101</v>
          </cell>
          <cell r="G250" t="str">
            <v>LIMA E MARQUES LTDA</v>
          </cell>
          <cell r="H250" t="str">
            <v>B</v>
          </cell>
          <cell r="I250" t="str">
            <v>S</v>
          </cell>
          <cell r="J250" t="str">
            <v>000257224</v>
          </cell>
          <cell r="K250" t="str">
            <v>08/12/2021</v>
          </cell>
          <cell r="L250" t="str">
            <v>26211211963931000101650010002572241672044603</v>
          </cell>
          <cell r="M250" t="str">
            <v>26 - Pernambuco</v>
          </cell>
          <cell r="N250">
            <v>169</v>
          </cell>
        </row>
        <row r="251">
          <cell r="C251" t="str">
            <v>HOSPITAL DOM MALAN</v>
          </cell>
          <cell r="E251" t="str">
            <v>3.1 - Combustíveis e Lubrificantes Automotivos</v>
          </cell>
          <cell r="F251">
            <v>14416304000149</v>
          </cell>
          <cell r="G251" t="str">
            <v>POSTO BELEM COMERCIO DE DERIVADOS PETROLEO EIRELI</v>
          </cell>
          <cell r="H251" t="str">
            <v>B</v>
          </cell>
          <cell r="I251" t="str">
            <v>S</v>
          </cell>
          <cell r="J251" t="str">
            <v>200052</v>
          </cell>
          <cell r="K251" t="str">
            <v>21/12/2021</v>
          </cell>
          <cell r="L251" t="str">
            <v>26211214416304000149650010002000521792698681</v>
          </cell>
          <cell r="M251" t="str">
            <v>26 - Pernambuco</v>
          </cell>
          <cell r="N251">
            <v>100</v>
          </cell>
        </row>
        <row r="252">
          <cell r="C252" t="str">
            <v>HOSPITAL DOM MALAN</v>
          </cell>
          <cell r="E252" t="str">
            <v>3.1 - Combustíveis e Lubrificantes Automotivos</v>
          </cell>
          <cell r="F252">
            <v>20808930000183</v>
          </cell>
          <cell r="G252" t="str">
            <v>AUTO POSTO SILVIO ERALDO E CIA LTDA ME</v>
          </cell>
          <cell r="H252" t="str">
            <v>B</v>
          </cell>
          <cell r="I252" t="str">
            <v>S</v>
          </cell>
          <cell r="J252" t="str">
            <v>13025</v>
          </cell>
          <cell r="K252" t="str">
            <v>08/12/2021</v>
          </cell>
          <cell r="L252" t="str">
            <v>26211220808930000183650010000130251598921930</v>
          </cell>
          <cell r="M252" t="str">
            <v>26 - Pernambuco</v>
          </cell>
          <cell r="N252">
            <v>229.78</v>
          </cell>
        </row>
        <row r="253">
          <cell r="C253" t="str">
            <v>HOSPITAL DOM MALAN</v>
          </cell>
          <cell r="E253" t="str">
            <v>3.1 - Combustíveis e Lubrificantes Automotivos</v>
          </cell>
          <cell r="F253">
            <v>20808930000183</v>
          </cell>
          <cell r="G253" t="str">
            <v>AUTO POSTO SILVIO ERALDO E CIA LTDA ME</v>
          </cell>
          <cell r="H253" t="str">
            <v>B</v>
          </cell>
          <cell r="I253" t="str">
            <v>S</v>
          </cell>
          <cell r="J253" t="str">
            <v>13067</v>
          </cell>
          <cell r="K253" t="str">
            <v>13/12/2021</v>
          </cell>
          <cell r="L253" t="str">
            <v>26211220808930000183650010000130671896695210</v>
          </cell>
          <cell r="M253" t="str">
            <v>26 - Pernambuco</v>
          </cell>
          <cell r="N253">
            <v>200.09</v>
          </cell>
        </row>
        <row r="254">
          <cell r="C254" t="str">
            <v>HOSPITAL DOM MALAN</v>
          </cell>
          <cell r="E254" t="str">
            <v>3.1 - Combustíveis e Lubrificantes Automotivos</v>
          </cell>
          <cell r="F254">
            <v>20808930000183</v>
          </cell>
          <cell r="G254" t="str">
            <v>AUTO POSTO SILVIO ERALDO E CIA LTDA ME</v>
          </cell>
          <cell r="H254" t="str">
            <v>B</v>
          </cell>
          <cell r="I254" t="str">
            <v>S</v>
          </cell>
          <cell r="J254" t="str">
            <v>13073</v>
          </cell>
          <cell r="K254" t="str">
            <v>14/12/2021</v>
          </cell>
          <cell r="L254" t="str">
            <v>26211220808930000183650010000130731450711140</v>
          </cell>
          <cell r="M254" t="str">
            <v>26 - Pernambuco</v>
          </cell>
          <cell r="N254">
            <v>120.07</v>
          </cell>
        </row>
        <row r="255">
          <cell r="C255" t="str">
            <v>HOSPITAL DOM MALAN</v>
          </cell>
          <cell r="E255" t="str">
            <v>3.1 - Combustíveis e Lubrificantes Automotivos</v>
          </cell>
          <cell r="F255">
            <v>40830572000112</v>
          </cell>
          <cell r="G255" t="str">
            <v>BARI AUTOMOVEIS LTDA</v>
          </cell>
          <cell r="H255" t="str">
            <v>B</v>
          </cell>
          <cell r="I255" t="str">
            <v>S</v>
          </cell>
          <cell r="J255" t="str">
            <v>122463</v>
          </cell>
          <cell r="K255" t="str">
            <v>22/12/2021</v>
          </cell>
          <cell r="L255" t="str">
            <v>26211240830572000112550000001224631039984452</v>
          </cell>
          <cell r="M255" t="str">
            <v>26 - Pernambuco</v>
          </cell>
          <cell r="N255">
            <v>330.25</v>
          </cell>
        </row>
        <row r="256">
          <cell r="C256" t="str">
            <v>HOSPITAL DOM MALAN</v>
          </cell>
          <cell r="E256" t="str">
            <v>3.1 - Combustíveis e Lubrificantes Automotivos</v>
          </cell>
          <cell r="F256">
            <v>41015041000139</v>
          </cell>
          <cell r="G256" t="str">
            <v>J M COMERCIO DE COMBUSTIVEIS E DERIVADOS</v>
          </cell>
          <cell r="H256" t="str">
            <v>B</v>
          </cell>
          <cell r="I256" t="str">
            <v>S</v>
          </cell>
          <cell r="J256" t="str">
            <v>308</v>
          </cell>
          <cell r="K256" t="str">
            <v>23/12/2021</v>
          </cell>
          <cell r="L256" t="str">
            <v>26211241015041000139550010000003081150494483</v>
          </cell>
          <cell r="M256" t="str">
            <v>26 - Pernambuco</v>
          </cell>
          <cell r="N256">
            <v>279.95</v>
          </cell>
        </row>
        <row r="257">
          <cell r="C257" t="str">
            <v>HOSPITAL DOM MALAN</v>
          </cell>
          <cell r="E257" t="str">
            <v>3.1 - Combustíveis e Lubrificantes Automotivos</v>
          </cell>
          <cell r="F257">
            <v>41019738000188</v>
          </cell>
          <cell r="G257" t="str">
            <v>SANTOS LORENA CIA LTDA</v>
          </cell>
          <cell r="H257" t="str">
            <v>B</v>
          </cell>
          <cell r="I257" t="str">
            <v>S</v>
          </cell>
          <cell r="J257" t="str">
            <v>000005989</v>
          </cell>
          <cell r="K257" t="str">
            <v>21/12/2021</v>
          </cell>
          <cell r="L257" t="str">
            <v>26211241019738000188650180000059891063640539</v>
          </cell>
          <cell r="M257" t="str">
            <v>26 - Pernambuco</v>
          </cell>
          <cell r="N257">
            <v>200</v>
          </cell>
        </row>
        <row r="258">
          <cell r="C258" t="str">
            <v>HOSPITAL DOM MALAN</v>
          </cell>
          <cell r="E258" t="str">
            <v>3.2 - Gás e Outros Materiais Engarrafados</v>
          </cell>
          <cell r="F258">
            <v>2046455000254</v>
          </cell>
          <cell r="G258" t="str">
            <v>MINASGAS SA IND E COMERCIO</v>
          </cell>
          <cell r="H258" t="str">
            <v>B</v>
          </cell>
          <cell r="I258" t="str">
            <v>S</v>
          </cell>
          <cell r="J258" t="str">
            <v>000004491</v>
          </cell>
          <cell r="K258" t="str">
            <v>09/12/2021</v>
          </cell>
          <cell r="L258" t="str">
            <v>26211202046455000254550110000044911174128098</v>
          </cell>
          <cell r="M258" t="str">
            <v>26 - Pernambuco</v>
          </cell>
          <cell r="N258">
            <v>1142.32</v>
          </cell>
        </row>
        <row r="259">
          <cell r="C259" t="str">
            <v>HOSPITAL DOM MALAN</v>
          </cell>
          <cell r="E259" t="str">
            <v>3.2 - Gás e Outros Materiais Engarrafados</v>
          </cell>
          <cell r="F259">
            <v>2046455000254</v>
          </cell>
          <cell r="G259" t="str">
            <v>MINASGAS SA IND E COMERCIO</v>
          </cell>
          <cell r="H259" t="str">
            <v>B</v>
          </cell>
          <cell r="I259" t="str">
            <v>S</v>
          </cell>
          <cell r="J259" t="str">
            <v>000004492</v>
          </cell>
          <cell r="K259" t="str">
            <v>09/12/2021</v>
          </cell>
          <cell r="L259" t="str">
            <v>26211202046455000254550110000044921154128170</v>
          </cell>
          <cell r="M259" t="str">
            <v>26 - Pernambuco</v>
          </cell>
          <cell r="N259">
            <v>3186.77</v>
          </cell>
        </row>
        <row r="260">
          <cell r="C260" t="str">
            <v>HOSPITAL DOM MALAN</v>
          </cell>
          <cell r="E260" t="str">
            <v>3.2 - Gás e Outros Materiais Engarrafados</v>
          </cell>
          <cell r="F260">
            <v>2046455000254</v>
          </cell>
          <cell r="G260" t="str">
            <v>MINASGAS SA IND E COMERCIO</v>
          </cell>
          <cell r="H260" t="str">
            <v>B</v>
          </cell>
          <cell r="I260" t="str">
            <v>S</v>
          </cell>
          <cell r="J260" t="str">
            <v>000004571</v>
          </cell>
          <cell r="K260" t="str">
            <v>23/12/2021</v>
          </cell>
          <cell r="L260" t="str">
            <v>26211202046455000254550110000045711114729845</v>
          </cell>
          <cell r="M260" t="str">
            <v>26 - Pernambuco</v>
          </cell>
          <cell r="N260">
            <v>2759.14</v>
          </cell>
        </row>
        <row r="261">
          <cell r="C261" t="str">
            <v>HOSPITAL DOM MALAN</v>
          </cell>
          <cell r="E261" t="str">
            <v>3.2 - Gás e Outros Materiais Engarrafados</v>
          </cell>
          <cell r="F261">
            <v>2046455000254</v>
          </cell>
          <cell r="G261" t="str">
            <v>MINASGAS SA IND E COMERCIO</v>
          </cell>
          <cell r="H261" t="str">
            <v>B</v>
          </cell>
          <cell r="I261" t="str">
            <v>S</v>
          </cell>
          <cell r="J261" t="str">
            <v>000004572</v>
          </cell>
          <cell r="K261" t="str">
            <v>23/12/2021</v>
          </cell>
          <cell r="L261" t="str">
            <v>26211202046455000254550110000045721194729925</v>
          </cell>
          <cell r="M261" t="str">
            <v>26 - Pernambuco</v>
          </cell>
          <cell r="N261">
            <v>2870.44</v>
          </cell>
        </row>
        <row r="262">
          <cell r="C262" t="str">
            <v>HOSPITAL DOM MALAN</v>
          </cell>
          <cell r="E262" t="str">
            <v xml:space="preserve">3.9 - Material para Manutenção de Bens Imóveis </v>
          </cell>
          <cell r="F262">
            <v>27903825000172</v>
          </cell>
          <cell r="G262" t="str">
            <v>MENEZES E FREITAS MATERIAIS DE CONTR</v>
          </cell>
          <cell r="H262" t="str">
            <v>B</v>
          </cell>
          <cell r="I262" t="str">
            <v>S</v>
          </cell>
          <cell r="J262" t="str">
            <v>000007738</v>
          </cell>
          <cell r="K262" t="str">
            <v>03/12/2021</v>
          </cell>
          <cell r="L262" t="str">
            <v>26211227903825000172550010000077381743992656</v>
          </cell>
          <cell r="M262" t="str">
            <v>26 - Pernambuco</v>
          </cell>
          <cell r="N262">
            <v>30.4</v>
          </cell>
        </row>
        <row r="263">
          <cell r="C263" t="str">
            <v>HOSPITAL DOM MALAN</v>
          </cell>
          <cell r="E263" t="str">
            <v xml:space="preserve">3.9 - Material para Manutenção de Bens Imóveis </v>
          </cell>
          <cell r="F263">
            <v>27903825000172</v>
          </cell>
          <cell r="G263" t="str">
            <v>MENEZES E FREITAS MATERIAIS DE CONTR</v>
          </cell>
          <cell r="H263" t="str">
            <v>B</v>
          </cell>
          <cell r="I263" t="str">
            <v>S</v>
          </cell>
          <cell r="J263" t="str">
            <v>000007733</v>
          </cell>
          <cell r="K263" t="str">
            <v>02/12/2021</v>
          </cell>
          <cell r="L263" t="str">
            <v>26211227903825000172550010000077331903311264</v>
          </cell>
          <cell r="M263" t="str">
            <v>26 - Pernambuco</v>
          </cell>
          <cell r="N263">
            <v>167.95</v>
          </cell>
        </row>
        <row r="264">
          <cell r="C264" t="str">
            <v>HOSPITAL DOM MALAN</v>
          </cell>
          <cell r="E264" t="str">
            <v xml:space="preserve">3.9 - Material para Manutenção de Bens Imóveis </v>
          </cell>
          <cell r="F264">
            <v>33552783000175</v>
          </cell>
          <cell r="G264" t="str">
            <v>P R MADEIREIRA LTDA</v>
          </cell>
          <cell r="H264" t="str">
            <v>B</v>
          </cell>
          <cell r="I264" t="str">
            <v>S</v>
          </cell>
          <cell r="J264" t="str">
            <v>2025</v>
          </cell>
          <cell r="K264" t="str">
            <v>03/12/2021</v>
          </cell>
          <cell r="L264" t="str">
            <v>26211233552783000175550010000020251278493389</v>
          </cell>
          <cell r="M264" t="str">
            <v>26 - Pernambuco</v>
          </cell>
          <cell r="N264">
            <v>2000</v>
          </cell>
        </row>
        <row r="265">
          <cell r="C265" t="str">
            <v>HOSPITAL DOM MALAN</v>
          </cell>
          <cell r="E265" t="str">
            <v xml:space="preserve">3.9 - Material para Manutenção de Bens Imóveis </v>
          </cell>
          <cell r="F265">
            <v>9101645000195</v>
          </cell>
          <cell r="G265" t="str">
            <v>TELEACO COMERCIAL DE FERRO LTDA</v>
          </cell>
          <cell r="H265" t="str">
            <v>B</v>
          </cell>
          <cell r="I265" t="str">
            <v>S</v>
          </cell>
          <cell r="J265" t="str">
            <v>000131701</v>
          </cell>
          <cell r="K265" t="str">
            <v>02/12/2021</v>
          </cell>
          <cell r="L265" t="str">
            <v>26211209101645000195550000001317011567541373</v>
          </cell>
          <cell r="M265" t="str">
            <v>26 - Pernambuco</v>
          </cell>
          <cell r="N265">
            <v>163.72</v>
          </cell>
        </row>
        <row r="266">
          <cell r="C266" t="str">
            <v>HOSPITAL DOM MALAN</v>
          </cell>
          <cell r="E266" t="str">
            <v xml:space="preserve">3.9 - Material para Manutenção de Bens Imóveis </v>
          </cell>
          <cell r="F266">
            <v>40868937000106</v>
          </cell>
          <cell r="G266" t="str">
            <v>FERPASO FERRAMENTAS PARAFUSOS E SOLDAS</v>
          </cell>
          <cell r="H266" t="str">
            <v>B</v>
          </cell>
          <cell r="I266" t="str">
            <v>S</v>
          </cell>
          <cell r="J266" t="str">
            <v>61069</v>
          </cell>
          <cell r="K266" t="str">
            <v>03/12/2021</v>
          </cell>
          <cell r="L266" t="str">
            <v>26211240868937000106550010000610691341804220</v>
          </cell>
          <cell r="M266" t="str">
            <v>26 - Pernambuco</v>
          </cell>
          <cell r="N266">
            <v>52.7</v>
          </cell>
        </row>
        <row r="267">
          <cell r="C267" t="str">
            <v>HOSPITAL DOM MALAN</v>
          </cell>
          <cell r="E267" t="str">
            <v xml:space="preserve">3.9 - Material para Manutenção de Bens Imóveis </v>
          </cell>
          <cell r="F267">
            <v>14136568000149</v>
          </cell>
          <cell r="G267" t="str">
            <v>JOAO SERAFIM DE CARVALHO</v>
          </cell>
          <cell r="H267" t="str">
            <v>B</v>
          </cell>
          <cell r="I267" t="str">
            <v>S</v>
          </cell>
          <cell r="J267" t="str">
            <v>000005034</v>
          </cell>
          <cell r="K267" t="str">
            <v>06/12/2021</v>
          </cell>
          <cell r="L267" t="str">
            <v>29211214136568000149550010000050341171549226</v>
          </cell>
          <cell r="M267" t="str">
            <v>29 - Bahia</v>
          </cell>
          <cell r="N267">
            <v>15.6</v>
          </cell>
        </row>
        <row r="268">
          <cell r="C268" t="str">
            <v>HOSPITAL DOM MALAN</v>
          </cell>
          <cell r="E268" t="str">
            <v xml:space="preserve">3.9 - Material para Manutenção de Bens Imóveis </v>
          </cell>
          <cell r="F268">
            <v>24441065000130</v>
          </cell>
          <cell r="G268" t="str">
            <v>PREMIER MATERIAL DE CONST LTDA</v>
          </cell>
          <cell r="H268" t="str">
            <v>B</v>
          </cell>
          <cell r="I268" t="str">
            <v>S</v>
          </cell>
          <cell r="J268" t="str">
            <v>27440</v>
          </cell>
          <cell r="K268" t="str">
            <v>03/12/2021</v>
          </cell>
          <cell r="L268" t="str">
            <v>26211224441065000130550010000274401045093501</v>
          </cell>
          <cell r="M268" t="str">
            <v>26 - Pernambuco</v>
          </cell>
          <cell r="N268">
            <v>38.5</v>
          </cell>
        </row>
        <row r="269">
          <cell r="C269" t="str">
            <v>HOSPITAL DOM MALAN</v>
          </cell>
          <cell r="E269" t="str">
            <v xml:space="preserve">3.9 - Material para Manutenção de Bens Imóveis </v>
          </cell>
          <cell r="F269">
            <v>2991409000142</v>
          </cell>
          <cell r="G269" t="str">
            <v>FERRAMENTAL MAQUINAS FERRAMENTAL E PARAFUSOS LTDA</v>
          </cell>
          <cell r="H269" t="str">
            <v>B</v>
          </cell>
          <cell r="I269" t="str">
            <v>S</v>
          </cell>
          <cell r="J269" t="str">
            <v>138426</v>
          </cell>
          <cell r="K269" t="str">
            <v>02/12/2021</v>
          </cell>
          <cell r="L269" t="str">
            <v>29211202991409000142550010001384261251082322</v>
          </cell>
          <cell r="M269" t="str">
            <v>29 - Bahia</v>
          </cell>
          <cell r="N269">
            <v>194.5</v>
          </cell>
        </row>
        <row r="270">
          <cell r="C270" t="str">
            <v>HOSPITAL DOM MALAN</v>
          </cell>
          <cell r="E270" t="str">
            <v xml:space="preserve">3.9 - Material para Manutenção de Bens Imóveis </v>
          </cell>
          <cell r="F270">
            <v>37613238000100</v>
          </cell>
          <cell r="G270" t="str">
            <v>RANNA BEATRIZ RODRIGUES MEDEIROS MOURA</v>
          </cell>
          <cell r="H270" t="str">
            <v>B</v>
          </cell>
          <cell r="I270" t="str">
            <v>S</v>
          </cell>
          <cell r="J270" t="str">
            <v>000000871</v>
          </cell>
          <cell r="K270" t="str">
            <v>02/12/2021</v>
          </cell>
          <cell r="L270" t="str">
            <v>26211237613238000100550010000008711641342779</v>
          </cell>
          <cell r="M270" t="str">
            <v>26 - Pernambuco</v>
          </cell>
          <cell r="N270">
            <v>75</v>
          </cell>
        </row>
        <row r="271">
          <cell r="C271" t="str">
            <v>HOSPITAL DOM MALAN</v>
          </cell>
          <cell r="E271" t="str">
            <v xml:space="preserve">3.9 - Material para Manutenção de Bens Imóveis </v>
          </cell>
          <cell r="F271">
            <v>27903825000172</v>
          </cell>
          <cell r="G271" t="str">
            <v>MENEZES E FREITAS MATERIAIS DE CONTR</v>
          </cell>
          <cell r="H271" t="str">
            <v>B</v>
          </cell>
          <cell r="I271" t="str">
            <v>S</v>
          </cell>
          <cell r="J271" t="str">
            <v>000007732</v>
          </cell>
          <cell r="K271" t="str">
            <v>02/12/2021</v>
          </cell>
          <cell r="L271" t="str">
            <v>26211227903825000172550010000077321421386118</v>
          </cell>
          <cell r="M271" t="str">
            <v>26 - Pernambuco</v>
          </cell>
          <cell r="N271">
            <v>174.76</v>
          </cell>
        </row>
        <row r="272">
          <cell r="C272" t="str">
            <v>HOSPITAL DOM MALAN</v>
          </cell>
          <cell r="E272" t="str">
            <v xml:space="preserve">3.9 - Material para Manutenção de Bens Imóveis </v>
          </cell>
          <cell r="F272">
            <v>34591582000140</v>
          </cell>
          <cell r="G272" t="str">
            <v>CONDUTEC MATERIAIS ELETRICOS LTDA</v>
          </cell>
          <cell r="H272" t="str">
            <v>B</v>
          </cell>
          <cell r="I272" t="str">
            <v>S</v>
          </cell>
          <cell r="J272" t="str">
            <v>000007888</v>
          </cell>
          <cell r="K272" t="str">
            <v>06/12/2021</v>
          </cell>
          <cell r="L272" t="str">
            <v>26211234591582000140550010000078881244119656</v>
          </cell>
          <cell r="M272" t="str">
            <v>26 - Pernambuco</v>
          </cell>
          <cell r="N272">
            <v>193.85</v>
          </cell>
        </row>
        <row r="273">
          <cell r="C273" t="str">
            <v>HOSPITAL DOM MALAN</v>
          </cell>
          <cell r="E273" t="str">
            <v xml:space="preserve">3.9 - Material para Manutenção de Bens Imóveis </v>
          </cell>
          <cell r="F273">
            <v>5689439000197</v>
          </cell>
          <cell r="G273" t="str">
            <v>LUAT COMERCIO DE COMPRESSORES E PECAS LTDA</v>
          </cell>
          <cell r="H273" t="str">
            <v>B</v>
          </cell>
          <cell r="I273" t="str">
            <v>S</v>
          </cell>
          <cell r="J273" t="str">
            <v>018565</v>
          </cell>
          <cell r="K273" t="str">
            <v>01/12/2021</v>
          </cell>
          <cell r="L273" t="str">
            <v>35211205689439000197550010000185651838077014</v>
          </cell>
          <cell r="M273" t="str">
            <v>35 - São Paulo</v>
          </cell>
          <cell r="N273">
            <v>295.74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34591582000140</v>
          </cell>
          <cell r="G274" t="str">
            <v>CONDUTEC MATERIAIS ELETRICOS LTDA</v>
          </cell>
          <cell r="H274" t="str">
            <v>B</v>
          </cell>
          <cell r="I274" t="str">
            <v>S</v>
          </cell>
          <cell r="J274" t="str">
            <v>000007889</v>
          </cell>
          <cell r="K274" t="str">
            <v>06/12/2021</v>
          </cell>
          <cell r="L274" t="str">
            <v>26211234591582000140550010000078891244054110</v>
          </cell>
          <cell r="M274" t="str">
            <v>26 - Pernambuco</v>
          </cell>
          <cell r="N274">
            <v>50.5</v>
          </cell>
        </row>
        <row r="275">
          <cell r="C275" t="str">
            <v>HOSPITAL DOM MALAN</v>
          </cell>
          <cell r="E275" t="str">
            <v xml:space="preserve">3.9 - Material para Manutenção de Bens Imóveis </v>
          </cell>
          <cell r="F275">
            <v>9436414000132</v>
          </cell>
          <cell r="G275" t="str">
            <v>PREMOLNITOS MAT DE CONST LTDA</v>
          </cell>
          <cell r="H275" t="str">
            <v>B</v>
          </cell>
          <cell r="I275" t="str">
            <v>S</v>
          </cell>
          <cell r="J275" t="str">
            <v>284456</v>
          </cell>
          <cell r="K275" t="str">
            <v>03/12/2021</v>
          </cell>
          <cell r="L275" t="str">
            <v>26211209436414000132550020002844561229162145</v>
          </cell>
          <cell r="M275" t="str">
            <v>26 - Pernambuco</v>
          </cell>
          <cell r="N275">
            <v>5.54</v>
          </cell>
        </row>
        <row r="276">
          <cell r="C276" t="str">
            <v>HOSPITAL DOM MALAN</v>
          </cell>
          <cell r="E276" t="str">
            <v xml:space="preserve">3.9 - Material para Manutenção de Bens Imóveis </v>
          </cell>
          <cell r="F276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 t="str">
            <v>540264</v>
          </cell>
          <cell r="K276" t="str">
            <v>06/12/2021</v>
          </cell>
          <cell r="L276" t="str">
            <v>26211210779833000156550010005402641171411475</v>
          </cell>
          <cell r="M276" t="str">
            <v>26 - Pernambuco</v>
          </cell>
          <cell r="N276">
            <v>320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9436414000132</v>
          </cell>
          <cell r="G277" t="str">
            <v>PREMOLNITOS MAT DE CONST LTDA</v>
          </cell>
          <cell r="H277" t="str">
            <v>B</v>
          </cell>
          <cell r="I277" t="str">
            <v>S</v>
          </cell>
          <cell r="J277" t="str">
            <v>284880</v>
          </cell>
          <cell r="K277" t="str">
            <v>09/12/2021</v>
          </cell>
          <cell r="L277" t="str">
            <v>26211209436414000132550020002848801196235227</v>
          </cell>
          <cell r="M277" t="str">
            <v>26 - Pernambuco</v>
          </cell>
          <cell r="N277">
            <v>384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2493174000169</v>
          </cell>
          <cell r="G278" t="str">
            <v>PETROLLUZ MATERIAIS ELETRICOS LTDA</v>
          </cell>
          <cell r="H278" t="str">
            <v>B</v>
          </cell>
          <cell r="I278" t="str">
            <v>S</v>
          </cell>
          <cell r="J278" t="str">
            <v>000078534</v>
          </cell>
          <cell r="K278" t="str">
            <v>22/12/2021</v>
          </cell>
          <cell r="L278" t="str">
            <v>26211202493174000169550010000785341367862010</v>
          </cell>
          <cell r="M278" t="str">
            <v>26 - Pernambuco</v>
          </cell>
          <cell r="N278">
            <v>262.39999999999998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14136568000149</v>
          </cell>
          <cell r="G279" t="str">
            <v>JOAO SERAFIM DE CARVALHO</v>
          </cell>
          <cell r="H279" t="str">
            <v>B</v>
          </cell>
          <cell r="I279" t="str">
            <v>S</v>
          </cell>
          <cell r="J279" t="str">
            <v>000005034</v>
          </cell>
          <cell r="K279" t="str">
            <v>06/12/2021</v>
          </cell>
          <cell r="L279" t="str">
            <v>29211214136568000149550010000050341171549226</v>
          </cell>
          <cell r="M279" t="str">
            <v>29 - Bahia</v>
          </cell>
          <cell r="N279">
            <v>15.6</v>
          </cell>
        </row>
        <row r="280">
          <cell r="C280" t="str">
            <v>HOSPITAL DOM MALAN</v>
          </cell>
          <cell r="E280" t="str">
            <v xml:space="preserve">3.10 - Material para Manutenção de Bens Móveis </v>
          </cell>
          <cell r="F280">
            <v>3866664000126</v>
          </cell>
          <cell r="G280" t="str">
            <v>MICROOFFICE INFORMATICA LTDA</v>
          </cell>
          <cell r="H280" t="str">
            <v>B</v>
          </cell>
          <cell r="I280" t="str">
            <v>S</v>
          </cell>
          <cell r="J280" t="str">
            <v>000079860</v>
          </cell>
          <cell r="K280" t="str">
            <v>02/12/2021</v>
          </cell>
          <cell r="L280" t="str">
            <v>26211203866664000126550030000798601002911718</v>
          </cell>
          <cell r="M280" t="str">
            <v>26 - Pernambuco</v>
          </cell>
          <cell r="N280">
            <v>1129</v>
          </cell>
        </row>
        <row r="281">
          <cell r="C281" t="str">
            <v>HOSPITAL DOM MALAN</v>
          </cell>
          <cell r="E281" t="str">
            <v xml:space="preserve">3.10 - Material para Manutenção de Bens Móveis </v>
          </cell>
          <cell r="F281">
            <v>3866664000126</v>
          </cell>
          <cell r="G281" t="str">
            <v>MICROOFFICE INFORMATICA LTDA</v>
          </cell>
          <cell r="H281" t="str">
            <v>B</v>
          </cell>
          <cell r="I281" t="str">
            <v>S</v>
          </cell>
          <cell r="J281" t="str">
            <v>000079915</v>
          </cell>
          <cell r="K281" t="str">
            <v>07/12/2021</v>
          </cell>
          <cell r="L281" t="str">
            <v>26211203866664000126550030000799151004212515</v>
          </cell>
          <cell r="M281" t="str">
            <v>26 - Pernambuco</v>
          </cell>
          <cell r="N281">
            <v>194</v>
          </cell>
        </row>
        <row r="282">
          <cell r="C282" t="str">
            <v>HOSPITAL DOM MALAN</v>
          </cell>
          <cell r="E282" t="str">
            <v xml:space="preserve">3.10 - Material para Manutenção de Bens Móveis </v>
          </cell>
          <cell r="F282">
            <v>3866664000126</v>
          </cell>
          <cell r="G282" t="str">
            <v>MICROOFFICE INFORMATICA LTDA</v>
          </cell>
          <cell r="H282" t="str">
            <v>B</v>
          </cell>
          <cell r="I282" t="str">
            <v>S</v>
          </cell>
          <cell r="J282" t="str">
            <v>000079915</v>
          </cell>
          <cell r="K282" t="str">
            <v>07/12/2021</v>
          </cell>
          <cell r="L282" t="str">
            <v>26211203866664000126550030000799151004212515</v>
          </cell>
          <cell r="M282" t="str">
            <v>26 - Pernambuco</v>
          </cell>
          <cell r="N282">
            <v>609</v>
          </cell>
        </row>
        <row r="283">
          <cell r="C283" t="str">
            <v>HOSPITAL DOM MALAN</v>
          </cell>
          <cell r="E283" t="str">
            <v xml:space="preserve">3.10 - Material para Manutenção de Bens Móveis </v>
          </cell>
          <cell r="F283">
            <v>4626488000118</v>
          </cell>
          <cell r="G283" t="str">
            <v>COMPUCENTER INFORMATICA LTDA</v>
          </cell>
          <cell r="H283" t="str">
            <v>B</v>
          </cell>
          <cell r="I283" t="str">
            <v>S</v>
          </cell>
          <cell r="J283" t="str">
            <v>000000358</v>
          </cell>
          <cell r="K283" t="str">
            <v>12/11/2021</v>
          </cell>
          <cell r="L283" t="str">
            <v>26211104626488000118550010000003581009600901</v>
          </cell>
          <cell r="M283" t="str">
            <v>26 - Pernambuco</v>
          </cell>
          <cell r="N283">
            <v>240</v>
          </cell>
        </row>
        <row r="284">
          <cell r="C284" t="str">
            <v>HOSPITAL DOM MALAN</v>
          </cell>
          <cell r="E284" t="str">
            <v xml:space="preserve">3.10 - Material para Manutenção de Bens Móveis </v>
          </cell>
          <cell r="F284">
            <v>24073694000155</v>
          </cell>
          <cell r="G284" t="str">
            <v>CIL COMERCIO DE INFORMATICA LTDA</v>
          </cell>
          <cell r="H284" t="str">
            <v>B</v>
          </cell>
          <cell r="I284" t="str">
            <v>S</v>
          </cell>
          <cell r="J284" t="str">
            <v>000740533</v>
          </cell>
          <cell r="K284" t="str">
            <v>07/12/2021</v>
          </cell>
          <cell r="L284" t="str">
            <v>26211224073694000155550010007405331001856436</v>
          </cell>
          <cell r="M284" t="str">
            <v>26 - Pernambuco</v>
          </cell>
          <cell r="N284">
            <v>950</v>
          </cell>
        </row>
        <row r="285">
          <cell r="C285" t="str">
            <v>HOSPITAL DOM MALAN</v>
          </cell>
          <cell r="E285" t="str">
            <v>3.99 - Outras despesas com Material de Consumo</v>
          </cell>
          <cell r="F285">
            <v>9101645000195</v>
          </cell>
          <cell r="G285" t="str">
            <v>TELEACO COMERCIAL DE FERRO LTDA</v>
          </cell>
          <cell r="H285" t="str">
            <v>B</v>
          </cell>
          <cell r="I285" t="str">
            <v>S</v>
          </cell>
          <cell r="J285" t="str">
            <v>000131182</v>
          </cell>
          <cell r="K285" t="str">
            <v>23/11/2021</v>
          </cell>
          <cell r="L285" t="str">
            <v>26211109101645000195550000001311821336029423</v>
          </cell>
          <cell r="M285" t="str">
            <v>26 - Pernambuco</v>
          </cell>
          <cell r="N285">
            <v>590.22</v>
          </cell>
        </row>
        <row r="286">
          <cell r="C286" t="str">
            <v>HOSPITAL DOM MALAN</v>
          </cell>
          <cell r="E286" t="str">
            <v>3.99 - Outras despesas com Material de Consumo</v>
          </cell>
          <cell r="F286">
            <v>9101645000195</v>
          </cell>
          <cell r="G286" t="str">
            <v>TELEACO COMERCIAL DE FERRO LTDA</v>
          </cell>
          <cell r="H286" t="str">
            <v>B</v>
          </cell>
          <cell r="I286" t="str">
            <v>S</v>
          </cell>
          <cell r="J286" t="str">
            <v>000131155</v>
          </cell>
          <cell r="K286" t="str">
            <v>23/11/2021</v>
          </cell>
          <cell r="L286" t="str">
            <v>26211109101645000195550000001311551788374628</v>
          </cell>
          <cell r="M286" t="str">
            <v>26 - Pernambuco</v>
          </cell>
          <cell r="N286">
            <v>40.65</v>
          </cell>
        </row>
        <row r="287">
          <cell r="C287" t="str">
            <v>HOSPITAL DOM MALAN</v>
          </cell>
          <cell r="E287" t="str">
            <v>3.99 - Outras despesas com Material de Consumo</v>
          </cell>
          <cell r="F287">
            <v>34110336000129</v>
          </cell>
          <cell r="G287" t="str">
            <v>ENAJIO ALENCAR DA SILVA 07168880411</v>
          </cell>
          <cell r="H287" t="str">
            <v>B</v>
          </cell>
          <cell r="I287" t="str">
            <v>S</v>
          </cell>
          <cell r="J287" t="str">
            <v>000052</v>
          </cell>
          <cell r="K287" t="str">
            <v>25/11/2021</v>
          </cell>
          <cell r="L287" t="str">
            <v>26211134110336000129550010000000521508816031</v>
          </cell>
          <cell r="M287" t="str">
            <v>26 - Pernambuco</v>
          </cell>
          <cell r="N287">
            <v>165</v>
          </cell>
        </row>
        <row r="288">
          <cell r="C288" t="str">
            <v>HOSPITAL DOM MALAN</v>
          </cell>
          <cell r="E288" t="str">
            <v>3.99 - Outras despesas com Material de Consumo</v>
          </cell>
          <cell r="F288">
            <v>9101645000195</v>
          </cell>
          <cell r="G288" t="str">
            <v>TELEACO COMERCIAL DE FERRO LTDA</v>
          </cell>
          <cell r="H288" t="str">
            <v>B</v>
          </cell>
          <cell r="I288" t="str">
            <v>S</v>
          </cell>
          <cell r="J288" t="str">
            <v>000131137</v>
          </cell>
          <cell r="K288" t="str">
            <v>23/11/2021</v>
          </cell>
          <cell r="L288" t="str">
            <v>26211109101645000195550000001311371173526770</v>
          </cell>
          <cell r="M288" t="str">
            <v>26 - Pernambuco</v>
          </cell>
          <cell r="N288">
            <v>149.05000000000001</v>
          </cell>
        </row>
        <row r="289">
          <cell r="C289" t="str">
            <v>HOSPITAL DOM MALAN</v>
          </cell>
          <cell r="E289" t="str">
            <v>3.99 - Outras despesas com Material de Consumo</v>
          </cell>
          <cell r="F289">
            <v>24441065000130</v>
          </cell>
          <cell r="G289" t="str">
            <v>PREMIER MATERIAL DE CONST LTDA</v>
          </cell>
          <cell r="H289" t="str">
            <v>B</v>
          </cell>
          <cell r="I289" t="str">
            <v>S</v>
          </cell>
          <cell r="J289" t="str">
            <v>27440</v>
          </cell>
          <cell r="K289" t="str">
            <v>03/12/2021</v>
          </cell>
          <cell r="L289" t="str">
            <v>26211224441065000130550010000274401045093501</v>
          </cell>
          <cell r="M289" t="str">
            <v>26 - Pernambuco</v>
          </cell>
          <cell r="N289">
            <v>7.5</v>
          </cell>
        </row>
        <row r="290">
          <cell r="C290" t="str">
            <v>HOSPITAL DOM MALAN</v>
          </cell>
          <cell r="E290" t="str">
            <v>3.99 - Outras despesas com Material de Consumo</v>
          </cell>
          <cell r="F290">
            <v>2991409000142</v>
          </cell>
          <cell r="G290" t="str">
            <v>FERRAMENTAL MAQUINAS FERRAMENTAL E PARAFUSOS LTDA</v>
          </cell>
          <cell r="H290" t="str">
            <v>B</v>
          </cell>
          <cell r="I290" t="str">
            <v>S</v>
          </cell>
          <cell r="J290" t="str">
            <v>138427</v>
          </cell>
          <cell r="K290" t="str">
            <v>02/12/2021</v>
          </cell>
          <cell r="L290" t="str">
            <v>29211202991409000142550010001384271113110786</v>
          </cell>
          <cell r="M290" t="str">
            <v>29 - Bahia</v>
          </cell>
          <cell r="N290">
            <v>28.1</v>
          </cell>
        </row>
        <row r="291">
          <cell r="C291" t="str">
            <v>HOSPITAL DOM MALAN</v>
          </cell>
          <cell r="E291" t="str">
            <v>3.99 - Outras despesas com Material de Consumo</v>
          </cell>
          <cell r="F291">
            <v>33910350000144</v>
          </cell>
          <cell r="G291" t="str">
            <v>GARDEIS EQUIP DE PROT INDIVIDUAL LTDA</v>
          </cell>
          <cell r="H291" t="str">
            <v>B</v>
          </cell>
          <cell r="I291" t="str">
            <v>S</v>
          </cell>
          <cell r="J291" t="str">
            <v>000012864</v>
          </cell>
          <cell r="K291" t="str">
            <v>01/12/2021</v>
          </cell>
          <cell r="L291" t="str">
            <v>26211233910350000144550010000128641661297913</v>
          </cell>
          <cell r="M291" t="str">
            <v>26 - Pernambuco</v>
          </cell>
          <cell r="N291">
            <v>60.2</v>
          </cell>
        </row>
        <row r="292">
          <cell r="C292" t="str">
            <v>HOSPITAL DOM MALAN</v>
          </cell>
          <cell r="E292" t="str">
            <v>3.99 - Outras despesas com Material de Consumo</v>
          </cell>
          <cell r="F292">
            <v>2979504000120</v>
          </cell>
          <cell r="G292" t="str">
            <v>SUZANA DIAS DE SANTANA - ME</v>
          </cell>
          <cell r="H292" t="str">
            <v>B</v>
          </cell>
          <cell r="I292" t="str">
            <v>S</v>
          </cell>
          <cell r="J292" t="str">
            <v>000003296</v>
          </cell>
          <cell r="K292" t="str">
            <v>02/12/2021</v>
          </cell>
          <cell r="L292" t="str">
            <v>26211202979504000120550010000032961002424831</v>
          </cell>
          <cell r="M292" t="str">
            <v>26 - Pernambuco</v>
          </cell>
          <cell r="N292">
            <v>420</v>
          </cell>
        </row>
        <row r="293">
          <cell r="C293" t="str">
            <v>HOSPITAL DOM MALAN</v>
          </cell>
          <cell r="E293" t="str">
            <v>3.99 - Outras despesas com Material de Consumo</v>
          </cell>
          <cell r="F293">
            <v>27903825000172</v>
          </cell>
          <cell r="G293" t="str">
            <v>MENEZES E FREITAS MATERIAIS DE CONTR</v>
          </cell>
          <cell r="H293" t="str">
            <v>B</v>
          </cell>
          <cell r="I293" t="str">
            <v>S</v>
          </cell>
          <cell r="J293" t="str">
            <v>000007738</v>
          </cell>
          <cell r="K293" t="str">
            <v>03/12/2021</v>
          </cell>
          <cell r="L293" t="str">
            <v>26211227903825000172550010000077381743992656</v>
          </cell>
          <cell r="M293" t="str">
            <v>26 - Pernambuco</v>
          </cell>
          <cell r="N293">
            <v>110.5</v>
          </cell>
        </row>
        <row r="294">
          <cell r="C294" t="str">
            <v>HOSPITAL DOM MALAN</v>
          </cell>
          <cell r="E294" t="str">
            <v>3.99 - Outras despesas com Material de Consumo</v>
          </cell>
          <cell r="F294">
            <v>27903825000172</v>
          </cell>
          <cell r="G294" t="str">
            <v>MENEZES E FREITAS MATERIAIS DE CONTR</v>
          </cell>
          <cell r="H294" t="str">
            <v>B</v>
          </cell>
          <cell r="I294" t="str">
            <v>S</v>
          </cell>
          <cell r="J294" t="str">
            <v>000007734</v>
          </cell>
          <cell r="K294" t="str">
            <v>02/12/2021</v>
          </cell>
          <cell r="L294" t="str">
            <v>26211227903825000172550010000077341761187647</v>
          </cell>
          <cell r="M294" t="str">
            <v>26 - Pernambuco</v>
          </cell>
          <cell r="N294">
            <v>35.96</v>
          </cell>
        </row>
        <row r="295">
          <cell r="C295" t="str">
            <v>HOSPITAL DOM MALAN</v>
          </cell>
          <cell r="E295" t="str">
            <v>3.99 - Outras despesas com Material de Consumo</v>
          </cell>
          <cell r="F295">
            <v>33552783000175</v>
          </cell>
          <cell r="G295" t="str">
            <v>P R MADEIREIRA LTDA</v>
          </cell>
          <cell r="H295" t="str">
            <v>B</v>
          </cell>
          <cell r="I295" t="str">
            <v>S</v>
          </cell>
          <cell r="J295" t="str">
            <v>2027</v>
          </cell>
          <cell r="K295" t="str">
            <v>03/12/2021</v>
          </cell>
          <cell r="L295" t="str">
            <v>26211233552783000175550010000020271725336401</v>
          </cell>
          <cell r="M295" t="str">
            <v>26 - Pernambuco</v>
          </cell>
          <cell r="N295">
            <v>207.47</v>
          </cell>
        </row>
        <row r="296">
          <cell r="C296" t="str">
            <v>HOSPITAL DOM MALAN</v>
          </cell>
          <cell r="E296" t="str">
            <v>3.99 - Outras despesas com Material de Consumo</v>
          </cell>
          <cell r="F296">
            <v>33552783000175</v>
          </cell>
          <cell r="G296" t="str">
            <v>P R MADEIREIRA LTDA</v>
          </cell>
          <cell r="H296" t="str">
            <v>B</v>
          </cell>
          <cell r="I296" t="str">
            <v>S</v>
          </cell>
          <cell r="J296" t="str">
            <v>2026</v>
          </cell>
          <cell r="K296" t="str">
            <v>03/12/2021</v>
          </cell>
          <cell r="L296" t="str">
            <v>26211233552783000175550010000020261580913546</v>
          </cell>
          <cell r="M296" t="str">
            <v>26 - Pernambuco</v>
          </cell>
          <cell r="N296">
            <v>52.03</v>
          </cell>
        </row>
        <row r="297">
          <cell r="C297" t="str">
            <v>HOSPITAL DOM MALAN</v>
          </cell>
          <cell r="E297" t="str">
            <v>3.99 - Outras despesas com Material de Consumo</v>
          </cell>
          <cell r="F297">
            <v>17304095000130</v>
          </cell>
          <cell r="G297" t="str">
            <v>JUNCAO COMERCIO E REP DE MAT DE CONSTRUC</v>
          </cell>
          <cell r="H297" t="str">
            <v>B</v>
          </cell>
          <cell r="I297" t="str">
            <v>S</v>
          </cell>
          <cell r="J297" t="str">
            <v>159851</v>
          </cell>
          <cell r="K297" t="str">
            <v>03/12/2021</v>
          </cell>
          <cell r="L297" t="str">
            <v>26211217304095000130550020001598511149236418</v>
          </cell>
          <cell r="M297" t="str">
            <v>26 - Pernambuco</v>
          </cell>
          <cell r="N297">
            <v>188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9436414000132</v>
          </cell>
          <cell r="G298" t="str">
            <v>PREMOLNITOS MAT DE CONST LTDA</v>
          </cell>
          <cell r="H298" t="str">
            <v>B</v>
          </cell>
          <cell r="I298" t="str">
            <v>S</v>
          </cell>
          <cell r="J298" t="str">
            <v>284456</v>
          </cell>
          <cell r="K298" t="str">
            <v>03/12/2021</v>
          </cell>
          <cell r="L298" t="str">
            <v>26211209436414000132550020002844561229162145</v>
          </cell>
          <cell r="M298" t="str">
            <v>26 - Pernambuco</v>
          </cell>
          <cell r="N298">
            <v>99.46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33552783000175</v>
          </cell>
          <cell r="G299" t="str">
            <v>P R MADEIREIRA LTDA</v>
          </cell>
          <cell r="H299" t="str">
            <v>B</v>
          </cell>
          <cell r="I299" t="str">
            <v>S</v>
          </cell>
          <cell r="J299" t="str">
            <v>2044</v>
          </cell>
          <cell r="K299" t="str">
            <v>08/12/2021</v>
          </cell>
          <cell r="L299" t="str">
            <v>26211233552783000175550010000020441999601677</v>
          </cell>
          <cell r="M299" t="str">
            <v>26 - Pernambuco</v>
          </cell>
          <cell r="N299">
            <v>11.5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2493174000169</v>
          </cell>
          <cell r="G300" t="str">
            <v>PETROLLUZ MATERIAIS ELETRICOS LTDA</v>
          </cell>
          <cell r="H300" t="str">
            <v>B</v>
          </cell>
          <cell r="I300" t="str">
            <v>S</v>
          </cell>
          <cell r="J300" t="str">
            <v>000078109</v>
          </cell>
          <cell r="K300" t="str">
            <v>07/12/2021</v>
          </cell>
          <cell r="L300" t="str">
            <v>26211202493174000169550010000781091181724080</v>
          </cell>
          <cell r="M300" t="str">
            <v>26 - Pernambuco</v>
          </cell>
          <cell r="N300">
            <v>42.12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40868937000106</v>
          </cell>
          <cell r="G301" t="str">
            <v>FERPASO FERRAMENTAS PARAFUSOS E SOLDAS</v>
          </cell>
          <cell r="H301" t="str">
            <v>B</v>
          </cell>
          <cell r="I301" t="str">
            <v>S</v>
          </cell>
          <cell r="J301" t="str">
            <v>61069</v>
          </cell>
          <cell r="K301" t="str">
            <v>03/12/2021</v>
          </cell>
          <cell r="L301" t="str">
            <v>26211240868937000106550010000610691341804220</v>
          </cell>
          <cell r="M301" t="str">
            <v>26 - Pernambuco</v>
          </cell>
          <cell r="N301">
            <v>34.619999999999997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2991409000142</v>
          </cell>
          <cell r="G302" t="str">
            <v>FERRAMENTAL MAQUINAS FERRAMENTAL E PARAFUSOS LTDA</v>
          </cell>
          <cell r="H302" t="str">
            <v>B</v>
          </cell>
          <cell r="I302" t="str">
            <v>S</v>
          </cell>
          <cell r="J302" t="str">
            <v>138962</v>
          </cell>
          <cell r="K302" t="str">
            <v>08/12/2021</v>
          </cell>
          <cell r="L302" t="str">
            <v>29211202991409000142550010001389621172170230</v>
          </cell>
          <cell r="M302" t="str">
            <v>29 - Bahia</v>
          </cell>
          <cell r="N302">
            <v>98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9101645000195</v>
          </cell>
          <cell r="G303" t="str">
            <v>TELEACO COMERCIAL DE FERRO LTDA</v>
          </cell>
          <cell r="H303" t="str">
            <v>B</v>
          </cell>
          <cell r="I303" t="str">
            <v>S</v>
          </cell>
          <cell r="J303" t="str">
            <v>000132251</v>
          </cell>
          <cell r="K303" t="str">
            <v>13/12/2021</v>
          </cell>
          <cell r="L303" t="str">
            <v>26211209101645000195550000001322511543146996</v>
          </cell>
          <cell r="M303" t="str">
            <v>26 - Pernambuco</v>
          </cell>
          <cell r="N303">
            <v>382.44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17304095000130</v>
          </cell>
          <cell r="G304" t="str">
            <v>JUNCAO COMERCIO E REP DE MAT DE CONSTRUC</v>
          </cell>
          <cell r="H304" t="str">
            <v>B</v>
          </cell>
          <cell r="I304" t="str">
            <v>S</v>
          </cell>
          <cell r="J304" t="str">
            <v>161043</v>
          </cell>
          <cell r="K304" t="str">
            <v>16/12/2021</v>
          </cell>
          <cell r="L304" t="str">
            <v>26211217304095000130550020001610431333114623</v>
          </cell>
          <cell r="M304" t="str">
            <v>26 - Pernambuco</v>
          </cell>
          <cell r="N304">
            <v>194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27903825000172</v>
          </cell>
          <cell r="G305" t="str">
            <v>MENEZES E FREITAS MATERIAIS DE CONTR</v>
          </cell>
          <cell r="H305" t="str">
            <v>B</v>
          </cell>
          <cell r="I305" t="str">
            <v>S</v>
          </cell>
          <cell r="J305" t="str">
            <v>000007840</v>
          </cell>
          <cell r="K305" t="str">
            <v>16/12/2021</v>
          </cell>
          <cell r="L305" t="str">
            <v>26211227903825000172550010000078401758547312</v>
          </cell>
          <cell r="M305" t="str">
            <v>26 - Pernambuco</v>
          </cell>
          <cell r="N305">
            <v>16.29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2493174000169</v>
          </cell>
          <cell r="G306" t="str">
            <v>PETROLLUZ MATERIAIS ELETRICOS LTDA</v>
          </cell>
          <cell r="H306" t="str">
            <v>B</v>
          </cell>
          <cell r="I306" t="str">
            <v>S</v>
          </cell>
          <cell r="J306" t="str">
            <v>000078534</v>
          </cell>
          <cell r="K306" t="str">
            <v>22/12/2021</v>
          </cell>
          <cell r="L306" t="str">
            <v>26211202493174000169550010000785341367862010</v>
          </cell>
          <cell r="M306" t="str">
            <v>26 - Pernambuco</v>
          </cell>
          <cell r="N306">
            <v>26.6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33552783000175</v>
          </cell>
          <cell r="G307" t="str">
            <v>P R MADEIREIRA LTDA</v>
          </cell>
          <cell r="H307" t="str">
            <v>B</v>
          </cell>
          <cell r="I307" t="str">
            <v>S</v>
          </cell>
          <cell r="J307" t="str">
            <v>2077</v>
          </cell>
          <cell r="K307" t="str">
            <v>21/12/2021</v>
          </cell>
          <cell r="L307" t="str">
            <v>26211233552783000175550010000020771781327414</v>
          </cell>
          <cell r="M307" t="str">
            <v>26 - Pernambuco</v>
          </cell>
          <cell r="N307">
            <v>30.75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9436414000132</v>
          </cell>
          <cell r="G308" t="str">
            <v>PREMOLNITOS MAT DE CONST LTDA</v>
          </cell>
          <cell r="H308" t="str">
            <v>B</v>
          </cell>
          <cell r="I308" t="str">
            <v>S</v>
          </cell>
          <cell r="J308" t="str">
            <v>285228</v>
          </cell>
          <cell r="K308" t="str">
            <v>13/12/2021</v>
          </cell>
          <cell r="L308" t="str">
            <v>26211209436414000132550020002852281952552096</v>
          </cell>
          <cell r="M308" t="str">
            <v>26 - Pernambuco</v>
          </cell>
          <cell r="N308">
            <v>208.51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40830572000112</v>
          </cell>
          <cell r="G309" t="str">
            <v>BARI AUTOMOVEIS LTDA</v>
          </cell>
          <cell r="H309" t="str">
            <v>B</v>
          </cell>
          <cell r="I309" t="str">
            <v>S</v>
          </cell>
          <cell r="J309" t="str">
            <v>122463</v>
          </cell>
          <cell r="K309" t="str">
            <v>22/12/2021</v>
          </cell>
          <cell r="L309" t="str">
            <v>26211240830572000112550000001224631039984452</v>
          </cell>
          <cell r="M309" t="str">
            <v>26 - Pernambuco</v>
          </cell>
          <cell r="N309">
            <v>659.75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5731915000190</v>
          </cell>
          <cell r="G310" t="str">
            <v>MALTEC IND E COM DE MAQUINAS LTDA</v>
          </cell>
          <cell r="H310" t="str">
            <v>B</v>
          </cell>
          <cell r="I310" t="str">
            <v>S</v>
          </cell>
          <cell r="J310" t="str">
            <v>28628</v>
          </cell>
          <cell r="K310" t="str">
            <v>16/12/2021</v>
          </cell>
          <cell r="L310" t="str">
            <v>43211205731915000190551000000286281000880393</v>
          </cell>
          <cell r="M310" t="str">
            <v>43 - Rio Grande do Sul</v>
          </cell>
          <cell r="N310">
            <v>2785.29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34110336000129</v>
          </cell>
          <cell r="G311" t="str">
            <v>ENAJIO ALENCAR DA SILVA 07168880411</v>
          </cell>
          <cell r="H311" t="str">
            <v>B</v>
          </cell>
          <cell r="I311" t="str">
            <v>S</v>
          </cell>
          <cell r="J311" t="str">
            <v>000052</v>
          </cell>
          <cell r="K311" t="str">
            <v>25/11/2021</v>
          </cell>
          <cell r="L311" t="str">
            <v>26211134110336000129550010000000521508816031</v>
          </cell>
          <cell r="M311" t="str">
            <v>26 - Pernambuco</v>
          </cell>
          <cell r="N311">
            <v>280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4265871000198</v>
          </cell>
          <cell r="G312" t="str">
            <v>LEAO EQUIPADORA</v>
          </cell>
          <cell r="H312" t="str">
            <v>B</v>
          </cell>
          <cell r="I312" t="str">
            <v>S</v>
          </cell>
          <cell r="J312" t="str">
            <v>184399</v>
          </cell>
          <cell r="K312" t="str">
            <v>01/12/2021</v>
          </cell>
          <cell r="L312" t="str">
            <v>26211204265871000198550050001843991991932436</v>
          </cell>
          <cell r="M312" t="str">
            <v>26 - Pernambuco</v>
          </cell>
          <cell r="N312">
            <v>25.78</v>
          </cell>
        </row>
        <row r="313">
          <cell r="C313" t="str">
            <v>HOSPITAL DOM MALAN</v>
          </cell>
          <cell r="E313" t="str">
            <v>3.99 - Outras despesas com Material de Consumo</v>
          </cell>
          <cell r="F313">
            <v>40830572000112</v>
          </cell>
          <cell r="G313" t="str">
            <v>BARI AUTOMOVEIS LTDA</v>
          </cell>
          <cell r="H313" t="str">
            <v>B</v>
          </cell>
          <cell r="I313" t="str">
            <v>S</v>
          </cell>
          <cell r="J313" t="str">
            <v>122006</v>
          </cell>
          <cell r="K313" t="str">
            <v>01/12/2021</v>
          </cell>
          <cell r="L313" t="str">
            <v>26211240830572000112550000001220061013936045</v>
          </cell>
          <cell r="M313" t="str">
            <v>26 - Pernambuco</v>
          </cell>
          <cell r="N313">
            <v>950</v>
          </cell>
        </row>
        <row r="314">
          <cell r="C314" t="str">
            <v>HOSPITAL DOM MALAN</v>
          </cell>
          <cell r="E314" t="str">
            <v>3.99 - Outras despesas com Material de Consumo</v>
          </cell>
          <cell r="F314">
            <v>33552783000175</v>
          </cell>
          <cell r="G314" t="str">
            <v>P R MADEIREIRA LTDA</v>
          </cell>
          <cell r="H314" t="str">
            <v>B</v>
          </cell>
          <cell r="I314" t="str">
            <v>S</v>
          </cell>
          <cell r="J314" t="str">
            <v>2026</v>
          </cell>
          <cell r="K314" t="str">
            <v>03/12/2021</v>
          </cell>
          <cell r="L314" t="str">
            <v>26211233552783000175550010000020261580913546</v>
          </cell>
          <cell r="M314" t="str">
            <v>26 - Pernambuco</v>
          </cell>
          <cell r="N314">
            <v>41.15</v>
          </cell>
        </row>
        <row r="315">
          <cell r="C315" t="str">
            <v>HOSPITAL DOM MALAN</v>
          </cell>
          <cell r="E315" t="str">
            <v>3.99 - Outras despesas com Material de Consumo</v>
          </cell>
          <cell r="F315">
            <v>39396088000148</v>
          </cell>
          <cell r="G315" t="str">
            <v>ORTHOMED COMERCIO DE PRODUTOS HOSPITALAR</v>
          </cell>
          <cell r="H315" t="str">
            <v>B</v>
          </cell>
          <cell r="I315" t="str">
            <v>S</v>
          </cell>
          <cell r="J315" t="str">
            <v>000000165</v>
          </cell>
          <cell r="K315" t="str">
            <v>06/12/2021</v>
          </cell>
          <cell r="L315" t="str">
            <v>26211239396088000148550010000001651000033858</v>
          </cell>
          <cell r="M315" t="str">
            <v>26 - Pernambuco</v>
          </cell>
          <cell r="N315">
            <v>70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3620335000109</v>
          </cell>
          <cell r="G316" t="str">
            <v>JORGE ARAUJO DOS SANTOS</v>
          </cell>
          <cell r="H316" t="str">
            <v>B</v>
          </cell>
          <cell r="I316" t="str">
            <v>S</v>
          </cell>
          <cell r="J316" t="str">
            <v>000000902</v>
          </cell>
          <cell r="K316" t="str">
            <v>06/12/2021</v>
          </cell>
          <cell r="L316" t="str">
            <v>26211203620335000109550010000009021640924076</v>
          </cell>
          <cell r="M316" t="str">
            <v>26 - Pernambuco</v>
          </cell>
          <cell r="N316">
            <v>7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10779833000156</v>
          </cell>
          <cell r="G317" t="str">
            <v>MEDICAL MERCANTIL DE APAR MED LTDA</v>
          </cell>
          <cell r="H317" t="str">
            <v>B</v>
          </cell>
          <cell r="I317" t="str">
            <v>S</v>
          </cell>
          <cell r="J317" t="str">
            <v>540264</v>
          </cell>
          <cell r="K317" t="str">
            <v>06/12/2021</v>
          </cell>
          <cell r="L317" t="str">
            <v>26211210779833000156550010005402641171411475</v>
          </cell>
          <cell r="M317" t="str">
            <v>26 - Pernambuco</v>
          </cell>
          <cell r="N317">
            <v>45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21132002000104</v>
          </cell>
          <cell r="G318" t="str">
            <v>VITAL CARE</v>
          </cell>
          <cell r="H318" t="str">
            <v>B</v>
          </cell>
          <cell r="I318" t="str">
            <v>S</v>
          </cell>
          <cell r="J318" t="str">
            <v>000006639</v>
          </cell>
          <cell r="K318" t="str">
            <v>06/12/2021</v>
          </cell>
          <cell r="L318" t="str">
            <v>35211221132002000104550010000066391431801490</v>
          </cell>
          <cell r="M318" t="str">
            <v>35 - São Paulo</v>
          </cell>
          <cell r="N318">
            <v>3700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21132002000104</v>
          </cell>
          <cell r="G319" t="str">
            <v>VITAL CARE</v>
          </cell>
          <cell r="H319" t="str">
            <v>B</v>
          </cell>
          <cell r="I319" t="str">
            <v>S</v>
          </cell>
          <cell r="J319" t="str">
            <v>000006659</v>
          </cell>
          <cell r="K319" t="str">
            <v>09/12/2021</v>
          </cell>
          <cell r="L319" t="str">
            <v>35211221132002000104550010000066591882668372</v>
          </cell>
          <cell r="M319" t="str">
            <v>35 - São Paulo</v>
          </cell>
          <cell r="N319">
            <v>3135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40868937000106</v>
          </cell>
          <cell r="G320" t="str">
            <v>FERPASO FERRAMENTAS PARAFUSOS E SOLDAS</v>
          </cell>
          <cell r="H320" t="str">
            <v>B</v>
          </cell>
          <cell r="I320" t="str">
            <v>S</v>
          </cell>
          <cell r="J320" t="str">
            <v>61116</v>
          </cell>
          <cell r="K320" t="str">
            <v>06/12/2021</v>
          </cell>
          <cell r="L320" t="str">
            <v>26211240868937000106550010000611161626512106</v>
          </cell>
          <cell r="M320" t="str">
            <v>26 - Pernambuco</v>
          </cell>
          <cell r="N320">
            <v>46.8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25130763000188</v>
          </cell>
          <cell r="G321" t="str">
            <v>TELIA DE ALBUQUERQUE PESSOA</v>
          </cell>
          <cell r="H321" t="str">
            <v>B</v>
          </cell>
          <cell r="I321" t="str">
            <v>S</v>
          </cell>
          <cell r="J321" t="str">
            <v>000000296</v>
          </cell>
          <cell r="K321" t="str">
            <v>07/12/2021</v>
          </cell>
          <cell r="L321" t="str">
            <v>26211225130763000188550010000002961000054105</v>
          </cell>
          <cell r="M321" t="str">
            <v>26 - Pernambuco</v>
          </cell>
          <cell r="N321">
            <v>159.4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14510103000106</v>
          </cell>
          <cell r="G322" t="str">
            <v>LEAO FERRAMENTAS LTDA</v>
          </cell>
          <cell r="H322" t="str">
            <v>B</v>
          </cell>
          <cell r="I322" t="str">
            <v>S</v>
          </cell>
          <cell r="J322" t="str">
            <v>8688</v>
          </cell>
          <cell r="K322" t="str">
            <v>15/12/2021</v>
          </cell>
          <cell r="L322" t="str">
            <v>26211214510103000106550010000086881198250164</v>
          </cell>
          <cell r="M322" t="str">
            <v>26 - Pernambuco</v>
          </cell>
          <cell r="N322">
            <v>224.61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24073694000155</v>
          </cell>
          <cell r="G323" t="str">
            <v>CIL COMERCIO DE INFORMATICA LTDA</v>
          </cell>
          <cell r="H323" t="str">
            <v>B</v>
          </cell>
          <cell r="I323" t="str">
            <v>S</v>
          </cell>
          <cell r="J323" t="str">
            <v>000740533</v>
          </cell>
          <cell r="K323" t="str">
            <v>07/12/2021</v>
          </cell>
          <cell r="L323" t="str">
            <v>26211224073694000155550010007405331001856436</v>
          </cell>
          <cell r="M323" t="str">
            <v>26 - Pernambuco</v>
          </cell>
          <cell r="N323">
            <v>153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61418042000131</v>
          </cell>
          <cell r="G324" t="str">
            <v>CIRURGICA FERNANDES LTDA</v>
          </cell>
          <cell r="H324" t="str">
            <v>B</v>
          </cell>
          <cell r="I324" t="str">
            <v>S</v>
          </cell>
          <cell r="J324" t="str">
            <v>1412778</v>
          </cell>
          <cell r="K324" t="str">
            <v>13/12/2021</v>
          </cell>
          <cell r="L324" t="str">
            <v>35211261418042000131550040014127781051733208</v>
          </cell>
          <cell r="M324" t="str">
            <v>35 - São Paulo</v>
          </cell>
          <cell r="N324">
            <v>1082.4000000000001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14136568000149</v>
          </cell>
          <cell r="G325" t="str">
            <v>JOAO SERAFIM DE CARVALHO</v>
          </cell>
          <cell r="H325" t="str">
            <v>B</v>
          </cell>
          <cell r="I325" t="str">
            <v>S</v>
          </cell>
          <cell r="J325" t="str">
            <v>000005098</v>
          </cell>
          <cell r="K325" t="str">
            <v>28/12/2021</v>
          </cell>
          <cell r="L325" t="str">
            <v>29211214136568000149550010000050981171523011</v>
          </cell>
          <cell r="M325" t="str">
            <v>29 - Bahia</v>
          </cell>
          <cell r="N325">
            <v>10.5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24441065000130</v>
          </cell>
          <cell r="G326" t="str">
            <v>PREMIER MATERIAL DE CONST LTDA</v>
          </cell>
          <cell r="H326" t="str">
            <v>B</v>
          </cell>
          <cell r="I326" t="str">
            <v>S</v>
          </cell>
          <cell r="J326" t="str">
            <v>27440</v>
          </cell>
          <cell r="K326" t="str">
            <v>03/12/2021</v>
          </cell>
          <cell r="L326" t="str">
            <v>26211224441065000130550010000274401045093501</v>
          </cell>
          <cell r="M326" t="str">
            <v>26 - Pernambuco</v>
          </cell>
          <cell r="N326">
            <v>15.87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4265871000198</v>
          </cell>
          <cell r="G327" t="str">
            <v>LEAO EQUIPADORA</v>
          </cell>
          <cell r="H327" t="str">
            <v>B</v>
          </cell>
          <cell r="I327" t="str">
            <v>S</v>
          </cell>
          <cell r="J327" t="str">
            <v>184399</v>
          </cell>
          <cell r="K327" t="str">
            <v>01/12/2021</v>
          </cell>
          <cell r="L327" t="str">
            <v>26211204265871000198550050001843991991932436</v>
          </cell>
          <cell r="M327" t="str">
            <v>26 - Pernambuco</v>
          </cell>
          <cell r="N327">
            <v>304.74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33552783000175</v>
          </cell>
          <cell r="G328" t="str">
            <v>P R MADEIREIRA LTDA</v>
          </cell>
          <cell r="H328" t="str">
            <v>B</v>
          </cell>
          <cell r="I328" t="str">
            <v>S</v>
          </cell>
          <cell r="J328" t="str">
            <v>2027</v>
          </cell>
          <cell r="K328" t="str">
            <v>03/12/2021</v>
          </cell>
          <cell r="L328" t="str">
            <v>26211233552783000175550010000020271725336401</v>
          </cell>
          <cell r="M328" t="str">
            <v>26 - Pernambuco</v>
          </cell>
          <cell r="N328">
            <v>6.63</v>
          </cell>
        </row>
        <row r="329">
          <cell r="C329" t="str">
            <v>HOSPITAL DOM MALAN</v>
          </cell>
          <cell r="E329" t="str">
            <v>3.99 - Outras despesas com Material de Consumo</v>
          </cell>
          <cell r="F329">
            <v>17304095000130</v>
          </cell>
          <cell r="G329" t="str">
            <v>JUNCAO COMERCIO E REP DE MAT DE CONSTRUC</v>
          </cell>
          <cell r="H329" t="str">
            <v>B</v>
          </cell>
          <cell r="I329" t="str">
            <v>S</v>
          </cell>
          <cell r="J329" t="str">
            <v>159851</v>
          </cell>
          <cell r="K329" t="str">
            <v>03/12/2021</v>
          </cell>
          <cell r="L329" t="str">
            <v>26211217304095000130550020001598511149236418</v>
          </cell>
          <cell r="M329" t="str">
            <v>26 - Pernambuco</v>
          </cell>
          <cell r="N329">
            <v>188.5</v>
          </cell>
        </row>
        <row r="330">
          <cell r="C330" t="str">
            <v>HOSPITAL DOM MALAN</v>
          </cell>
          <cell r="E330" t="str">
            <v>3.99 - Outras despesas com Material de Consumo</v>
          </cell>
          <cell r="F330">
            <v>9436414000132</v>
          </cell>
          <cell r="G330" t="str">
            <v>PREMOLNITOS MAT DE CONST LTDA</v>
          </cell>
          <cell r="H330" t="str">
            <v>B</v>
          </cell>
          <cell r="I330" t="str">
            <v>S</v>
          </cell>
          <cell r="J330" t="str">
            <v>284456</v>
          </cell>
          <cell r="K330" t="str">
            <v>03/12/2021</v>
          </cell>
          <cell r="L330" t="str">
            <v>26211209436414000132550020002844561229162145</v>
          </cell>
          <cell r="M330" t="str">
            <v>26 - Pernambuco</v>
          </cell>
          <cell r="N330">
            <v>224.35</v>
          </cell>
        </row>
        <row r="331">
          <cell r="C331" t="str">
            <v>HOSPITAL DOM MALAN</v>
          </cell>
          <cell r="E331" t="str">
            <v>3.99 - Outras despesas com Material de Consumo</v>
          </cell>
          <cell r="F331">
            <v>27903825000172</v>
          </cell>
          <cell r="G331" t="str">
            <v>MENEZES E FREITAS MATERIAIS DE CONTR</v>
          </cell>
          <cell r="H331" t="str">
            <v>B</v>
          </cell>
          <cell r="I331" t="str">
            <v>S</v>
          </cell>
          <cell r="J331" t="str">
            <v>000007865</v>
          </cell>
          <cell r="K331" t="str">
            <v>21/12/2021</v>
          </cell>
          <cell r="L331" t="str">
            <v>26211227903825000172550010000078651244457219</v>
          </cell>
          <cell r="M331" t="str">
            <v>26 - Pernambuco</v>
          </cell>
          <cell r="N331">
            <v>172.69</v>
          </cell>
        </row>
        <row r="332">
          <cell r="C332" t="str">
            <v>HOSPITAL DOM MALAN</v>
          </cell>
          <cell r="E332" t="str">
            <v xml:space="preserve">3.8 - Uniformes, Tecidos e Aviamentos </v>
          </cell>
          <cell r="F332">
            <v>1222805000142</v>
          </cell>
          <cell r="G332" t="str">
            <v>SOFERPA FERRAMENTAS E PERAFUSOS LTDA</v>
          </cell>
          <cell r="H332" t="str">
            <v>B</v>
          </cell>
          <cell r="I332" t="str">
            <v>S</v>
          </cell>
          <cell r="J332" t="str">
            <v>000009897</v>
          </cell>
          <cell r="K332" t="str">
            <v>07/12/2021</v>
          </cell>
          <cell r="L332" t="str">
            <v>26211201222805000142550040000098971073976189</v>
          </cell>
          <cell r="M332" t="str">
            <v>26 - Pernambuco</v>
          </cell>
          <cell r="N332">
            <v>23</v>
          </cell>
        </row>
        <row r="333">
          <cell r="C333" t="str">
            <v>HOSPITAL DOM MALAN</v>
          </cell>
          <cell r="E333" t="str">
            <v xml:space="preserve">3.8 - Uniformes, Tecidos e Aviamentos </v>
          </cell>
          <cell r="F333">
            <v>1439700000140</v>
          </cell>
          <cell r="G333" t="str">
            <v>PLASTICOS AJ LTDA</v>
          </cell>
          <cell r="H333" t="str">
            <v>B</v>
          </cell>
          <cell r="I333" t="str">
            <v>S</v>
          </cell>
          <cell r="J333" t="str">
            <v>3941</v>
          </cell>
          <cell r="K333" t="str">
            <v>20/12/2021</v>
          </cell>
          <cell r="L333" t="str">
            <v>26211201439700000140550010000039411095139163</v>
          </cell>
          <cell r="M333" t="str">
            <v>26 - Pernambuco</v>
          </cell>
          <cell r="N333">
            <v>60.8</v>
          </cell>
        </row>
        <row r="334">
          <cell r="C334" t="str">
            <v>HOSPITAL DOM MALAN</v>
          </cell>
          <cell r="E334" t="str">
            <v xml:space="preserve">3.8 - Uniformes, Tecidos e Aviamentos </v>
          </cell>
          <cell r="F334">
            <v>10911743000177</v>
          </cell>
          <cell r="G334" t="str">
            <v>SIMONE MARIA HIGINO DA SILVA</v>
          </cell>
          <cell r="H334" t="str">
            <v>B</v>
          </cell>
          <cell r="I334" t="str">
            <v>S</v>
          </cell>
          <cell r="J334" t="str">
            <v>000000156</v>
          </cell>
          <cell r="K334" t="str">
            <v>21/12/2021</v>
          </cell>
          <cell r="L334" t="str">
            <v>26211210911743000177550010000001561028440324</v>
          </cell>
          <cell r="M334" t="str">
            <v>26 - Pernambuco</v>
          </cell>
          <cell r="N334">
            <v>138</v>
          </cell>
        </row>
        <row r="335">
          <cell r="C335" t="str">
            <v>HOSPITAL DOM MALAN</v>
          </cell>
          <cell r="E335" t="str">
            <v xml:space="preserve">3.8 - Uniformes, Tecidos e Aviamentos </v>
          </cell>
          <cell r="F335">
            <v>12784161000100</v>
          </cell>
          <cell r="G335" t="str">
            <v>DVA COMERCIO VAR ART ESPORT E FARDAM LTDA ME</v>
          </cell>
          <cell r="H335" t="str">
            <v>B</v>
          </cell>
          <cell r="I335" t="str">
            <v>S</v>
          </cell>
          <cell r="J335" t="str">
            <v>000001749</v>
          </cell>
          <cell r="K335" t="str">
            <v>10/12/2021</v>
          </cell>
          <cell r="L335" t="str">
            <v>26211212784161000100550020000017491142665968</v>
          </cell>
          <cell r="M335" t="str">
            <v>26 - Pernambuco</v>
          </cell>
          <cell r="N335">
            <v>1980</v>
          </cell>
        </row>
        <row r="336">
          <cell r="C336" t="str">
            <v>HOSPITAL DOM MALAN</v>
          </cell>
          <cell r="E336" t="str">
            <v xml:space="preserve">3.8 - Uniformes, Tecidos e Aviamentos </v>
          </cell>
          <cell r="F336">
            <v>15183098000137</v>
          </cell>
          <cell r="G336" t="str">
            <v>INDEBA INDUSTRIA E COMERCIO LTDA</v>
          </cell>
          <cell r="H336" t="str">
            <v>B</v>
          </cell>
          <cell r="I336" t="str">
            <v>S</v>
          </cell>
          <cell r="J336" t="str">
            <v>000059504</v>
          </cell>
          <cell r="K336" t="str">
            <v>06/12/2021</v>
          </cell>
          <cell r="L336" t="str">
            <v>29211215183098000137550010000595041511779272</v>
          </cell>
          <cell r="M336" t="str">
            <v>29 - Bahia</v>
          </cell>
          <cell r="N336">
            <v>750</v>
          </cell>
        </row>
        <row r="337">
          <cell r="C337" t="str">
            <v>HOSPITAL DOM MALAN</v>
          </cell>
          <cell r="E337" t="str">
            <v xml:space="preserve">3.8 - Uniformes, Tecidos e Aviamentos </v>
          </cell>
          <cell r="F337">
            <v>23496209000193</v>
          </cell>
          <cell r="G337" t="str">
            <v>ABRAAO GOMES VARELA TECIDOS</v>
          </cell>
          <cell r="H337" t="str">
            <v>B</v>
          </cell>
          <cell r="I337" t="str">
            <v>S</v>
          </cell>
          <cell r="J337" t="str">
            <v>3128</v>
          </cell>
          <cell r="K337" t="str">
            <v>29/11/2021</v>
          </cell>
          <cell r="L337" t="str">
            <v>26211123496209000193550010000031281519364088</v>
          </cell>
          <cell r="M337" t="str">
            <v>26 - Pernambuco</v>
          </cell>
          <cell r="N337">
            <v>17597</v>
          </cell>
        </row>
        <row r="338">
          <cell r="C338" t="str">
            <v>HOSPITAL DOM MALAN</v>
          </cell>
          <cell r="E338" t="str">
            <v xml:space="preserve">3.8 - Uniformes, Tecidos e Aviamentos </v>
          </cell>
          <cell r="F338">
            <v>23496209000193</v>
          </cell>
          <cell r="G338" t="str">
            <v>ABRAAO GOMES VARELA TECIDOS</v>
          </cell>
          <cell r="H338" t="str">
            <v>B</v>
          </cell>
          <cell r="I338" t="str">
            <v>S</v>
          </cell>
          <cell r="J338" t="str">
            <v>3149</v>
          </cell>
          <cell r="K338" t="str">
            <v>15/12/2021</v>
          </cell>
          <cell r="L338" t="str">
            <v>26211223496209000193550010000031491341814821</v>
          </cell>
          <cell r="M338" t="str">
            <v>26 - Pernambuco</v>
          </cell>
          <cell r="N338">
            <v>11760</v>
          </cell>
        </row>
        <row r="339">
          <cell r="C339" t="str">
            <v>HOSPITAL DOM MALAN</v>
          </cell>
          <cell r="E339" t="str">
            <v xml:space="preserve">3.8 - Uniformes, Tecidos e Aviamentos </v>
          </cell>
          <cell r="F339">
            <v>33910350000144</v>
          </cell>
          <cell r="G339" t="str">
            <v>GARDEIS EQUIP DE PROT INDIVIDUAL LTDA</v>
          </cell>
          <cell r="H339" t="str">
            <v>B</v>
          </cell>
          <cell r="I339" t="str">
            <v>S</v>
          </cell>
          <cell r="J339" t="str">
            <v>000012881</v>
          </cell>
          <cell r="K339" t="str">
            <v>02/12/2021</v>
          </cell>
          <cell r="L339" t="str">
            <v>26211233910350000144550010000128811079763436</v>
          </cell>
          <cell r="M339" t="str">
            <v>26 - Pernambuco</v>
          </cell>
          <cell r="N339">
            <v>414.98</v>
          </cell>
        </row>
        <row r="340">
          <cell r="C340" t="str">
            <v>HOSPITAL DOM MALAN</v>
          </cell>
          <cell r="E340" t="str">
            <v xml:space="preserve">3.8 - Uniformes, Tecidos e Aviamentos </v>
          </cell>
          <cell r="F340">
            <v>33910350000144</v>
          </cell>
          <cell r="G340" t="str">
            <v>GARDEIS EQUIP DE PROT INDIVIDUAL LTDA</v>
          </cell>
          <cell r="H340" t="str">
            <v>B</v>
          </cell>
          <cell r="I340" t="str">
            <v>S</v>
          </cell>
          <cell r="J340" t="str">
            <v>000013066</v>
          </cell>
          <cell r="K340" t="str">
            <v>09/12/2021</v>
          </cell>
          <cell r="L340" t="str">
            <v>26211233910350000144550010000130661638461678</v>
          </cell>
          <cell r="M340" t="str">
            <v>26 - Pernambuco</v>
          </cell>
          <cell r="N340">
            <v>407.79</v>
          </cell>
        </row>
        <row r="341">
          <cell r="C341" t="str">
            <v>HOSPITAL DOM MALAN</v>
          </cell>
          <cell r="E341" t="str">
            <v xml:space="preserve">3.8 - Uniformes, Tecidos e Aviamentos </v>
          </cell>
          <cell r="F341">
            <v>33910350000144</v>
          </cell>
          <cell r="G341" t="str">
            <v>GARDEIS EQUIP DE PROT INDIVIDUAL LTDA</v>
          </cell>
          <cell r="H341" t="str">
            <v>B</v>
          </cell>
          <cell r="I341" t="str">
            <v>S</v>
          </cell>
          <cell r="J341" t="str">
            <v>000013185</v>
          </cell>
          <cell r="K341" t="str">
            <v>15/12/2021</v>
          </cell>
          <cell r="L341" t="str">
            <v>26211233910350000144550010000131851974539971</v>
          </cell>
          <cell r="M341" t="str">
            <v>26 - Pernambuco</v>
          </cell>
          <cell r="N341">
            <v>120</v>
          </cell>
        </row>
        <row r="342">
          <cell r="C342" t="str">
            <v>HOSPITAL DOM MALAN</v>
          </cell>
          <cell r="E342" t="str">
            <v xml:space="preserve">3.8 - Uniformes, Tecidos e Aviamentos </v>
          </cell>
          <cell r="F342">
            <v>33910350000144</v>
          </cell>
          <cell r="G342" t="str">
            <v>GARDEIS EQUIP DE PROT INDIVIDUAL LTDA</v>
          </cell>
          <cell r="H342" t="str">
            <v>B</v>
          </cell>
          <cell r="I342" t="str">
            <v>S</v>
          </cell>
          <cell r="J342" t="str">
            <v>000013246</v>
          </cell>
          <cell r="K342" t="str">
            <v>17/12/2021</v>
          </cell>
          <cell r="L342" t="str">
            <v>26211233910350000144550010000132461153989458</v>
          </cell>
          <cell r="M342" t="str">
            <v>26 - Pernambuco</v>
          </cell>
          <cell r="N342">
            <v>229.8</v>
          </cell>
        </row>
        <row r="343">
          <cell r="C343" t="str">
            <v>HOSPITAL DOM MALAN</v>
          </cell>
          <cell r="E343" t="str">
            <v xml:space="preserve">3.8 - Uniformes, Tecidos e Aviamentos </v>
          </cell>
          <cell r="F343">
            <v>37613238000100</v>
          </cell>
          <cell r="G343" t="str">
            <v>RANNA BEATRIZ RODRIGUES MEDEIROS MOURA</v>
          </cell>
          <cell r="H343" t="str">
            <v>B</v>
          </cell>
          <cell r="I343" t="str">
            <v>S</v>
          </cell>
          <cell r="J343" t="str">
            <v>000000870</v>
          </cell>
          <cell r="K343" t="str">
            <v>02/12/2021</v>
          </cell>
          <cell r="L343" t="str">
            <v>26211237613238000100550010000008701984504051</v>
          </cell>
          <cell r="M343" t="str">
            <v>26 - Pernambuco</v>
          </cell>
          <cell r="N343">
            <v>60</v>
          </cell>
        </row>
        <row r="344">
          <cell r="C344" t="str">
            <v>HOSPITAL DOM MALAN</v>
          </cell>
          <cell r="E344" t="str">
            <v xml:space="preserve">3.8 - Uniformes, Tecidos e Aviamentos </v>
          </cell>
          <cell r="F344">
            <v>40853376000163</v>
          </cell>
          <cell r="G344" t="str">
            <v>LIMA E DO CARMO LTDA</v>
          </cell>
          <cell r="H344" t="str">
            <v>B</v>
          </cell>
          <cell r="I344" t="str">
            <v>S</v>
          </cell>
          <cell r="J344" t="str">
            <v>000000290</v>
          </cell>
          <cell r="K344" t="str">
            <v>21/12/2021</v>
          </cell>
          <cell r="L344" t="str">
            <v>26211240853376000163550010000002901403915470</v>
          </cell>
          <cell r="M344" t="str">
            <v>26 - Pernambuco</v>
          </cell>
          <cell r="N344">
            <v>199.5</v>
          </cell>
        </row>
        <row r="345">
          <cell r="C345" t="str">
            <v>HOSPITAL DOM MALAN</v>
          </cell>
          <cell r="E345" t="str">
            <v>3.99 - Outras despesas com Material de Consumo</v>
          </cell>
          <cell r="F345">
            <v>28238907000102</v>
          </cell>
          <cell r="G345" t="str">
            <v>MR MOVEIS LTDA</v>
          </cell>
          <cell r="H345" t="str">
            <v>B</v>
          </cell>
          <cell r="I345" t="str">
            <v>S</v>
          </cell>
          <cell r="J345" t="str">
            <v>1061</v>
          </cell>
          <cell r="K345" t="str">
            <v>02/12/2021</v>
          </cell>
          <cell r="L345" t="str">
            <v>26211228238907000102550010000010611906562810</v>
          </cell>
          <cell r="M345" t="str">
            <v>26 - Pernambuco</v>
          </cell>
          <cell r="N345">
            <v>338</v>
          </cell>
        </row>
        <row r="346">
          <cell r="C346" t="str">
            <v>HOSPITAL DOM MALAN</v>
          </cell>
          <cell r="E346" t="str">
            <v xml:space="preserve">5.21 - Seguros em geral </v>
          </cell>
          <cell r="F346">
            <v>61573796000166</v>
          </cell>
          <cell r="G346" t="str">
            <v>ALLIANZ SEGUROS S.A.</v>
          </cell>
          <cell r="H346" t="str">
            <v>S</v>
          </cell>
          <cell r="I346" t="str">
            <v>N</v>
          </cell>
          <cell r="J346" t="str">
            <v>APÓLICE</v>
          </cell>
          <cell r="N346">
            <v>596.66999999999996</v>
          </cell>
        </row>
        <row r="347">
          <cell r="C347" t="str">
            <v>HOSPITAL DOM MALAN</v>
          </cell>
          <cell r="E347" t="str">
            <v xml:space="preserve">5.21 - Seguros em geral </v>
          </cell>
          <cell r="F347">
            <v>61198164000160</v>
          </cell>
          <cell r="G347" t="str">
            <v xml:space="preserve">PORTO SEGURO CIA DE SEGUROS GERAIS </v>
          </cell>
          <cell r="H347" t="str">
            <v>S</v>
          </cell>
          <cell r="I347" t="str">
            <v>N</v>
          </cell>
          <cell r="J347" t="str">
            <v>APÓLICE</v>
          </cell>
          <cell r="N347">
            <v>586.42999999999995</v>
          </cell>
        </row>
        <row r="348">
          <cell r="C348" t="str">
            <v>HOSPITAL DOM MALAN</v>
          </cell>
          <cell r="E348" t="str">
            <v xml:space="preserve">5.21 - Seguros em geral </v>
          </cell>
          <cell r="F348">
            <v>92682038000100</v>
          </cell>
          <cell r="G348" t="str">
            <v xml:space="preserve">BRADESCO AUTO/RE COMPANHIA DE SEGUROS </v>
          </cell>
          <cell r="H348" t="str">
            <v>S</v>
          </cell>
          <cell r="I348" t="str">
            <v>N</v>
          </cell>
          <cell r="J348" t="str">
            <v>APÓLICE</v>
          </cell>
          <cell r="N348">
            <v>116.16</v>
          </cell>
        </row>
        <row r="349">
          <cell r="C349" t="str">
            <v>HOSPITAL DOM MALAN</v>
          </cell>
          <cell r="E349" t="str">
            <v xml:space="preserve">5.21 - Seguros em geral </v>
          </cell>
          <cell r="F349">
            <v>33054826000192</v>
          </cell>
          <cell r="G349" t="str">
            <v xml:space="preserve">COMPANHIA EXCELSIOR DE SEGUROS </v>
          </cell>
          <cell r="H349" t="str">
            <v>S</v>
          </cell>
          <cell r="I349" t="str">
            <v>N</v>
          </cell>
          <cell r="J349" t="str">
            <v>APÓLICE</v>
          </cell>
          <cell r="N349">
            <v>965.08</v>
          </cell>
        </row>
        <row r="350">
          <cell r="C350" t="str">
            <v>HOSPITAL DOM MALAN</v>
          </cell>
          <cell r="E350" t="str">
            <v xml:space="preserve">5.25 - Serviços Bancários </v>
          </cell>
          <cell r="F350">
            <v>360305000104</v>
          </cell>
          <cell r="G350" t="str">
            <v>CAIXA ECONOMICA FEDERAL</v>
          </cell>
          <cell r="H350" t="str">
            <v>S</v>
          </cell>
          <cell r="I350" t="str">
            <v>N</v>
          </cell>
          <cell r="N350">
            <v>49</v>
          </cell>
        </row>
        <row r="351">
          <cell r="C351" t="str">
            <v>HOSPITAL DOM MALAN</v>
          </cell>
          <cell r="E351" t="str">
            <v xml:space="preserve">5.25 - Serviços Bancários </v>
          </cell>
          <cell r="F351">
            <v>60746948866926</v>
          </cell>
          <cell r="G351" t="str">
            <v>BANCO BRADESCO S.A.</v>
          </cell>
          <cell r="H351" t="str">
            <v>S</v>
          </cell>
          <cell r="I351" t="str">
            <v>N</v>
          </cell>
          <cell r="N351">
            <v>354.06</v>
          </cell>
        </row>
        <row r="352">
          <cell r="C352" t="str">
            <v>HOSPITAL DOM MALAN</v>
          </cell>
          <cell r="E352" t="str">
            <v xml:space="preserve">5.25 - Serviços Bancários </v>
          </cell>
          <cell r="F352">
            <v>10572048000128</v>
          </cell>
          <cell r="G352" t="str">
            <v xml:space="preserve">SECRETARIA DE SAÚDE DO ESTADO DE PERNAMBUCO </v>
          </cell>
          <cell r="H352" t="str">
            <v>S</v>
          </cell>
          <cell r="I352" t="str">
            <v>N</v>
          </cell>
          <cell r="N352">
            <v>30</v>
          </cell>
        </row>
        <row r="353">
          <cell r="C353" t="str">
            <v>HOSPITAL DOM MALAN</v>
          </cell>
          <cell r="E353" t="str">
            <v>5.9 - Telefonia Móvel</v>
          </cell>
          <cell r="F353">
            <v>2421421001355</v>
          </cell>
          <cell r="G353" t="str">
            <v>TIM CELULAR SA</v>
          </cell>
          <cell r="H353" t="str">
            <v>S</v>
          </cell>
          <cell r="I353" t="str">
            <v>N</v>
          </cell>
          <cell r="J353" t="str">
            <v>FATURA</v>
          </cell>
          <cell r="K353">
            <v>44531</v>
          </cell>
          <cell r="N353">
            <v>1735.93</v>
          </cell>
        </row>
        <row r="354">
          <cell r="C354" t="str">
            <v>HOSPITAL DOM MALAN</v>
          </cell>
          <cell r="E354" t="str">
            <v>5.18 - Teledonia Fixa</v>
          </cell>
          <cell r="F354">
            <v>2558157000162</v>
          </cell>
          <cell r="G354" t="str">
            <v>TELEFONICA BRASIL SA</v>
          </cell>
          <cell r="H354" t="str">
            <v>S</v>
          </cell>
          <cell r="I354" t="str">
            <v>N</v>
          </cell>
          <cell r="J354" t="str">
            <v>FATURA</v>
          </cell>
          <cell r="K354">
            <v>44531</v>
          </cell>
          <cell r="N354">
            <v>211</v>
          </cell>
        </row>
        <row r="355">
          <cell r="C355" t="str">
            <v>HOSPITAL DOM MALAN</v>
          </cell>
          <cell r="E355" t="str">
            <v>5.18 - Teledonia Fixa</v>
          </cell>
          <cell r="F355">
            <v>76535764002278</v>
          </cell>
          <cell r="G355" t="str">
            <v>OI S.A.</v>
          </cell>
          <cell r="H355" t="str">
            <v>S</v>
          </cell>
          <cell r="I355" t="str">
            <v>N</v>
          </cell>
          <cell r="J355" t="str">
            <v>FATURA</v>
          </cell>
          <cell r="N355">
            <v>3160.84</v>
          </cell>
        </row>
        <row r="356">
          <cell r="C356" t="str">
            <v>HOSPITAL DOM MALAN</v>
          </cell>
          <cell r="E356" t="str">
            <v>5.13 - Água e Esgoto</v>
          </cell>
          <cell r="F356">
            <v>9769035000164</v>
          </cell>
          <cell r="G356" t="str">
            <v>COMPESA</v>
          </cell>
          <cell r="H356" t="str">
            <v>S</v>
          </cell>
          <cell r="I356" t="str">
            <v>N</v>
          </cell>
          <cell r="J356" t="str">
            <v>FATURA</v>
          </cell>
          <cell r="N356">
            <v>227.27</v>
          </cell>
        </row>
        <row r="357">
          <cell r="C357" t="str">
            <v>HOSPITAL DOM MALAN</v>
          </cell>
          <cell r="E357" t="str">
            <v>5.13 - Água e Esgoto</v>
          </cell>
          <cell r="F357">
            <v>9769035000164</v>
          </cell>
          <cell r="G357" t="str">
            <v>COMPESA</v>
          </cell>
          <cell r="H357" t="str">
            <v>S</v>
          </cell>
          <cell r="I357" t="str">
            <v>N</v>
          </cell>
          <cell r="J357" t="str">
            <v>FATURA</v>
          </cell>
          <cell r="N357">
            <v>129.26</v>
          </cell>
        </row>
        <row r="358">
          <cell r="C358" t="str">
            <v>HOSPITAL DOM MALAN</v>
          </cell>
          <cell r="E358" t="str">
            <v>5.13 - Água e Esgoto</v>
          </cell>
          <cell r="F358">
            <v>9769035000164</v>
          </cell>
          <cell r="G358" t="str">
            <v>COMPESA</v>
          </cell>
          <cell r="H358" t="str">
            <v>S</v>
          </cell>
          <cell r="I358" t="str">
            <v>N</v>
          </cell>
          <cell r="J358" t="str">
            <v>FATURA</v>
          </cell>
          <cell r="N358">
            <v>44378.95</v>
          </cell>
        </row>
        <row r="359">
          <cell r="C359" t="str">
            <v>HOSPITAL DOM MALAN</v>
          </cell>
          <cell r="E359" t="str">
            <v>5.12 - Energia Elétrica</v>
          </cell>
          <cell r="F359">
            <v>10835932000108</v>
          </cell>
          <cell r="G359" t="str">
            <v xml:space="preserve">COMPANHIA ENERGÉTICA DE PERNAMBUCO </v>
          </cell>
          <cell r="H359" t="str">
            <v>S</v>
          </cell>
          <cell r="I359" t="str">
            <v>N</v>
          </cell>
          <cell r="J359" t="str">
            <v>FATURA</v>
          </cell>
          <cell r="N359">
            <v>95038.720000000001</v>
          </cell>
        </row>
        <row r="360">
          <cell r="C360" t="str">
            <v>HOSPITAL DOM MALAN</v>
          </cell>
          <cell r="E360" t="str">
            <v>5.3 - Locação de Máquinas e Equipamentos</v>
          </cell>
          <cell r="F360">
            <v>9014387000100</v>
          </cell>
          <cell r="G360" t="str">
            <v>COMPLETA SERVICOS DE AR CONDICIONADO E LOCAÇÃO LTDA</v>
          </cell>
          <cell r="H360" t="str">
            <v>S</v>
          </cell>
          <cell r="I360" t="str">
            <v>N</v>
          </cell>
          <cell r="J360" t="str">
            <v xml:space="preserve">RECIBO </v>
          </cell>
          <cell r="K360">
            <v>44531</v>
          </cell>
          <cell r="N360">
            <v>2270</v>
          </cell>
        </row>
        <row r="361">
          <cell r="C361" t="str">
            <v>HOSPITAL DOM MALAN</v>
          </cell>
          <cell r="E361" t="str">
            <v>5.3 - Locação de Máquinas e Equipamentos</v>
          </cell>
          <cell r="F361">
            <v>23180800000137</v>
          </cell>
          <cell r="G361" t="str">
            <v>ENNE SOLUCOES ELETRICAS LTDA ME</v>
          </cell>
          <cell r="H361" t="str">
            <v>S</v>
          </cell>
          <cell r="I361" t="str">
            <v>S</v>
          </cell>
          <cell r="J361" t="str">
            <v>1097</v>
          </cell>
          <cell r="K361">
            <v>44587</v>
          </cell>
          <cell r="L361" t="str">
            <v>dab45c4e3</v>
          </cell>
          <cell r="M361" t="str">
            <v>2611101 - Petrolina - PE</v>
          </cell>
          <cell r="N361">
            <v>4150</v>
          </cell>
        </row>
        <row r="362">
          <cell r="C362" t="str">
            <v>HOSPITAL DOM MALAN</v>
          </cell>
          <cell r="E362" t="str">
            <v>5.3 - Locação de Máquinas e Equipamentos</v>
          </cell>
          <cell r="F362">
            <v>10279299000119</v>
          </cell>
          <cell r="G362" t="str">
            <v>RGRAPH LOC COM E SERV LTDA</v>
          </cell>
          <cell r="H362" t="str">
            <v>S</v>
          </cell>
          <cell r="I362" t="str">
            <v>N</v>
          </cell>
          <cell r="J362" t="str">
            <v>FATURA</v>
          </cell>
          <cell r="K362">
            <v>44565</v>
          </cell>
          <cell r="N362">
            <v>10677</v>
          </cell>
        </row>
        <row r="363">
          <cell r="C363" t="str">
            <v>HOSPITAL DOM MALAN</v>
          </cell>
          <cell r="E363" t="str">
            <v>5.1 - Locação de Equipamentos Médicos-Hospitalares</v>
          </cell>
          <cell r="F363">
            <v>24380578000421</v>
          </cell>
          <cell r="G363" t="str">
            <v>WHITE MARTINS GASES INDS DO NORDESTE SA</v>
          </cell>
          <cell r="H363" t="str">
            <v>S</v>
          </cell>
          <cell r="I363" t="str">
            <v>N</v>
          </cell>
          <cell r="J363" t="str">
            <v>386120</v>
          </cell>
          <cell r="K363">
            <v>44537</v>
          </cell>
          <cell r="M363" t="str">
            <v>2927408 - Salvador - BA</v>
          </cell>
          <cell r="N363">
            <v>10062</v>
          </cell>
        </row>
        <row r="364">
          <cell r="C364" t="str">
            <v>HOSPITAL DOM MALAN</v>
          </cell>
          <cell r="E364" t="str">
            <v>5.1 - Locação de Equipamentos Médicos-Hospitalares</v>
          </cell>
          <cell r="F364">
            <v>24380578000421</v>
          </cell>
          <cell r="G364" t="str">
            <v>WHITE MARTINS GASES INDS DO NORDESTE SA</v>
          </cell>
          <cell r="H364" t="str">
            <v>S</v>
          </cell>
          <cell r="I364" t="str">
            <v>N</v>
          </cell>
          <cell r="J364" t="str">
            <v>386121</v>
          </cell>
          <cell r="K364">
            <v>44537</v>
          </cell>
          <cell r="M364" t="str">
            <v>2927408 - Salvador - BA</v>
          </cell>
          <cell r="N364">
            <v>681.15</v>
          </cell>
        </row>
        <row r="365">
          <cell r="C365" t="str">
            <v>HOSPITAL DOM MALAN</v>
          </cell>
          <cell r="E365" t="str">
            <v>5.19 - Serviços Gráficos, de Encadernação e de Emolduração</v>
          </cell>
          <cell r="F365">
            <v>7835768000124</v>
          </cell>
          <cell r="G365" t="str">
            <v xml:space="preserve">BR TRADEX ASSESSORIA EMPRESARIAL LTDA ME </v>
          </cell>
          <cell r="H365" t="str">
            <v>S</v>
          </cell>
          <cell r="I365" t="str">
            <v>S</v>
          </cell>
          <cell r="J365" t="str">
            <v>8475</v>
          </cell>
          <cell r="K365">
            <v>44540</v>
          </cell>
          <cell r="L365" t="str">
            <v>5e2990957</v>
          </cell>
          <cell r="M365" t="str">
            <v>2611101 - Petrolina - PE</v>
          </cell>
          <cell r="N365">
            <v>162.5</v>
          </cell>
        </row>
        <row r="366">
          <cell r="C366" t="str">
            <v>HOSPITAL DOM MALAN</v>
          </cell>
          <cell r="E366" t="str">
            <v>5.19 - Serviços Gráficos, de Encadernação e de Emolduração</v>
          </cell>
          <cell r="F366">
            <v>7835768000124</v>
          </cell>
          <cell r="G366" t="str">
            <v xml:space="preserve">BR TRADEX ASSESSORIA EMPRESARIAL LTDA ME </v>
          </cell>
          <cell r="H366" t="str">
            <v>S</v>
          </cell>
          <cell r="I366" t="str">
            <v>S</v>
          </cell>
          <cell r="J366" t="str">
            <v>8500</v>
          </cell>
          <cell r="K366">
            <v>44547</v>
          </cell>
          <cell r="L366" t="str">
            <v>14f8632fb</v>
          </cell>
          <cell r="M366" t="str">
            <v>2611101 - Petrolina - PE</v>
          </cell>
          <cell r="N366">
            <v>105</v>
          </cell>
        </row>
        <row r="367">
          <cell r="C367" t="str">
            <v>HOSPITAL DOM MALAN</v>
          </cell>
          <cell r="E367" t="str">
            <v>5.19 - Serviços Gráficos, de Encadernação e de Emolduração</v>
          </cell>
          <cell r="F367">
            <v>7835768000124</v>
          </cell>
          <cell r="G367" t="str">
            <v xml:space="preserve">BR TRADEX ASSESSORIA EMPRESARIAL LTDA ME </v>
          </cell>
          <cell r="H367" t="str">
            <v>S</v>
          </cell>
          <cell r="I367" t="str">
            <v>S</v>
          </cell>
          <cell r="J367" t="str">
            <v>8505</v>
          </cell>
          <cell r="K367">
            <v>44552</v>
          </cell>
          <cell r="L367" t="str">
            <v>ade6cd266</v>
          </cell>
          <cell r="M367" t="str">
            <v>2611101 - Petrolina - PE</v>
          </cell>
          <cell r="N367">
            <v>123.94</v>
          </cell>
        </row>
        <row r="368">
          <cell r="C368" t="str">
            <v>HOSPITAL DOM MALAN</v>
          </cell>
          <cell r="E368" t="str">
            <v>5.20 - Serviços Judicíarios e Cartoriais</v>
          </cell>
          <cell r="F368">
            <v>2566224000190</v>
          </cell>
          <cell r="G368" t="str">
            <v xml:space="preserve">TRIBUNAL REGIONAL DO TRABALHO - MARIA DE FATIMA </v>
          </cell>
          <cell r="H368" t="str">
            <v>S</v>
          </cell>
          <cell r="I368" t="str">
            <v>N</v>
          </cell>
          <cell r="J368" t="str">
            <v>PROCESSO</v>
          </cell>
          <cell r="N368">
            <v>2683.33</v>
          </cell>
        </row>
        <row r="369">
          <cell r="C369" t="str">
            <v>HOSPITAL DOM MALAN</v>
          </cell>
          <cell r="E369" t="str">
            <v>5.20 - Serviços Judicíarios e Cartoriais</v>
          </cell>
          <cell r="F369">
            <v>2566224000190</v>
          </cell>
          <cell r="G369" t="str">
            <v xml:space="preserve">TRIBUNAL REGIONAL DO TRABALHO - FABIANA FERREIRA </v>
          </cell>
          <cell r="H369" t="str">
            <v>S</v>
          </cell>
          <cell r="I369" t="str">
            <v>N</v>
          </cell>
          <cell r="J369" t="str">
            <v>PROCESSO</v>
          </cell>
          <cell r="N369">
            <v>6937.74</v>
          </cell>
        </row>
        <row r="370">
          <cell r="C370" t="str">
            <v>HOSPITAL DOM MALAN</v>
          </cell>
          <cell r="E370" t="str">
            <v>5.20 - Serviços Judicíarios e Cartoriais</v>
          </cell>
          <cell r="F370">
            <v>2566224000190</v>
          </cell>
          <cell r="G370" t="str">
            <v>TRIBUNAL REGIONAL DO TRABALHO - MARIALBA DE LIMA</v>
          </cell>
          <cell r="H370" t="str">
            <v>S</v>
          </cell>
          <cell r="I370" t="str">
            <v>N</v>
          </cell>
          <cell r="J370" t="str">
            <v>PROCESSO</v>
          </cell>
          <cell r="N370">
            <v>2029.87</v>
          </cell>
        </row>
        <row r="371">
          <cell r="C371" t="str">
            <v>HOSPITAL DOM MALAN</v>
          </cell>
          <cell r="E371" t="str">
            <v>5.20 - Serviços Judicíarios e Cartoriais</v>
          </cell>
          <cell r="F371">
            <v>2566224000190</v>
          </cell>
          <cell r="G371" t="str">
            <v xml:space="preserve">TRIBUNAL REGIONAL DO TRABALHO - THATIANE VASCONCELOS </v>
          </cell>
          <cell r="H371" t="str">
            <v>S</v>
          </cell>
          <cell r="I371" t="str">
            <v>N</v>
          </cell>
          <cell r="J371" t="str">
            <v>PROCESSO</v>
          </cell>
          <cell r="N371">
            <v>1744</v>
          </cell>
        </row>
        <row r="372">
          <cell r="C372" t="str">
            <v>HOSPITAL DOM MALAN</v>
          </cell>
          <cell r="E372" t="str">
            <v>5.20 - Serviços Judicíarios e Cartoriais</v>
          </cell>
          <cell r="F372">
            <v>2566224000190</v>
          </cell>
          <cell r="G372" t="str">
            <v>TRIBUNAL REGIONAL DO TRABALHO - DORAILDES LOPES FREIRE</v>
          </cell>
          <cell r="H372" t="str">
            <v>S</v>
          </cell>
          <cell r="I372" t="str">
            <v>N</v>
          </cell>
          <cell r="J372" t="str">
            <v>PROCESSO</v>
          </cell>
          <cell r="N372">
            <v>747</v>
          </cell>
        </row>
        <row r="373">
          <cell r="C373" t="str">
            <v>HOSPITAL DOM MALAN</v>
          </cell>
          <cell r="E373" t="str">
            <v>5.20 - Serviços Judicíarios e Cartoriais</v>
          </cell>
          <cell r="F373">
            <v>2566224000190</v>
          </cell>
          <cell r="G373" t="str">
            <v xml:space="preserve">TRIBUNAL REGIONAL DO TRABALHO - RITA DE CASSIA </v>
          </cell>
          <cell r="H373" t="str">
            <v>S</v>
          </cell>
          <cell r="I373" t="str">
            <v>N</v>
          </cell>
          <cell r="J373" t="str">
            <v>PROCESSO</v>
          </cell>
          <cell r="N373">
            <v>37408.19</v>
          </cell>
        </row>
        <row r="374">
          <cell r="C374" t="str">
            <v>HOSPITAL DOM MALAN</v>
          </cell>
          <cell r="E374" t="str">
            <v>5.20 - Serviços Judicíarios e Cartoriais</v>
          </cell>
          <cell r="F374">
            <v>2839639000190</v>
          </cell>
          <cell r="G374" t="str">
            <v>TRIBUNAL REGIONAL DO TRABALHO - CLEIA DO NASCIMENTO PAZ</v>
          </cell>
          <cell r="H374" t="str">
            <v>S</v>
          </cell>
          <cell r="I374" t="str">
            <v>N</v>
          </cell>
          <cell r="J374" t="str">
            <v>PROCESSO</v>
          </cell>
          <cell r="N374">
            <v>60000</v>
          </cell>
        </row>
        <row r="375">
          <cell r="C375" t="str">
            <v>HOSPITAL DOM MALAN</v>
          </cell>
          <cell r="E375" t="str">
            <v>5.20 - Serviços Judicíarios e Cartoriais</v>
          </cell>
          <cell r="F375">
            <v>2566224000190</v>
          </cell>
          <cell r="G375" t="str">
            <v>TRIBUNAL REGIONAL DO TRABALHO - CICERA RAQUEL</v>
          </cell>
          <cell r="H375" t="str">
            <v>S</v>
          </cell>
          <cell r="I375" t="str">
            <v>N</v>
          </cell>
          <cell r="J375" t="str">
            <v>PROCESSO</v>
          </cell>
          <cell r="N375">
            <v>18206</v>
          </cell>
        </row>
        <row r="376">
          <cell r="C376" t="str">
            <v>HOSPITAL DOM MALAN</v>
          </cell>
          <cell r="E376" t="str">
            <v>4.99 - Outros Serviços de Terceiros Pessoa Física</v>
          </cell>
          <cell r="F376">
            <v>99887096504</v>
          </cell>
          <cell r="G376" t="str">
            <v xml:space="preserve">FRANCISCO ELIAS DOS SANTOS </v>
          </cell>
          <cell r="H376" t="str">
            <v>S</v>
          </cell>
          <cell r="I376" t="str">
            <v>N</v>
          </cell>
          <cell r="J376" t="str">
            <v xml:space="preserve">RECIBO </v>
          </cell>
          <cell r="N376">
            <v>150</v>
          </cell>
        </row>
        <row r="377">
          <cell r="C377" t="str">
            <v>HOSPITAL DOM MALAN</v>
          </cell>
          <cell r="E377" t="str">
            <v>4.99 - Outros Serviços de Terceiros Pessoa Física</v>
          </cell>
          <cell r="F377">
            <v>4192272458</v>
          </cell>
          <cell r="G377" t="str">
            <v xml:space="preserve">ANA VALERIA DA SILVA REIS </v>
          </cell>
          <cell r="H377" t="str">
            <v>S</v>
          </cell>
          <cell r="I377" t="str">
            <v>N</v>
          </cell>
          <cell r="J377" t="str">
            <v xml:space="preserve">RECIBO </v>
          </cell>
          <cell r="N377">
            <v>150</v>
          </cell>
        </row>
        <row r="378">
          <cell r="C378" t="str">
            <v>HOSPITAL DOM MALAN</v>
          </cell>
          <cell r="E378" t="str">
            <v>4.99 - Outros Serviços de Terceiros Pessoa Física</v>
          </cell>
          <cell r="F378">
            <v>99887096504</v>
          </cell>
          <cell r="G378" t="str">
            <v xml:space="preserve">FRANCISCO ELIAS DOS SANTOS </v>
          </cell>
          <cell r="H378" t="str">
            <v>S</v>
          </cell>
          <cell r="I378" t="str">
            <v>N</v>
          </cell>
          <cell r="J378" t="str">
            <v xml:space="preserve">RECIBO </v>
          </cell>
          <cell r="N378">
            <v>150</v>
          </cell>
        </row>
        <row r="379">
          <cell r="C379" t="str">
            <v>HOSPITAL DOM MALAN</v>
          </cell>
          <cell r="E379" t="str">
            <v>4.99 - Outros Serviços de Terceiros Pessoa Física</v>
          </cell>
          <cell r="F379">
            <v>11154190480</v>
          </cell>
          <cell r="G379" t="str">
            <v xml:space="preserve">SAMARA KELLY PEREIRA LOPES </v>
          </cell>
          <cell r="H379" t="str">
            <v>S</v>
          </cell>
          <cell r="I379" t="str">
            <v>N</v>
          </cell>
          <cell r="J379" t="str">
            <v xml:space="preserve">RECIBO </v>
          </cell>
          <cell r="N379">
            <v>150</v>
          </cell>
        </row>
        <row r="380">
          <cell r="C380" t="str">
            <v>HOSPITAL DOM MALAN</v>
          </cell>
          <cell r="E380" t="str">
            <v>4.99 - Outros Serviços de Terceiros Pessoa Física</v>
          </cell>
          <cell r="F380">
            <v>3436857440</v>
          </cell>
          <cell r="G380" t="str">
            <v xml:space="preserve">JOSÉ MARIA NUNES ROSA </v>
          </cell>
          <cell r="H380" t="str">
            <v>S</v>
          </cell>
          <cell r="I380" t="str">
            <v>N</v>
          </cell>
          <cell r="J380" t="str">
            <v xml:space="preserve">RECIBO </v>
          </cell>
          <cell r="N380">
            <v>150</v>
          </cell>
        </row>
        <row r="381">
          <cell r="C381" t="str">
            <v>HOSPITAL DOM MALAN</v>
          </cell>
          <cell r="E381" t="str">
            <v>4.99 - Outros Serviços de Terceiros Pessoa Física</v>
          </cell>
          <cell r="F381">
            <v>2856925421</v>
          </cell>
          <cell r="G381" t="str">
            <v>REJANÚBIA GUEDES DE SÁ</v>
          </cell>
          <cell r="H381" t="str">
            <v>S</v>
          </cell>
          <cell r="I381" t="str">
            <v>N</v>
          </cell>
          <cell r="J381" t="str">
            <v xml:space="preserve">RECIBO </v>
          </cell>
          <cell r="N381">
            <v>150</v>
          </cell>
        </row>
        <row r="382">
          <cell r="C382" t="str">
            <v>HOSPITAL DOM MALAN</v>
          </cell>
          <cell r="E382" t="str">
            <v>5.99 - Outros Serviços de Terceiros Pessoa Jurídica</v>
          </cell>
          <cell r="F382">
            <v>35670157000109</v>
          </cell>
          <cell r="G382" t="str">
            <v>EMP. BRAS. DE CORREIOS E TELEGRAFOS</v>
          </cell>
          <cell r="H382" t="str">
            <v>S</v>
          </cell>
          <cell r="I382" t="str">
            <v>N</v>
          </cell>
          <cell r="J382" t="str">
            <v>COMPROVANTE</v>
          </cell>
          <cell r="N382">
            <v>39.549999999999997</v>
          </cell>
        </row>
        <row r="383">
          <cell r="C383" t="str">
            <v>HOSPITAL DOM MALAN</v>
          </cell>
          <cell r="E383" t="str">
            <v>5.99 - Outros Serviços de Terceiros Pessoa Jurídica</v>
          </cell>
          <cell r="F383">
            <v>35670157000109</v>
          </cell>
          <cell r="G383" t="str">
            <v>EMP. BRAS. DE CORREIOS E TELEGRAFOS</v>
          </cell>
          <cell r="H383" t="str">
            <v>S</v>
          </cell>
          <cell r="I383" t="str">
            <v>N</v>
          </cell>
          <cell r="J383" t="str">
            <v>COMPROVANTE</v>
          </cell>
          <cell r="N383">
            <v>25.8</v>
          </cell>
        </row>
        <row r="384">
          <cell r="C384" t="str">
            <v>HOSPITAL DOM MALAN</v>
          </cell>
          <cell r="E384" t="str">
            <v>5.99 - Outros Serviços de Terceiros Pessoa Jurídica</v>
          </cell>
          <cell r="F384">
            <v>35670157000109</v>
          </cell>
          <cell r="G384" t="str">
            <v>EMP. BRAS. DE CORREIOS E TELEGRAFOS</v>
          </cell>
          <cell r="H384" t="str">
            <v>S</v>
          </cell>
          <cell r="I384" t="str">
            <v>N</v>
          </cell>
          <cell r="J384" t="str">
            <v>COMPROVANTE</v>
          </cell>
          <cell r="N384">
            <v>33.54</v>
          </cell>
        </row>
        <row r="385">
          <cell r="C385" t="str">
            <v>HOSPITAL DOM MALAN</v>
          </cell>
          <cell r="E385" t="str">
            <v>5.99 - Outros Serviços de Terceiros Pessoa Jurídica</v>
          </cell>
          <cell r="F385">
            <v>35670157000109</v>
          </cell>
          <cell r="G385" t="str">
            <v>EMP. BRAS. DE CORREIOS E TELEGRAFOS</v>
          </cell>
          <cell r="H385" t="str">
            <v>S</v>
          </cell>
          <cell r="I385" t="str">
            <v>N</v>
          </cell>
          <cell r="J385" t="str">
            <v>COMPROVANTE</v>
          </cell>
          <cell r="N385">
            <v>27.7</v>
          </cell>
        </row>
        <row r="386">
          <cell r="C386" t="str">
            <v>HOSPITAL DOM MALAN</v>
          </cell>
          <cell r="E386" t="str">
            <v>5.99 - Outros Serviços de Terceiros Pessoa Jurídica</v>
          </cell>
          <cell r="F386">
            <v>35670157000109</v>
          </cell>
          <cell r="G386" t="str">
            <v>EMP. BRAS. DE CORREIOS E TELEGRAFOS</v>
          </cell>
          <cell r="H386" t="str">
            <v>S</v>
          </cell>
          <cell r="I386" t="str">
            <v>N</v>
          </cell>
          <cell r="J386" t="str">
            <v>COMPROVANTE</v>
          </cell>
          <cell r="N386">
            <v>33.54</v>
          </cell>
        </row>
        <row r="387">
          <cell r="C387" t="str">
            <v>HOSPITAL DOM MALAN</v>
          </cell>
          <cell r="E387" t="str">
            <v>5.99 - Outros Serviços de Terceiros Pessoa Jurídica</v>
          </cell>
          <cell r="F387">
            <v>35670157000109</v>
          </cell>
          <cell r="G387" t="str">
            <v>EMP. BRAS. DE CORREIOS E TELEGRAFOS</v>
          </cell>
          <cell r="H387" t="str">
            <v>S</v>
          </cell>
          <cell r="I387" t="str">
            <v>N</v>
          </cell>
          <cell r="J387" t="str">
            <v>COMPROVANTE</v>
          </cell>
          <cell r="N387">
            <v>33.54</v>
          </cell>
        </row>
        <row r="388">
          <cell r="C388" t="str">
            <v>HOSPITAL DOM MALAN</v>
          </cell>
          <cell r="E388" t="str">
            <v>5.99 - Outros Serviços de Terceiros Pessoa Jurídica</v>
          </cell>
          <cell r="F388">
            <v>35670157000109</v>
          </cell>
          <cell r="G388" t="str">
            <v>EMP. BRAS. DE CORREIOS E TELEGRAFOS</v>
          </cell>
          <cell r="H388" t="str">
            <v>S</v>
          </cell>
          <cell r="I388" t="str">
            <v>N</v>
          </cell>
          <cell r="J388" t="str">
            <v>COMPROVANTE</v>
          </cell>
          <cell r="N388">
            <v>32.15</v>
          </cell>
        </row>
        <row r="389">
          <cell r="C389" t="str">
            <v>HOSPITAL DOM MALAN</v>
          </cell>
          <cell r="E389" t="str">
            <v>5.99 - Outros Serviços de Terceiros Pessoa Jurídica</v>
          </cell>
          <cell r="F389">
            <v>35670157000109</v>
          </cell>
          <cell r="G389" t="str">
            <v>EMP. BRAS. DE CORREIOS E TELEGRAFOS</v>
          </cell>
          <cell r="H389" t="str">
            <v>S</v>
          </cell>
          <cell r="I389" t="str">
            <v>N</v>
          </cell>
          <cell r="J389" t="str">
            <v>COMPROVANTE</v>
          </cell>
          <cell r="N389">
            <v>33.54</v>
          </cell>
        </row>
        <row r="390">
          <cell r="C390" t="str">
            <v>HOSPITAL DOM MALAN</v>
          </cell>
          <cell r="E390" t="str">
            <v>5.99 - Outros Serviços de Terceiros Pessoa Jurídica</v>
          </cell>
          <cell r="F390">
            <v>18717010000108</v>
          </cell>
          <cell r="G390" t="str">
            <v xml:space="preserve">EDJANE SANTOS DE MOURA EIRELI - ME </v>
          </cell>
          <cell r="H390" t="str">
            <v>S</v>
          </cell>
          <cell r="I390" t="str">
            <v>N</v>
          </cell>
          <cell r="J390" t="str">
            <v>FATURA</v>
          </cell>
          <cell r="K390">
            <v>44551</v>
          </cell>
          <cell r="N390">
            <v>1042.46</v>
          </cell>
        </row>
        <row r="391">
          <cell r="C391" t="str">
            <v>HOSPITAL DOM MALAN</v>
          </cell>
          <cell r="E391" t="str">
            <v>5.99 - Outros Serviços de Terceiros Pessoa Jurídica</v>
          </cell>
          <cell r="F391">
            <v>18717010000108</v>
          </cell>
          <cell r="G391" t="str">
            <v xml:space="preserve">EDJANE SANTOS DE MOURA EIRELI - ME </v>
          </cell>
          <cell r="H391" t="str">
            <v>S</v>
          </cell>
          <cell r="I391" t="str">
            <v>N</v>
          </cell>
          <cell r="J391" t="str">
            <v>FATURA</v>
          </cell>
          <cell r="K391">
            <v>44536</v>
          </cell>
          <cell r="N391">
            <v>999.46</v>
          </cell>
        </row>
        <row r="392">
          <cell r="C392" t="str">
            <v>HOSPITAL DOM MALAN</v>
          </cell>
          <cell r="E392" t="str">
            <v>5.99 - Outros Serviços de Terceiros Pessoa Jurídica</v>
          </cell>
          <cell r="F392">
            <v>479544000188</v>
          </cell>
          <cell r="G392" t="str">
            <v xml:space="preserve">REIS PALACE HOTEL LTDA </v>
          </cell>
          <cell r="H392" t="str">
            <v>S</v>
          </cell>
          <cell r="I392" t="str">
            <v>S</v>
          </cell>
          <cell r="J392" t="str">
            <v>15580</v>
          </cell>
          <cell r="K392">
            <v>44547</v>
          </cell>
          <cell r="L392" t="str">
            <v>8068cf267</v>
          </cell>
          <cell r="M392" t="str">
            <v>2611101 - Petrolina - PE</v>
          </cell>
          <cell r="N392">
            <v>640</v>
          </cell>
        </row>
        <row r="393">
          <cell r="C393" t="str">
            <v>HOSPITAL DOM MALAN</v>
          </cell>
          <cell r="E393" t="str">
            <v>5.16 - Serviços Médico-Hospitalares, Odotonlogia e Laboratoriais</v>
          </cell>
          <cell r="F393">
            <v>1929606000179</v>
          </cell>
          <cell r="G393" t="str">
            <v>INSTITUTO DE OLHOS VALE DO SAO FRANCISCO LTDA</v>
          </cell>
          <cell r="H393" t="str">
            <v>S</v>
          </cell>
          <cell r="I393" t="str">
            <v>S</v>
          </cell>
          <cell r="J393" t="str">
            <v>8017</v>
          </cell>
          <cell r="K393">
            <v>44585</v>
          </cell>
          <cell r="L393" t="str">
            <v>c3042b041</v>
          </cell>
          <cell r="M393" t="str">
            <v>2611101 - Petrolina - PE</v>
          </cell>
          <cell r="N393">
            <v>4000</v>
          </cell>
        </row>
        <row r="394">
          <cell r="C394" t="str">
            <v>HOSPITAL DOM MALAN</v>
          </cell>
          <cell r="E394" t="str">
            <v>5.16 - Serviços Médico-Hospitalares, Odotonlogia e Laboratoriais</v>
          </cell>
          <cell r="F394">
            <v>3264990000163</v>
          </cell>
          <cell r="G394" t="str">
            <v xml:space="preserve">CLIAM - CLIN INTEG DE ASSIST A MULHER </v>
          </cell>
          <cell r="H394" t="str">
            <v>S</v>
          </cell>
          <cell r="I394" t="str">
            <v>S</v>
          </cell>
          <cell r="J394" t="str">
            <v>2988</v>
          </cell>
          <cell r="K394">
            <v>44586</v>
          </cell>
          <cell r="L394" t="str">
            <v>03f4aeb54</v>
          </cell>
          <cell r="M394" t="str">
            <v>2611101 - Petrolina - PE</v>
          </cell>
          <cell r="N394">
            <v>6020.25</v>
          </cell>
        </row>
        <row r="395">
          <cell r="C395" t="str">
            <v>HOSPITAL DOM MALAN</v>
          </cell>
          <cell r="E395" t="str">
            <v>5.16 - Serviços Médico-Hospitalares, Odotonlogia e Laboratoriais</v>
          </cell>
          <cell r="F395">
            <v>12342816000182</v>
          </cell>
          <cell r="G395" t="str">
            <v>ALL MEDICAL SERVIÇOS MÉDICOS LTDA</v>
          </cell>
          <cell r="H395" t="str">
            <v>S</v>
          </cell>
          <cell r="I395" t="str">
            <v>S</v>
          </cell>
          <cell r="J395" t="str">
            <v>3138</v>
          </cell>
          <cell r="K395">
            <v>44573</v>
          </cell>
          <cell r="L395" t="str">
            <v>cc1178e60</v>
          </cell>
          <cell r="M395" t="str">
            <v>2611101 - Petrolina - PE</v>
          </cell>
          <cell r="N395">
            <v>3150</v>
          </cell>
        </row>
        <row r="396">
          <cell r="C396" t="str">
            <v>HOSPITAL DOM MALAN</v>
          </cell>
          <cell r="E396" t="str">
            <v>5.16 - Serviços Médico-Hospitalares, Odotonlogia e Laboratoriais</v>
          </cell>
          <cell r="F396">
            <v>12342816000182</v>
          </cell>
          <cell r="G396" t="str">
            <v>ALL MEDICAL SERVIÇOS MÉDICOS LTDA</v>
          </cell>
          <cell r="H396" t="str">
            <v>S</v>
          </cell>
          <cell r="I396" t="str">
            <v>S</v>
          </cell>
          <cell r="J396" t="str">
            <v>3187</v>
          </cell>
          <cell r="K396">
            <v>44586</v>
          </cell>
          <cell r="L396" t="str">
            <v>b1feae5e9</v>
          </cell>
          <cell r="M396" t="str">
            <v>2611101 - Petrolina - PE</v>
          </cell>
          <cell r="N396">
            <v>2250</v>
          </cell>
        </row>
        <row r="397">
          <cell r="C397" t="str">
            <v>HOSPITAL DOM MALAN</v>
          </cell>
          <cell r="E397" t="str">
            <v>5.16 - Serviços Médico-Hospitalares, Odotonlogia e Laboratoriais</v>
          </cell>
          <cell r="F397">
            <v>12342816000182</v>
          </cell>
          <cell r="G397" t="str">
            <v>ALL MEDICAL SERVIÇOS MÉDICOS LTDA</v>
          </cell>
          <cell r="H397" t="str">
            <v>S</v>
          </cell>
          <cell r="I397" t="str">
            <v>S</v>
          </cell>
          <cell r="J397" t="str">
            <v>3188</v>
          </cell>
          <cell r="K397">
            <v>44586</v>
          </cell>
          <cell r="L397" t="str">
            <v>a1de334c5</v>
          </cell>
          <cell r="M397" t="str">
            <v>2611101 - Petrolina - PE</v>
          </cell>
          <cell r="N397">
            <v>1000</v>
          </cell>
        </row>
        <row r="398">
          <cell r="C398" t="str">
            <v>HOSPITAL DOM MALAN</v>
          </cell>
          <cell r="E398" t="str">
            <v>5.16 - Serviços Médico-Hospitalares, Odotonlogia e Laboratoriais</v>
          </cell>
          <cell r="F398">
            <v>9569536000105</v>
          </cell>
          <cell r="G398" t="str">
            <v>CARDIOVASF-INSTIT. DO CORAÇÃO VALE SÃO FRAC LTDA</v>
          </cell>
          <cell r="H398" t="str">
            <v>S</v>
          </cell>
          <cell r="I398" t="str">
            <v>S</v>
          </cell>
          <cell r="J398" t="str">
            <v>15870</v>
          </cell>
          <cell r="K398">
            <v>44564</v>
          </cell>
          <cell r="L398" t="str">
            <v>dec0697d6</v>
          </cell>
          <cell r="M398" t="str">
            <v>2611101 - Petrolina - PE</v>
          </cell>
          <cell r="N398">
            <v>300</v>
          </cell>
        </row>
        <row r="399">
          <cell r="C399" t="str">
            <v>HOSPITAL DOM MALAN</v>
          </cell>
          <cell r="E399" t="str">
            <v>5.16 - Serviços Médico-Hospitalares, Odotonlogia e Laboratoriais</v>
          </cell>
          <cell r="F399">
            <v>24304495000100</v>
          </cell>
          <cell r="G399" t="str">
            <v>CLINICA DO RIM S/C LTDA</v>
          </cell>
          <cell r="H399" t="str">
            <v>S</v>
          </cell>
          <cell r="I399" t="str">
            <v>S</v>
          </cell>
          <cell r="J399" t="str">
            <v>1913</v>
          </cell>
          <cell r="K399">
            <v>44580</v>
          </cell>
          <cell r="L399" t="str">
            <v>b733ee0fd</v>
          </cell>
          <cell r="M399" t="str">
            <v>2611101 - Petrolina - PE</v>
          </cell>
          <cell r="N399">
            <v>7000</v>
          </cell>
        </row>
        <row r="400">
          <cell r="C400" t="str">
            <v>HOSPITAL DOM MALAN</v>
          </cell>
          <cell r="E400" t="str">
            <v>5.16 - Serviços Médico-Hospitalares, Odotonlogia e Laboratoriais</v>
          </cell>
          <cell r="F400">
            <v>3811242000153</v>
          </cell>
          <cell r="G400" t="str">
            <v xml:space="preserve">MEDICAT MEDICINA DO TRABALHO LTDA - ME </v>
          </cell>
          <cell r="H400" t="str">
            <v>S</v>
          </cell>
          <cell r="I400" t="str">
            <v>S</v>
          </cell>
          <cell r="J400" t="str">
            <v>42902</v>
          </cell>
          <cell r="K400">
            <v>44572</v>
          </cell>
          <cell r="L400" t="str">
            <v>42902</v>
          </cell>
          <cell r="M400" t="str">
            <v>2611101 - Petrolina - PE</v>
          </cell>
          <cell r="N400">
            <v>1495</v>
          </cell>
        </row>
        <row r="401">
          <cell r="C401" t="str">
            <v>HOSPITAL DOM MALAN</v>
          </cell>
          <cell r="E401" t="str">
            <v>5.16 - Serviços Médico-Hospitalares, Odotonlogia e Laboratoriais</v>
          </cell>
          <cell r="F401">
            <v>1913062000157</v>
          </cell>
          <cell r="G401" t="str">
            <v>CENEL CENTRO DE NEUROLOGIA E ELETROENCEFALOGRAFIA LTDA</v>
          </cell>
          <cell r="H401" t="str">
            <v>S</v>
          </cell>
          <cell r="I401" t="str">
            <v>S</v>
          </cell>
          <cell r="J401" t="str">
            <v>00006039</v>
          </cell>
          <cell r="K401">
            <v>44564</v>
          </cell>
          <cell r="L401" t="str">
            <v>VXXR-XXLB</v>
          </cell>
          <cell r="M401" t="str">
            <v>2611606 - Recife - PE</v>
          </cell>
          <cell r="N401">
            <v>3600</v>
          </cell>
        </row>
        <row r="402">
          <cell r="C402" t="str">
            <v>HOSPITAL DOM MALAN</v>
          </cell>
          <cell r="E402" t="str">
            <v>5.16 - Serviços Médico-Hospitalares, Odotonlogia e Laboratoriais</v>
          </cell>
          <cell r="F402">
            <v>8683483000188</v>
          </cell>
          <cell r="G402" t="str">
            <v>CONSULTORIO OTORRINOLARINGOLOGICO DO VALE DO SÃO F</v>
          </cell>
          <cell r="H402" t="str">
            <v>S</v>
          </cell>
          <cell r="I402" t="str">
            <v>S</v>
          </cell>
          <cell r="J402" t="str">
            <v>1296</v>
          </cell>
          <cell r="K402">
            <v>44573</v>
          </cell>
          <cell r="L402" t="str">
            <v>5e1a22c1f</v>
          </cell>
          <cell r="M402" t="str">
            <v>2611101 - Petrolina - PE</v>
          </cell>
          <cell r="N402">
            <v>750</v>
          </cell>
        </row>
        <row r="403">
          <cell r="C403" t="str">
            <v>HOSPITAL DOM MALAN</v>
          </cell>
          <cell r="E403" t="str">
            <v>5.16 - Serviços Médico-Hospitalares, Odotonlogia e Laboratoriais</v>
          </cell>
          <cell r="F403">
            <v>12657631000167</v>
          </cell>
          <cell r="G403" t="str">
            <v>CDI - CENTRO DE DIAGNÓSTICO CLÍNICO E POR IMAGEM LTDA</v>
          </cell>
          <cell r="H403" t="str">
            <v>S</v>
          </cell>
          <cell r="I403" t="str">
            <v>S</v>
          </cell>
          <cell r="J403" t="str">
            <v>44913</v>
          </cell>
          <cell r="K403">
            <v>44567</v>
          </cell>
          <cell r="L403" t="str">
            <v>a4b27b74d</v>
          </cell>
          <cell r="M403" t="str">
            <v>2611101 - Petrolina - PE</v>
          </cell>
          <cell r="N403">
            <v>11000</v>
          </cell>
        </row>
        <row r="404">
          <cell r="C404" t="str">
            <v>HOSPITAL DOM MALAN</v>
          </cell>
          <cell r="E404" t="str">
            <v>5.16 - Serviços Médico-Hospitalares, Odotonlogia e Laboratoriais</v>
          </cell>
          <cell r="F404">
            <v>4226430000187</v>
          </cell>
          <cell r="G404" t="str">
            <v>INSTITUTO DO RIM LTDA EPP</v>
          </cell>
          <cell r="H404" t="str">
            <v>S</v>
          </cell>
          <cell r="I404" t="str">
            <v>S</v>
          </cell>
          <cell r="J404" t="str">
            <v>1126</v>
          </cell>
          <cell r="K404">
            <v>44572</v>
          </cell>
          <cell r="L404" t="str">
            <v>f39adfe34</v>
          </cell>
          <cell r="M404" t="str">
            <v>2611101 - Petrolina - PE</v>
          </cell>
          <cell r="N404">
            <v>10000</v>
          </cell>
        </row>
        <row r="405">
          <cell r="C405" t="str">
            <v>HOSPITAL DOM MALAN</v>
          </cell>
          <cell r="E405" t="str">
            <v>5.16 - Serviços Médico-Hospitalares, Odotonlogia e Laboratoriais</v>
          </cell>
          <cell r="F405">
            <v>10225064000144</v>
          </cell>
          <cell r="G405" t="str">
            <v>ANGIOCLINICA SS LTDA</v>
          </cell>
          <cell r="H405" t="str">
            <v>S</v>
          </cell>
          <cell r="I405" t="str">
            <v>S</v>
          </cell>
          <cell r="J405" t="str">
            <v>896</v>
          </cell>
          <cell r="K405">
            <v>44568</v>
          </cell>
          <cell r="L405" t="str">
            <v>178137a49</v>
          </cell>
          <cell r="M405" t="str">
            <v>2611101 - Petrolina - PE</v>
          </cell>
          <cell r="N405">
            <v>9000</v>
          </cell>
        </row>
        <row r="406">
          <cell r="C406" t="str">
            <v>HOSPITAL DOM MALAN</v>
          </cell>
          <cell r="E406" t="str">
            <v>5.16 - Serviços Médico-Hospitalares, Odotonlogia e Laboratoriais</v>
          </cell>
          <cell r="F406">
            <v>4166795000163</v>
          </cell>
          <cell r="G406" t="str">
            <v>ANESTESIA E SERVIÇOS MÉDICOS LTDA</v>
          </cell>
          <cell r="H406" t="str">
            <v>S</v>
          </cell>
          <cell r="I406" t="str">
            <v>S</v>
          </cell>
          <cell r="J406" t="str">
            <v>10629</v>
          </cell>
          <cell r="K406">
            <v>44592</v>
          </cell>
          <cell r="L406" t="str">
            <v>e9f11b610</v>
          </cell>
          <cell r="M406" t="str">
            <v>2611101 - Petrolina - PE</v>
          </cell>
          <cell r="N406">
            <v>18480</v>
          </cell>
        </row>
        <row r="407">
          <cell r="C407" t="str">
            <v>HOSPITAL DOM MALAN</v>
          </cell>
          <cell r="E407" t="str">
            <v>5.16 - Serviços Médico-Hospitalares, Odotonlogia e Laboratoriais</v>
          </cell>
          <cell r="F407">
            <v>4166795000163</v>
          </cell>
          <cell r="G407" t="str">
            <v>ANESTESIA E SERVIÇOS MÉDICOS LTDA</v>
          </cell>
          <cell r="H407" t="str">
            <v>S</v>
          </cell>
          <cell r="I407" t="str">
            <v>S</v>
          </cell>
          <cell r="J407" t="str">
            <v>10630</v>
          </cell>
          <cell r="K407">
            <v>44592</v>
          </cell>
          <cell r="L407" t="str">
            <v>07df10a3e</v>
          </cell>
          <cell r="M407" t="str">
            <v>2611101 - Petrolina - PE</v>
          </cell>
          <cell r="N407">
            <v>5453.7</v>
          </cell>
        </row>
        <row r="408">
          <cell r="C408" t="str">
            <v>HOSPITAL DOM MALAN</v>
          </cell>
          <cell r="E408" t="str">
            <v>5.16 - Serviços Médico-Hospitalares, Odotonlogia e Laboratoriais</v>
          </cell>
          <cell r="F408">
            <v>4166795000163</v>
          </cell>
          <cell r="G408" t="str">
            <v>ANESTESIA E SERVIÇOS MÉDICOS LTDA</v>
          </cell>
          <cell r="H408" t="str">
            <v>S</v>
          </cell>
          <cell r="I408" t="str">
            <v>S</v>
          </cell>
          <cell r="J408" t="str">
            <v>10628</v>
          </cell>
          <cell r="K408">
            <v>44592</v>
          </cell>
          <cell r="L408" t="str">
            <v>c578632b9</v>
          </cell>
          <cell r="M408" t="str">
            <v>2611101 - Petrolina - PE</v>
          </cell>
          <cell r="N408">
            <v>213225.2</v>
          </cell>
        </row>
        <row r="409">
          <cell r="C409" t="str">
            <v>HOSPITAL DOM MALAN</v>
          </cell>
          <cell r="E409" t="str">
            <v>5.16 - Serviços Médico-Hospitalares, Odotonlogia e Laboratoriais</v>
          </cell>
          <cell r="F409">
            <v>4509221000140</v>
          </cell>
          <cell r="G409" t="str">
            <v>BABY LAB LABORATÓRIOS CLÍNICOS S/S - EPP</v>
          </cell>
          <cell r="H409" t="str">
            <v>S</v>
          </cell>
          <cell r="I409" t="str">
            <v>S</v>
          </cell>
          <cell r="J409" t="str">
            <v>20222280</v>
          </cell>
          <cell r="K409">
            <v>44565</v>
          </cell>
          <cell r="L409" t="str">
            <v>A66A59FC9</v>
          </cell>
          <cell r="M409" t="str">
            <v>2918407 - Juazeiro - BA</v>
          </cell>
          <cell r="N409">
            <v>169891.7</v>
          </cell>
        </row>
        <row r="410">
          <cell r="C410" t="str">
            <v>HOSPITAL DOM MALAN</v>
          </cell>
          <cell r="E410" t="str">
            <v>4.6 - Serviços de Profissionais de Saúde</v>
          </cell>
          <cell r="F410">
            <v>24356727487</v>
          </cell>
          <cell r="G410" t="str">
            <v>AGUIDA MARIA ULISSES SOBREIRA MENDES</v>
          </cell>
          <cell r="H410" t="str">
            <v>S</v>
          </cell>
          <cell r="I410" t="str">
            <v>N</v>
          </cell>
          <cell r="N410">
            <v>1600</v>
          </cell>
        </row>
        <row r="411">
          <cell r="C411" t="str">
            <v>HOSPITAL DOM MALAN</v>
          </cell>
          <cell r="E411" t="str">
            <v>4.6 - Serviços de Profissionais de Saúde</v>
          </cell>
          <cell r="F411">
            <v>7312564410</v>
          </cell>
          <cell r="G411" t="str">
            <v>BÁRBARA FERREIRA MARINHO</v>
          </cell>
          <cell r="H411" t="str">
            <v>S</v>
          </cell>
          <cell r="I411" t="str">
            <v>N</v>
          </cell>
          <cell r="N411">
            <v>4435</v>
          </cell>
        </row>
        <row r="412">
          <cell r="C412" t="str">
            <v>HOSPITAL DOM MALAN</v>
          </cell>
          <cell r="E412" t="str">
            <v>5.10 - Detetização/Tratamento de Resíduos e Afins</v>
          </cell>
          <cell r="F412">
            <v>11863530000180</v>
          </cell>
          <cell r="G412" t="str">
            <v>BRASCON GESTAO AMBIENTAL LTDA</v>
          </cell>
          <cell r="H412" t="str">
            <v>S</v>
          </cell>
          <cell r="I412" t="str">
            <v>S</v>
          </cell>
          <cell r="J412" t="str">
            <v>00097329</v>
          </cell>
          <cell r="K412">
            <v>44564</v>
          </cell>
          <cell r="M412" t="str">
            <v>2611309 - Pombos - PE</v>
          </cell>
          <cell r="N412">
            <v>7239.8600000000006</v>
          </cell>
        </row>
        <row r="413">
          <cell r="C413" t="str">
            <v>HOSPITAL DOM MALAN</v>
          </cell>
          <cell r="E413" t="str">
            <v>5.17 - Manutenção de Software, Certificação Digital e Microfilmagem</v>
          </cell>
          <cell r="F413">
            <v>7928972000190</v>
          </cell>
          <cell r="G413" t="str">
            <v>CARTELLO CONSULTORIA MERCADO COMUNICACAO LTDA</v>
          </cell>
          <cell r="H413" t="str">
            <v>S</v>
          </cell>
          <cell r="I413" t="str">
            <v>S</v>
          </cell>
          <cell r="J413" t="str">
            <v>00003492</v>
          </cell>
          <cell r="K413">
            <v>44532</v>
          </cell>
          <cell r="L413" t="str">
            <v>MMUE-1ECS</v>
          </cell>
          <cell r="M413" t="str">
            <v>2611606 - Recife - PE</v>
          </cell>
          <cell r="N413">
            <v>442.17</v>
          </cell>
        </row>
        <row r="414">
          <cell r="C414" t="str">
            <v>HOSPITAL DOM MALAN</v>
          </cell>
          <cell r="E414" t="str">
            <v>5.17 - Manutenção de Software, Certificação Digital e Microfilmagem</v>
          </cell>
          <cell r="F414">
            <v>92306257000780</v>
          </cell>
          <cell r="G414" t="str">
            <v>MV INFORMATICA NORDESTE LTDA</v>
          </cell>
          <cell r="H414" t="str">
            <v>S</v>
          </cell>
          <cell r="I414" t="str">
            <v>S</v>
          </cell>
          <cell r="J414" t="str">
            <v>00033692</v>
          </cell>
          <cell r="K414">
            <v>44563</v>
          </cell>
          <cell r="L414" t="str">
            <v>1SBU-U7I6</v>
          </cell>
          <cell r="M414" t="str">
            <v>2611606 - Recife - PE</v>
          </cell>
          <cell r="N414">
            <v>24992.22</v>
          </cell>
        </row>
        <row r="415">
          <cell r="C415" t="str">
            <v>HOSPITAL DOM MALAN</v>
          </cell>
          <cell r="E415" t="str">
            <v>5.17 - Manutenção de Software, Certificação Digital e Microfilmagem</v>
          </cell>
          <cell r="F415">
            <v>5020356000100</v>
          </cell>
          <cell r="G415" t="str">
            <v>BID COM E SERV EM TECNOLOGIA DA INFORMACAO LTDA</v>
          </cell>
          <cell r="H415" t="str">
            <v>S</v>
          </cell>
          <cell r="I415" t="str">
            <v>S</v>
          </cell>
          <cell r="J415" t="str">
            <v>00004412</v>
          </cell>
          <cell r="K415">
            <v>44568</v>
          </cell>
          <cell r="L415" t="str">
            <v>DPFS-U6HW</v>
          </cell>
          <cell r="M415" t="str">
            <v>2611606 - Recife - PE</v>
          </cell>
          <cell r="N415">
            <v>1161.24</v>
          </cell>
        </row>
        <row r="416">
          <cell r="C416" t="str">
            <v>HOSPITAL DOM MALAN</v>
          </cell>
          <cell r="E416" t="str">
            <v>5.17 - Manutenção de Software, Certificação Digital e Microfilmagem</v>
          </cell>
          <cell r="F416">
            <v>5020356000100</v>
          </cell>
          <cell r="G416" t="str">
            <v>BID COM E SERV EM TECNOLOGIA DA INFORMACAO LTDA</v>
          </cell>
          <cell r="H416" t="str">
            <v>S</v>
          </cell>
          <cell r="I416" t="str">
            <v>S</v>
          </cell>
          <cell r="J416" t="str">
            <v>00004382</v>
          </cell>
          <cell r="K416">
            <v>44558</v>
          </cell>
          <cell r="L416" t="str">
            <v>WWEW-K2HH</v>
          </cell>
          <cell r="M416" t="str">
            <v>2611606 - Recife - PE</v>
          </cell>
          <cell r="N416">
            <v>9616.8799999999992</v>
          </cell>
        </row>
        <row r="417">
          <cell r="C417" t="str">
            <v>HOSPITAL DOM MALAN</v>
          </cell>
          <cell r="E417" t="str">
            <v>5.17 - Manutenção de Software, Certificação Digital e Microfilmagem</v>
          </cell>
          <cell r="F417">
            <v>16783034000130</v>
          </cell>
          <cell r="G417" t="str">
            <v>SINTESE LICENCIAMENTO DE PROGRAMA PARA COMPUTADORES</v>
          </cell>
          <cell r="H417" t="str">
            <v>S</v>
          </cell>
          <cell r="I417" t="str">
            <v>S</v>
          </cell>
          <cell r="J417" t="str">
            <v>00017267</v>
          </cell>
          <cell r="K417">
            <v>44564</v>
          </cell>
          <cell r="L417" t="str">
            <v>UHPB-EIFS</v>
          </cell>
          <cell r="M417" t="str">
            <v>2611606 - Recife - PE</v>
          </cell>
          <cell r="N417">
            <v>2300</v>
          </cell>
        </row>
        <row r="418">
          <cell r="C418" t="str">
            <v>HOSPITAL DOM MALAN</v>
          </cell>
          <cell r="E418" t="str">
            <v>5.17 - Manutenção de Software, Certificação Digital e Microfilmagem</v>
          </cell>
          <cell r="F418">
            <v>53113791000122</v>
          </cell>
          <cell r="G418" t="str">
            <v>TOTVS SA</v>
          </cell>
          <cell r="H418" t="str">
            <v>S</v>
          </cell>
          <cell r="I418" t="str">
            <v>S</v>
          </cell>
          <cell r="J418" t="str">
            <v>03211365</v>
          </cell>
          <cell r="K418">
            <v>44543</v>
          </cell>
          <cell r="L418" t="str">
            <v>CR4K-ZWSM</v>
          </cell>
          <cell r="M418" t="str">
            <v>3550308 - São Paulo - SP</v>
          </cell>
          <cell r="N418">
            <v>1124.23</v>
          </cell>
        </row>
        <row r="419">
          <cell r="C419" t="str">
            <v>HOSPITAL DOM MALAN</v>
          </cell>
          <cell r="E419" t="str">
            <v>5.17 - Manutenção de Software, Certificação Digital e Microfilmagem</v>
          </cell>
          <cell r="F419">
            <v>53113791001285</v>
          </cell>
          <cell r="G419" t="str">
            <v>TOTVS SA</v>
          </cell>
          <cell r="H419" t="str">
            <v>S</v>
          </cell>
          <cell r="I419" t="str">
            <v>S</v>
          </cell>
          <cell r="J419" t="str">
            <v>202188784</v>
          </cell>
          <cell r="K419">
            <v>44533</v>
          </cell>
          <cell r="L419" t="str">
            <v>bfea4ea9</v>
          </cell>
          <cell r="M419" t="str">
            <v>3106200 - Belo Horizonte - MG</v>
          </cell>
          <cell r="N419">
            <v>2750.77</v>
          </cell>
        </row>
        <row r="420">
          <cell r="C420" t="str">
            <v>HOSPITAL DOM MALAN</v>
          </cell>
          <cell r="E420" t="str">
            <v>5.17 - Manutenção de Software, Certificação Digital e Microfilmagem</v>
          </cell>
          <cell r="F420">
            <v>53113791001285</v>
          </cell>
          <cell r="G420" t="str">
            <v>TOTVS SA</v>
          </cell>
          <cell r="H420" t="str">
            <v>S</v>
          </cell>
          <cell r="I420" t="str">
            <v>S</v>
          </cell>
          <cell r="J420" t="str">
            <v>2021/88783</v>
          </cell>
          <cell r="K420">
            <v>44533</v>
          </cell>
          <cell r="L420" t="str">
            <v>8b041368</v>
          </cell>
          <cell r="M420" t="str">
            <v>3106200 - Belo Horizonte - MG</v>
          </cell>
          <cell r="N420">
            <v>393.48</v>
          </cell>
        </row>
        <row r="421">
          <cell r="C421" t="str">
            <v>HOSPITAL DOM MALAN</v>
          </cell>
          <cell r="E421" t="str">
            <v>5.99 - Outros Serviços de Terceiros Pessoa Jurídica</v>
          </cell>
          <cell r="F421">
            <v>35521046000130</v>
          </cell>
          <cell r="G421" t="str">
            <v>TGI CONSULTORIA EM GESTAO EMPRESARIAL LTDA</v>
          </cell>
          <cell r="H421" t="str">
            <v>S</v>
          </cell>
          <cell r="I421" t="str">
            <v>S</v>
          </cell>
          <cell r="J421" t="str">
            <v>00020886</v>
          </cell>
          <cell r="K421">
            <v>44536</v>
          </cell>
          <cell r="L421" t="str">
            <v>3RBD-CJSP</v>
          </cell>
          <cell r="M421" t="str">
            <v>2611606 - Recife - PE</v>
          </cell>
          <cell r="N421">
            <v>4500</v>
          </cell>
        </row>
        <row r="422">
          <cell r="C422" t="str">
            <v>HOSPITAL DOM MALAN</v>
          </cell>
          <cell r="E422" t="str">
            <v>5.2 - Serviços Técnicos Profissionais</v>
          </cell>
          <cell r="F422">
            <v>24272956000100</v>
          </cell>
          <cell r="G422" t="str">
            <v>ANNA KELLY MONTEIRO PALHA DO NASCIMENTO ME</v>
          </cell>
          <cell r="H422" t="str">
            <v>S</v>
          </cell>
          <cell r="I422" t="str">
            <v>S</v>
          </cell>
          <cell r="J422" t="str">
            <v>143</v>
          </cell>
          <cell r="K422">
            <v>44564</v>
          </cell>
          <cell r="L422" t="str">
            <v>870b4c30c</v>
          </cell>
          <cell r="M422" t="str">
            <v>2611101 - Petrolina - PE</v>
          </cell>
          <cell r="N422">
            <v>2300</v>
          </cell>
        </row>
        <row r="423">
          <cell r="C423" t="str">
            <v>HOSPITAL DOM MALAN</v>
          </cell>
          <cell r="E423" t="str">
            <v>5.2 - Serviços Técnicos Profissionais</v>
          </cell>
          <cell r="F423">
            <v>3789272000887</v>
          </cell>
          <cell r="G423" t="str">
            <v xml:space="preserve">SERVIÇO NACIONAL DE APRENDIZAGEM INDUSTRIAL - SENAI </v>
          </cell>
          <cell r="H423" t="str">
            <v>S</v>
          </cell>
          <cell r="I423" t="str">
            <v>S</v>
          </cell>
          <cell r="J423" t="str">
            <v>12850</v>
          </cell>
          <cell r="K423">
            <v>44585</v>
          </cell>
          <cell r="L423" t="str">
            <v>b47e239eb</v>
          </cell>
          <cell r="M423" t="str">
            <v>2611101 - Petrolina - PE</v>
          </cell>
          <cell r="N423">
            <v>1296</v>
          </cell>
        </row>
        <row r="424">
          <cell r="C424" t="str">
            <v>HOSPITAL DOM MALAN</v>
          </cell>
          <cell r="E424" t="str">
            <v>5.2 - Serviços Técnicos Profissionais</v>
          </cell>
          <cell r="F424">
            <v>2512303000119</v>
          </cell>
          <cell r="G424" t="str">
            <v xml:space="preserve">NOROES AZEVEDO SOCIEDADE DE ADVOGADOS </v>
          </cell>
          <cell r="H424" t="str">
            <v>S</v>
          </cell>
          <cell r="I424" t="str">
            <v>S</v>
          </cell>
          <cell r="J424" t="str">
            <v>00005370</v>
          </cell>
          <cell r="K424">
            <v>44537</v>
          </cell>
          <cell r="L424" t="str">
            <v>RZG9-RL1X</v>
          </cell>
          <cell r="M424" t="str">
            <v>2611606 - Recife - PE</v>
          </cell>
          <cell r="N424">
            <v>2240</v>
          </cell>
        </row>
        <row r="425">
          <cell r="C425" t="str">
            <v>HOSPITAL DOM MALAN</v>
          </cell>
          <cell r="E425" t="str">
            <v>5.2 - Serviços Técnicos Profissionais</v>
          </cell>
          <cell r="F425">
            <v>2512303000119</v>
          </cell>
          <cell r="G425" t="str">
            <v xml:space="preserve">NOROES AZEVEDO SOCIEDADE DE ADVOGADOS </v>
          </cell>
          <cell r="H425" t="str">
            <v>S</v>
          </cell>
          <cell r="I425" t="str">
            <v>S</v>
          </cell>
          <cell r="J425" t="str">
            <v>00005388</v>
          </cell>
          <cell r="K425">
            <v>44537</v>
          </cell>
          <cell r="L425" t="str">
            <v>PDY6-P42Y</v>
          </cell>
          <cell r="M425" t="str">
            <v>2611606 - Recife - PE</v>
          </cell>
          <cell r="N425">
            <v>5341</v>
          </cell>
        </row>
        <row r="426">
          <cell r="C426" t="str">
            <v>HOSPITAL DOM MALAN</v>
          </cell>
          <cell r="E426" t="str">
            <v>5.2 - Serviços Técnicos Profissionais</v>
          </cell>
          <cell r="F426">
            <v>27814653000160</v>
          </cell>
          <cell r="G426" t="str">
            <v>LUMI CONSULTORIA E SERVIÇOS LTDA - EPP</v>
          </cell>
          <cell r="H426" t="str">
            <v>S</v>
          </cell>
          <cell r="I426" t="str">
            <v>S</v>
          </cell>
          <cell r="J426" t="str">
            <v>00000643</v>
          </cell>
          <cell r="K426">
            <v>44568</v>
          </cell>
          <cell r="L426" t="str">
            <v>LKAT-YPLP</v>
          </cell>
          <cell r="M426" t="str">
            <v>2611606 - Recife - PE</v>
          </cell>
          <cell r="N426">
            <v>3822</v>
          </cell>
        </row>
        <row r="427">
          <cell r="C427" t="str">
            <v>HOSPITAL DOM MALAN</v>
          </cell>
          <cell r="E427" t="str">
            <v>5.10 - Detetização/Tratamento de Resíduos e Afins</v>
          </cell>
          <cell r="F427">
            <v>10333266000100</v>
          </cell>
          <cell r="G427" t="str">
            <v>CARLOS ANTONIO DE OLIVEIRA MILET JUNIOR - ME</v>
          </cell>
          <cell r="H427" t="str">
            <v>S</v>
          </cell>
          <cell r="I427" t="str">
            <v>S</v>
          </cell>
          <cell r="J427" t="str">
            <v>00009116</v>
          </cell>
          <cell r="K427">
            <v>44557</v>
          </cell>
          <cell r="L427" t="str">
            <v>Q1HF-RRK2</v>
          </cell>
          <cell r="M427" t="str">
            <v>2611606 - Recife - PE</v>
          </cell>
          <cell r="N427">
            <v>1500</v>
          </cell>
        </row>
        <row r="428">
          <cell r="C428" t="str">
            <v>HOSPITAL DOM MALAN</v>
          </cell>
          <cell r="E428" t="str">
            <v>5.23 - Limpeza e Conservação</v>
          </cell>
          <cell r="F428">
            <v>5419785000155</v>
          </cell>
          <cell r="G428" t="str">
            <v>SOLUNNI SERVICOS ESPECIALIZADOS EIRELI</v>
          </cell>
          <cell r="H428" t="str">
            <v>S</v>
          </cell>
          <cell r="I428" t="str">
            <v>S</v>
          </cell>
          <cell r="J428" t="str">
            <v>00000725</v>
          </cell>
          <cell r="K428">
            <v>44566</v>
          </cell>
          <cell r="L428" t="str">
            <v>FYXB-LAQG</v>
          </cell>
          <cell r="M428" t="str">
            <v>2611606 - Recife - PE</v>
          </cell>
          <cell r="N428">
            <v>129058.8</v>
          </cell>
        </row>
        <row r="429">
          <cell r="C429" t="str">
            <v>HOSPITAL DOM MALAN</v>
          </cell>
          <cell r="E429" t="str">
            <v>5.23 - Limpeza e Conservação</v>
          </cell>
          <cell r="F429">
            <v>10229013000190</v>
          </cell>
          <cell r="G429" t="str">
            <v>INTERCLEAN ADMINISTRACAO LTDA</v>
          </cell>
          <cell r="H429" t="str">
            <v>S</v>
          </cell>
          <cell r="I429" t="str">
            <v>S</v>
          </cell>
          <cell r="J429" t="str">
            <v>00000543</v>
          </cell>
          <cell r="K429">
            <v>44571</v>
          </cell>
          <cell r="L429" t="str">
            <v>CPNE-BZPQ</v>
          </cell>
          <cell r="M429" t="str">
            <v>2611606 - Recife - PE</v>
          </cell>
          <cell r="N429">
            <v>57734.86</v>
          </cell>
        </row>
        <row r="430">
          <cell r="C430" t="str">
            <v>HOSPITAL DOM MALAN</v>
          </cell>
          <cell r="E430" t="str">
            <v>5.99 - Outros Serviços de Terceiros Pessoa Jurídica</v>
          </cell>
          <cell r="F430">
            <v>11182660000157</v>
          </cell>
          <cell r="G430" t="str">
            <v>EMERSON WALLAS RODRIGUES DA SILVA ME</v>
          </cell>
          <cell r="H430" t="str">
            <v>S</v>
          </cell>
          <cell r="I430" t="str">
            <v>S</v>
          </cell>
          <cell r="J430" t="str">
            <v>374</v>
          </cell>
          <cell r="K430">
            <v>44565</v>
          </cell>
          <cell r="L430" t="str">
            <v>128cb1a18</v>
          </cell>
          <cell r="M430" t="str">
            <v>2611101 - Petrolina - PE</v>
          </cell>
          <cell r="N430">
            <v>1500</v>
          </cell>
        </row>
        <row r="431">
          <cell r="C431" t="str">
            <v>HOSPITAL DOM MALAN</v>
          </cell>
          <cell r="E431" t="str">
            <v>5.99 - Outros Serviços de Terceiros Pessoa Jurídica</v>
          </cell>
          <cell r="F431">
            <v>10998292000157</v>
          </cell>
          <cell r="G431" t="str">
            <v xml:space="preserve">CENTRO DE INTEGRAÇÃO EMPRESA ESCOLA DE PERNAMBUCO CIEE </v>
          </cell>
          <cell r="H431" t="str">
            <v>S</v>
          </cell>
          <cell r="I431" t="str">
            <v>N</v>
          </cell>
          <cell r="J431" t="str">
            <v>FATURA</v>
          </cell>
          <cell r="K431">
            <v>44531</v>
          </cell>
          <cell r="N431">
            <v>1595</v>
          </cell>
        </row>
        <row r="432">
          <cell r="C432" t="str">
            <v>HOSPITAL DOM MALAN</v>
          </cell>
          <cell r="E432" t="str">
            <v>5.99 - Outros Serviços de Terceiros Pessoa Jurídica</v>
          </cell>
          <cell r="F432">
            <v>13409775000671</v>
          </cell>
          <cell r="G432" t="str">
            <v>LINUS LOG LTDA ME</v>
          </cell>
          <cell r="H432" t="str">
            <v>S</v>
          </cell>
          <cell r="I432" t="str">
            <v>S</v>
          </cell>
          <cell r="J432" t="str">
            <v>187</v>
          </cell>
          <cell r="K432">
            <v>44573</v>
          </cell>
          <cell r="L432" t="str">
            <v>462b34b9f</v>
          </cell>
          <cell r="M432" t="str">
            <v>2611101 - Petrolina - PE</v>
          </cell>
          <cell r="N432">
            <v>4274.0200000000004</v>
          </cell>
        </row>
        <row r="433">
          <cell r="C433" t="str">
            <v>HOSPITAL DOM MALAN</v>
          </cell>
          <cell r="E433" t="str">
            <v>5.99 - Outros Serviços de Terceiros Pessoa Jurídica</v>
          </cell>
          <cell r="F433">
            <v>7212990000170</v>
          </cell>
          <cell r="G433" t="str">
            <v>JAINARA MOREIRA BARBOSA</v>
          </cell>
          <cell r="H433" t="str">
            <v>S</v>
          </cell>
          <cell r="I433" t="str">
            <v>S</v>
          </cell>
          <cell r="J433" t="str">
            <v>202210795</v>
          </cell>
          <cell r="K433">
            <v>44565</v>
          </cell>
          <cell r="L433" t="str">
            <v>ED565C691</v>
          </cell>
          <cell r="M433" t="str">
            <v>2918407 - Juazeiro - BA</v>
          </cell>
          <cell r="N433">
            <v>650</v>
          </cell>
        </row>
        <row r="434">
          <cell r="C434" t="str">
            <v>HOSPITAL DOM MALAN</v>
          </cell>
          <cell r="E434" t="str">
            <v>5.99 - Outros Serviços de Terceiros Pessoa Jurídica</v>
          </cell>
          <cell r="F434">
            <v>22393778000140</v>
          </cell>
          <cell r="G434" t="str">
            <v>STERIL SERVIÇOS DE ESTERILIZAÇÃO LTDA - EPP</v>
          </cell>
          <cell r="H434" t="str">
            <v>S</v>
          </cell>
          <cell r="I434" t="str">
            <v>S</v>
          </cell>
          <cell r="J434" t="str">
            <v>00005285</v>
          </cell>
          <cell r="K434">
            <v>44566</v>
          </cell>
          <cell r="L434" t="str">
            <v>T3AY-6CGI</v>
          </cell>
          <cell r="M434" t="str">
            <v>2927408 - Salvador - BA</v>
          </cell>
          <cell r="N434">
            <v>610</v>
          </cell>
        </row>
        <row r="435">
          <cell r="C435" t="str">
            <v>HOSPITAL DOM MALAN</v>
          </cell>
          <cell r="E435" t="str">
            <v>5.99 - Outros Serviços de Terceiros Pessoa Jurídica</v>
          </cell>
          <cell r="F435">
            <v>32010003000100</v>
          </cell>
          <cell r="G435" t="str">
            <v>PEREIRA CONSTRUTORA E EDIFICAÇÕES LTDA</v>
          </cell>
          <cell r="H435" t="str">
            <v>S</v>
          </cell>
          <cell r="I435" t="str">
            <v>S</v>
          </cell>
          <cell r="J435" t="str">
            <v>2</v>
          </cell>
          <cell r="K435">
            <v>44564</v>
          </cell>
          <cell r="L435" t="str">
            <v>0a206896f</v>
          </cell>
          <cell r="M435" t="str">
            <v>2611101 - Petrolina - PE</v>
          </cell>
          <cell r="N435">
            <v>8933.0400000000009</v>
          </cell>
        </row>
        <row r="436">
          <cell r="C436" t="str">
            <v>HOSPITAL DOM MALAN</v>
          </cell>
          <cell r="E436" t="str">
            <v>5.99 - Outros Serviços de Terceiros Pessoa Jurídica</v>
          </cell>
          <cell r="F436">
            <v>11735586000159</v>
          </cell>
          <cell r="G436" t="str">
            <v>FUNDACAO DE APOIO AO DESENVOLVIMENTO DA UNIVERSIDADE FE</v>
          </cell>
          <cell r="H436" t="str">
            <v>S</v>
          </cell>
          <cell r="I436" t="str">
            <v>S</v>
          </cell>
          <cell r="J436" t="str">
            <v>00065075</v>
          </cell>
          <cell r="K436">
            <v>44553</v>
          </cell>
          <cell r="L436" t="str">
            <v>FS8H-2GWJ</v>
          </cell>
          <cell r="M436" t="str">
            <v>2611606 - Recife - PE</v>
          </cell>
          <cell r="N436">
            <v>726</v>
          </cell>
        </row>
        <row r="437">
          <cell r="C437" t="str">
            <v>HOSPITAL DOM MALAN</v>
          </cell>
          <cell r="E437" t="str">
            <v>5.99 - Outros Serviços de Terceiros Pessoa Jurídica</v>
          </cell>
          <cell r="F437">
            <v>4669571000174</v>
          </cell>
          <cell r="G437" t="str">
            <v>JOSE UELDO DO NASCIMENTO PETROLINA</v>
          </cell>
          <cell r="H437" t="str">
            <v>S</v>
          </cell>
          <cell r="I437" t="str">
            <v>S</v>
          </cell>
          <cell r="J437" t="str">
            <v>849</v>
          </cell>
          <cell r="K437">
            <v>44533</v>
          </cell>
          <cell r="L437" t="str">
            <v>f2c211355</v>
          </cell>
          <cell r="M437" t="str">
            <v>2611101 - Petrolina - PE</v>
          </cell>
          <cell r="N437">
            <v>14</v>
          </cell>
        </row>
        <row r="438">
          <cell r="C438" t="str">
            <v>HOSPITAL DOM MALAN</v>
          </cell>
          <cell r="E438" t="str">
            <v>5.99 - Outros Serviços de Terceiros Pessoa Jurídica</v>
          </cell>
          <cell r="F438">
            <v>12804233000126</v>
          </cell>
          <cell r="G438" t="str">
            <v xml:space="preserve">JOSE MONTEIRO DE ASSIS ME </v>
          </cell>
          <cell r="H438" t="str">
            <v>S</v>
          </cell>
          <cell r="I438" t="str">
            <v>S</v>
          </cell>
          <cell r="J438" t="str">
            <v>2099</v>
          </cell>
          <cell r="K438">
            <v>44533</v>
          </cell>
          <cell r="L438" t="str">
            <v>08C4CF57B</v>
          </cell>
          <cell r="M438" t="str">
            <v>2611101 - Petrolina - PE</v>
          </cell>
          <cell r="N438">
            <v>2070</v>
          </cell>
        </row>
        <row r="439">
          <cell r="C439" t="str">
            <v>HOSPITAL DOM MALAN</v>
          </cell>
          <cell r="E439" t="str">
            <v>5.99 - Outros Serviços de Terceiros Pessoa Jurídica</v>
          </cell>
          <cell r="F439">
            <v>35693084000170</v>
          </cell>
          <cell r="G439" t="str">
            <v>PETROPEX PETROLINA PECAS E EXTINTORES LTDA</v>
          </cell>
          <cell r="H439" t="str">
            <v>S</v>
          </cell>
          <cell r="I439" t="str">
            <v>S</v>
          </cell>
          <cell r="J439" t="str">
            <v>27267</v>
          </cell>
          <cell r="K439">
            <v>44543</v>
          </cell>
          <cell r="L439" t="str">
            <v>4ac5f5624</v>
          </cell>
          <cell r="M439" t="str">
            <v>2611101 - Petrolina - PE</v>
          </cell>
          <cell r="N439">
            <v>312.98</v>
          </cell>
        </row>
        <row r="440">
          <cell r="C440" t="str">
            <v>HOSPITAL DOM MALAN</v>
          </cell>
          <cell r="E440" t="str">
            <v>5.99 - Outros Serviços de Terceiros Pessoa Jurídica</v>
          </cell>
          <cell r="F440">
            <v>6025185000175</v>
          </cell>
          <cell r="G440" t="str">
            <v>LINKMED SOLUCAO EM EQUIPAMENTO MEDICO HOSPITALAR LTDA</v>
          </cell>
          <cell r="H440" t="str">
            <v>S</v>
          </cell>
          <cell r="I440" t="str">
            <v>S</v>
          </cell>
          <cell r="J440" t="str">
            <v>00001846</v>
          </cell>
          <cell r="K440">
            <v>44565</v>
          </cell>
          <cell r="L440" t="str">
            <v>HGIM-EFLG</v>
          </cell>
          <cell r="M440" t="str">
            <v>2611606 - Recife - PE</v>
          </cell>
          <cell r="N440">
            <v>6253.24</v>
          </cell>
        </row>
        <row r="441">
          <cell r="C441" t="str">
            <v>HOSPITAL DOM MALAN</v>
          </cell>
          <cell r="E441" t="str">
            <v>5.99 - Outros Serviços de Terceiros Pessoa Jurídica</v>
          </cell>
          <cell r="F441">
            <v>14510103000106</v>
          </cell>
          <cell r="G441" t="str">
            <v>LEAO FERRAMENTAS LTDA</v>
          </cell>
          <cell r="H441" t="str">
            <v>S</v>
          </cell>
          <cell r="I441" t="str">
            <v>S</v>
          </cell>
          <cell r="J441" t="str">
            <v>2853</v>
          </cell>
          <cell r="K441">
            <v>44545</v>
          </cell>
          <cell r="L441" t="str">
            <v>d6df2bfa4</v>
          </cell>
          <cell r="M441" t="str">
            <v>2611101 - Petrolina - PE</v>
          </cell>
          <cell r="N441">
            <v>90</v>
          </cell>
        </row>
        <row r="442">
          <cell r="C442" t="str">
            <v>HOSPITAL DOM MALAN</v>
          </cell>
          <cell r="E442" t="str">
            <v>5.99 - Outros Serviços de Terceiros Pessoa Jurídica</v>
          </cell>
          <cell r="F442">
            <v>23303107000104</v>
          </cell>
          <cell r="G442" t="str">
            <v>CABRAL CAMARA SERVIÇOS E TREINAMENTOS LTDA</v>
          </cell>
          <cell r="H442" t="str">
            <v>S</v>
          </cell>
          <cell r="I442" t="str">
            <v>S</v>
          </cell>
          <cell r="J442" t="str">
            <v>2021690</v>
          </cell>
          <cell r="K442">
            <v>44531</v>
          </cell>
          <cell r="L442" t="str">
            <v>CED351E6B</v>
          </cell>
          <cell r="M442" t="str">
            <v>2918407 - Juazeiro - BA</v>
          </cell>
          <cell r="N442">
            <v>5162</v>
          </cell>
        </row>
        <row r="443">
          <cell r="C443" t="str">
            <v>HOSPITAL DOM MALAN</v>
          </cell>
          <cell r="E443" t="str">
            <v>5.5 - Reparo e Manutenção de Máquinas e Equipamentos</v>
          </cell>
          <cell r="F443">
            <v>7146768000117</v>
          </cell>
          <cell r="G443" t="str">
            <v>SERV IMAGEM NORDESTE ASSISTENCIA TECNICA LTDA</v>
          </cell>
          <cell r="H443" t="str">
            <v>S</v>
          </cell>
          <cell r="I443" t="str">
            <v>S</v>
          </cell>
          <cell r="J443" t="str">
            <v>000004422</v>
          </cell>
          <cell r="K443">
            <v>44560</v>
          </cell>
          <cell r="L443" t="str">
            <v>UCDU34985</v>
          </cell>
          <cell r="M443" t="str">
            <v>2607901 - Jaboatão dos Guararapes - PE</v>
          </cell>
          <cell r="N443">
            <v>4618</v>
          </cell>
        </row>
        <row r="444">
          <cell r="C444" t="str">
            <v>HOSPITAL DOM MALAN</v>
          </cell>
          <cell r="E444" t="str">
            <v>5.5 - Reparo e Manutenção de Máquinas e Equipamentos</v>
          </cell>
          <cell r="F444">
            <v>24380578000421</v>
          </cell>
          <cell r="G444" t="str">
            <v>WHITE MARTINS GASES INDS DO NORDESTE SA</v>
          </cell>
          <cell r="H444" t="str">
            <v>S</v>
          </cell>
          <cell r="I444" t="str">
            <v>S</v>
          </cell>
          <cell r="J444" t="str">
            <v>00008624</v>
          </cell>
          <cell r="K444">
            <v>44537</v>
          </cell>
          <cell r="L444" t="str">
            <v>JAFC-NMI8</v>
          </cell>
          <cell r="M444" t="str">
            <v>2927408 - Salvador - BA</v>
          </cell>
          <cell r="N444">
            <v>459.3</v>
          </cell>
        </row>
        <row r="445">
          <cell r="C445" t="str">
            <v>HOSPITAL DOM MALAN</v>
          </cell>
          <cell r="E445" t="str">
            <v>5.5 - Reparo e Manutenção de Máquinas e Equipamentos</v>
          </cell>
          <cell r="F445">
            <v>12626414000100</v>
          </cell>
          <cell r="G445" t="str">
            <v>MANTEQ H.I. LTDA ME</v>
          </cell>
          <cell r="H445" t="str">
            <v>S</v>
          </cell>
          <cell r="I445" t="str">
            <v>S</v>
          </cell>
          <cell r="J445" t="str">
            <v>000000774</v>
          </cell>
          <cell r="K445">
            <v>44545</v>
          </cell>
          <cell r="L445" t="str">
            <v>ATMR78268</v>
          </cell>
          <cell r="M445" t="str">
            <v>2607901 - Jaboatão dos Guararapes - PE</v>
          </cell>
          <cell r="N445">
            <v>2600</v>
          </cell>
        </row>
        <row r="446">
          <cell r="C446" t="str">
            <v>HOSPITAL DOM MALAN</v>
          </cell>
          <cell r="E446" t="str">
            <v>5.5 - Reparo e Manutenção de Máquinas e Equipamentos</v>
          </cell>
          <cell r="F446">
            <v>3480539000183</v>
          </cell>
          <cell r="G446" t="str">
            <v>SL ENGENHARIA HOSPITALAR LTDA</v>
          </cell>
          <cell r="H446" t="str">
            <v>S</v>
          </cell>
          <cell r="I446" t="str">
            <v>S</v>
          </cell>
          <cell r="J446" t="str">
            <v>000009014</v>
          </cell>
          <cell r="K446">
            <v>44571</v>
          </cell>
          <cell r="L446" t="str">
            <v>XCSQ56548</v>
          </cell>
          <cell r="M446" t="str">
            <v>2607901 - Jaboatão dos Guararapes - PE</v>
          </cell>
          <cell r="N446">
            <v>14970.52</v>
          </cell>
        </row>
        <row r="447">
          <cell r="C447" t="str">
            <v>HOSPITAL DOM MALAN</v>
          </cell>
          <cell r="E447" t="str">
            <v>5.5 - Reparo e Manutenção de Máquinas e Equipamentos</v>
          </cell>
          <cell r="F447">
            <v>23180800000137</v>
          </cell>
          <cell r="G447" t="str">
            <v>ENNE SOLUCOES ELETRICAS LTDA ME</v>
          </cell>
          <cell r="H447" t="str">
            <v>S</v>
          </cell>
          <cell r="I447" t="str">
            <v>S</v>
          </cell>
          <cell r="J447" t="str">
            <v>1096</v>
          </cell>
          <cell r="K447">
            <v>44587</v>
          </cell>
          <cell r="L447" t="str">
            <v>63ecd5bc1</v>
          </cell>
          <cell r="M447" t="str">
            <v>2611101 - Petrolina - PE</v>
          </cell>
          <cell r="N447">
            <v>1475</v>
          </cell>
        </row>
        <row r="448">
          <cell r="C448" t="str">
            <v>HOSPITAL DOM MALAN</v>
          </cell>
          <cell r="E448" t="str">
            <v>5.5 - Reparo e Manutenção de Máquinas e Equipamentos</v>
          </cell>
          <cell r="F448">
            <v>9014387000100</v>
          </cell>
          <cell r="G448" t="str">
            <v>COMPLETA SERVICOS DE AR CONDICIONADO E LOCAÇÃO LTDA EPP</v>
          </cell>
          <cell r="H448" t="str">
            <v>S</v>
          </cell>
          <cell r="I448" t="str">
            <v>S</v>
          </cell>
          <cell r="J448" t="str">
            <v>00001589</v>
          </cell>
          <cell r="K448">
            <v>44557</v>
          </cell>
          <cell r="L448" t="str">
            <v>ZYKF-WLFC</v>
          </cell>
          <cell r="M448" t="str">
            <v>2611606 - Recife - PE</v>
          </cell>
          <cell r="N448">
            <v>21860.179999999997</v>
          </cell>
        </row>
        <row r="449">
          <cell r="C449" t="str">
            <v>HOSPITAL DOM MALAN</v>
          </cell>
          <cell r="E449" t="str">
            <v>5.6 - Reparo e Manutanção de Veículos</v>
          </cell>
          <cell r="F449">
            <v>40830572000112</v>
          </cell>
          <cell r="G449" t="str">
            <v>BARI AUTOMOVEIS LTDA</v>
          </cell>
          <cell r="H449" t="str">
            <v>S</v>
          </cell>
          <cell r="I449" t="str">
            <v>S</v>
          </cell>
          <cell r="J449" t="str">
            <v>71032</v>
          </cell>
          <cell r="K449">
            <v>44552</v>
          </cell>
          <cell r="L449" t="str">
            <v>2cf153dbd</v>
          </cell>
          <cell r="M449" t="str">
            <v>2611101 - Petrolina - PE</v>
          </cell>
          <cell r="N449">
            <v>800</v>
          </cell>
        </row>
        <row r="450">
          <cell r="C450" t="str">
            <v>HOSPITAL DOM MALAN</v>
          </cell>
          <cell r="E450" t="str">
            <v>5.6 - Reparo e Manutanção de Veículos</v>
          </cell>
          <cell r="F450">
            <v>40830572000112</v>
          </cell>
          <cell r="G450" t="str">
            <v>BARI AUTOMOVEIS LTDA</v>
          </cell>
          <cell r="H450" t="str">
            <v>S</v>
          </cell>
          <cell r="I450" t="str">
            <v>S</v>
          </cell>
          <cell r="J450" t="str">
            <v>70742</v>
          </cell>
          <cell r="K450">
            <v>44531</v>
          </cell>
          <cell r="L450" t="str">
            <v>1a188200d</v>
          </cell>
          <cell r="M450" t="str">
            <v>2611101 - Petrolina - PE</v>
          </cell>
          <cell r="N450">
            <v>200</v>
          </cell>
        </row>
        <row r="451">
          <cell r="C451" t="str">
            <v>HOSPITAL DOM MALAN</v>
          </cell>
          <cell r="E451" t="str">
            <v>5.6 - Reparo e Manutanção de Veículos</v>
          </cell>
          <cell r="F451">
            <v>34110336000129</v>
          </cell>
          <cell r="G451" t="str">
            <v>ENAJIO ALENCAR DA SILVA 07168880411</v>
          </cell>
          <cell r="H451" t="str">
            <v>S</v>
          </cell>
          <cell r="I451" t="str">
            <v>S</v>
          </cell>
          <cell r="J451" t="str">
            <v>26</v>
          </cell>
          <cell r="K451">
            <v>44560</v>
          </cell>
          <cell r="L451" t="str">
            <v>8a3c9296b</v>
          </cell>
          <cell r="M451" t="str">
            <v>2611101 - Petrolina - PE</v>
          </cell>
          <cell r="N451">
            <v>80</v>
          </cell>
        </row>
        <row r="452">
          <cell r="C452" t="str">
            <v>HOSPITAL DOM MALAN</v>
          </cell>
          <cell r="E452" t="str">
            <v>5.6 - Reparo e Manutanção de Veículos</v>
          </cell>
          <cell r="F452">
            <v>36608803000170</v>
          </cell>
          <cell r="G452" t="str">
            <v>EMERSON ALEXANDRE DOS PASSOS 06097521464</v>
          </cell>
          <cell r="H452" t="str">
            <v>S</v>
          </cell>
          <cell r="I452" t="str">
            <v>S</v>
          </cell>
          <cell r="J452" t="str">
            <v>2022147</v>
          </cell>
          <cell r="K452">
            <v>44568</v>
          </cell>
          <cell r="L452" t="str">
            <v>E157D2E95</v>
          </cell>
          <cell r="M452" t="str">
            <v>2918407 - Juazeiro - BA</v>
          </cell>
          <cell r="N452">
            <v>95</v>
          </cell>
        </row>
        <row r="453">
          <cell r="C453" t="str">
            <v>HOSPITAL DOM MALAN</v>
          </cell>
          <cell r="E453" t="str">
            <v>5.16 - Serviços Médico-Hospitalares, Odotonlogia e Laboratoriais</v>
          </cell>
          <cell r="F453">
            <v>3264990000163</v>
          </cell>
          <cell r="G453" t="str">
            <v xml:space="preserve">CLIAM - CLIN INTEG DE ASSIST A MULHER </v>
          </cell>
          <cell r="H453" t="str">
            <v>S</v>
          </cell>
          <cell r="I453" t="str">
            <v>S</v>
          </cell>
          <cell r="J453" t="str">
            <v>2987</v>
          </cell>
          <cell r="K453">
            <v>44586</v>
          </cell>
          <cell r="L453" t="str">
            <v>1089df4b8</v>
          </cell>
          <cell r="M453" t="str">
            <v>2611101 - Petrolina - PE</v>
          </cell>
          <cell r="N453">
            <v>4816.2</v>
          </cell>
        </row>
        <row r="454">
          <cell r="C454" t="str">
            <v>HOSPITAL DOM MALAN</v>
          </cell>
          <cell r="E454" t="str">
            <v>5.16 - Serviços Médico-Hospitalares, Odotonlogia e Laboratoriais</v>
          </cell>
          <cell r="F454">
            <v>3757098000114</v>
          </cell>
          <cell r="G454" t="str">
            <v>CIPEVASF CIRURGIOES PEDIATRICOS DO VALE DO SÃO FRANCISCO S/S LTDA</v>
          </cell>
          <cell r="H454" t="str">
            <v>S</v>
          </cell>
          <cell r="I454" t="str">
            <v>S</v>
          </cell>
          <cell r="J454" t="str">
            <v>1868</v>
          </cell>
          <cell r="K454">
            <v>44572</v>
          </cell>
          <cell r="L454" t="str">
            <v>240e30e56</v>
          </cell>
          <cell r="M454" t="str">
            <v>2611101 - Petrolina - PE</v>
          </cell>
          <cell r="N454">
            <v>18997.28</v>
          </cell>
        </row>
        <row r="455">
          <cell r="C455" t="str">
            <v>HOSPITAL DOM MALAN</v>
          </cell>
          <cell r="E455" t="str">
            <v>5.16 - Serviços Médico-Hospitalares, Odotonlogia e Laboratoriais</v>
          </cell>
          <cell r="F455">
            <v>3757098000114</v>
          </cell>
          <cell r="G455" t="str">
            <v>CIPEVASF CIRURGIOES PEDIATRICOS DO VALE DO SÃO FRANCISCO S/S LTDA</v>
          </cell>
          <cell r="H455" t="str">
            <v>S</v>
          </cell>
          <cell r="I455" t="str">
            <v>S</v>
          </cell>
          <cell r="J455" t="str">
            <v>1869</v>
          </cell>
          <cell r="K455">
            <v>44572</v>
          </cell>
          <cell r="L455" t="str">
            <v>7f9de055c</v>
          </cell>
          <cell r="M455" t="str">
            <v>2611101 - Petrolina - PE</v>
          </cell>
          <cell r="N455">
            <v>11853.14</v>
          </cell>
        </row>
        <row r="456">
          <cell r="C456" t="str">
            <v>HOSPITAL DOM MALAN</v>
          </cell>
          <cell r="E456" t="str">
            <v>5.16 - Serviços Médico-Hospitalares, Odotonlogia e Laboratoriais</v>
          </cell>
          <cell r="F456">
            <v>3757098000114</v>
          </cell>
          <cell r="G456" t="str">
            <v>CIPEVASF CIRURGIOES PEDIATRICOS DO VALE DO SÃO FRANCISCO S/S LTDA</v>
          </cell>
          <cell r="H456" t="str">
            <v>S</v>
          </cell>
          <cell r="I456" t="str">
            <v>S</v>
          </cell>
          <cell r="J456" t="str">
            <v>1870</v>
          </cell>
          <cell r="K456">
            <v>44572</v>
          </cell>
          <cell r="L456" t="str">
            <v>2014e140d</v>
          </cell>
          <cell r="M456" t="str">
            <v>2611101 - Petrolina - PE</v>
          </cell>
          <cell r="N456">
            <v>6925.21</v>
          </cell>
        </row>
        <row r="457">
          <cell r="C457" t="str">
            <v>HOSPITAL DOM MALAN</v>
          </cell>
          <cell r="E457" t="str">
            <v>5.16 - Serviços Médico-Hospitalares, Odotonlogia e Laboratoriais</v>
          </cell>
          <cell r="F457">
            <v>3757098000114</v>
          </cell>
          <cell r="G457" t="str">
            <v>CIPEVASF CIRURGIOES PEDIATRICOS DO VALE DO SÃO FRANCISCO S/S LTDA</v>
          </cell>
          <cell r="H457" t="str">
            <v>S</v>
          </cell>
          <cell r="I457" t="str">
            <v>S</v>
          </cell>
          <cell r="J457" t="str">
            <v>1871</v>
          </cell>
          <cell r="K457">
            <v>44572</v>
          </cell>
          <cell r="L457" t="str">
            <v>4f41000e1</v>
          </cell>
          <cell r="M457" t="str">
            <v>2611101 - Petrolina - PE</v>
          </cell>
          <cell r="N457">
            <v>16750</v>
          </cell>
        </row>
        <row r="458">
          <cell r="C458" t="str">
            <v>HOSPITAL DOM MALAN</v>
          </cell>
          <cell r="E458" t="str">
            <v>5.99 - Outros Serviços de Terceiros Pessoa Jurídica</v>
          </cell>
          <cell r="F458">
            <v>9039744000194</v>
          </cell>
          <cell r="G458" t="str">
            <v>INSTITUTO NACIONAL DO SEGURO SOCIAL-INSS</v>
          </cell>
          <cell r="H458" t="str">
            <v>S</v>
          </cell>
          <cell r="I458" t="str">
            <v>N</v>
          </cell>
          <cell r="J458" t="str">
            <v>192/2021</v>
          </cell>
          <cell r="K458">
            <v>44550</v>
          </cell>
          <cell r="N458">
            <v>635.33000000000004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F596-5204-4767-B6E4-03A801C788CC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9039744000780</v>
      </c>
      <c r="E2" s="5" t="str">
        <f>'[1]TCE - ANEXO IV - Preencher'!G11</f>
        <v xml:space="preserve">REFEITÓRIO FUNCIONÁRIOS HDM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38711.300000000003</v>
      </c>
    </row>
    <row r="3" spans="1:12" s="8" customFormat="1" ht="19.5" customHeight="1" x14ac:dyDescent="0.2">
      <c r="A3" s="3">
        <f>IFERROR(VLOOKUP(B3,'[1]DADOS (OCULTAR)'!$P$3:$R$91,3,0),"")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44574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2968.9</v>
      </c>
    </row>
    <row r="4" spans="1:12" s="8" customFormat="1" ht="19.5" customHeight="1" x14ac:dyDescent="0.2">
      <c r="A4" s="3">
        <f>IFERROR(VLOOKUP(B4,'[1]DADOS (OCULTAR)'!$P$3:$R$91,3,0),"")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6095114000149</v>
      </c>
      <c r="E4" s="5" t="str">
        <f>'[1]TCE - ANEXO IV - Preencher'!G13</f>
        <v xml:space="preserve">ASSOCIACAO DOS TRANSPORTADORES ALTERNATIVOS E 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955</v>
      </c>
      <c r="I4" s="6">
        <f>IF('[1]TCE - ANEXO IV - Preencher'!K13="","",'[1]TCE - ANEXO IV - Preencher'!K13)</f>
        <v>44532</v>
      </c>
      <c r="J4" s="5" t="str">
        <f>'[1]TCE - ANEXO IV - Preencher'!L13</f>
        <v>6b37279b1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256</v>
      </c>
    </row>
    <row r="5" spans="1:12" s="8" customFormat="1" ht="19.5" customHeight="1" x14ac:dyDescent="0.2">
      <c r="A5" s="3">
        <f>IFERROR(VLOOKUP(B5,'[1]DADOS (OCULTAR)'!$P$3:$R$91,3,0),"")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7107866000145</v>
      </c>
      <c r="E5" s="5" t="str">
        <f>'[1]TCE - ANEXO IV - Preencher'!G14</f>
        <v>ASSOC. TRANSP. ALTERN. COMPLEM. PASSAG. PROJ. IRRIGADOS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2664</v>
      </c>
      <c r="I5" s="6">
        <f>IF('[1]TCE - ANEXO IV - Preencher'!K14="","",'[1]TCE - ANEXO IV - Preencher'!K14)</f>
        <v>44532</v>
      </c>
      <c r="J5" s="5" t="str">
        <f>'[1]TCE - ANEXO IV - Preencher'!L14</f>
        <v>c41212e9c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210</v>
      </c>
    </row>
    <row r="6" spans="1:12" s="8" customFormat="1" ht="19.5" customHeight="1" x14ac:dyDescent="0.2">
      <c r="A6" s="3">
        <f>IFERROR(VLOOKUP(B6,'[1]DADOS (OCULTAR)'!$P$3:$R$91,3,0),"")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ASSOC. TRANSP. ALTERN. COMPLEM. PASSAG. PROJ.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2656</v>
      </c>
      <c r="I6" s="6">
        <f>IF('[1]TCE - ANEXO IV - Preencher'!K15="","",'[1]TCE - ANEXO IV - Preencher'!K15)</f>
        <v>44526</v>
      </c>
      <c r="J6" s="5" t="str">
        <f>'[1]TCE - ANEXO IV - Preencher'!L15</f>
        <v>81329718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420</v>
      </c>
    </row>
    <row r="7" spans="1:12" s="8" customFormat="1" ht="19.5" customHeight="1" x14ac:dyDescent="0.2">
      <c r="A7" s="3">
        <f>IFERROR(VLOOKUP(B7,'[1]DADOS (OCULTAR)'!$P$3:$R$91,3,0),"")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12696911000184</v>
      </c>
      <c r="E7" s="5" t="str">
        <f>'[1]TCE - ANEXO IV - Preencher'!G16</f>
        <v>ASSOC DOS TRANSP ALTER E COMP DE PASSAG DOS PISNC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1399</v>
      </c>
      <c r="I7" s="6">
        <f>IF('[1]TCE - ANEXO IV - Preencher'!K16="","",'[1]TCE - ANEXO IV - Preencher'!K16)</f>
        <v>44547</v>
      </c>
      <c r="J7" s="5" t="str">
        <f>'[1]TCE - ANEXO IV - Preencher'!L16</f>
        <v>9d411fd18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210</v>
      </c>
    </row>
    <row r="8" spans="1:12" s="8" customFormat="1" ht="19.5" customHeight="1" x14ac:dyDescent="0.2">
      <c r="A8" s="3">
        <f>IFERROR(VLOOKUP(B8,'[1]DADOS (OCULTAR)'!$P$3:$R$91,3,0),"")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15345396000186</v>
      </c>
      <c r="E8" s="5" t="str">
        <f>'[1]TCE - ANEXO IV - Preencher'!G17</f>
        <v>ATPI - ASSOC. DOS TRANSP. DO PROJ SEM NILO COELHO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1365</v>
      </c>
      <c r="I8" s="6">
        <f>IF('[1]TCE - ANEXO IV - Preencher'!K17="","",'[1]TCE - ANEXO IV - Preencher'!K17)</f>
        <v>44547</v>
      </c>
      <c r="J8" s="5" t="str">
        <f>'[1]TCE - ANEXO IV - Preencher'!L17</f>
        <v>0e20f6273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224</v>
      </c>
    </row>
    <row r="9" spans="1:12" s="8" customFormat="1" ht="19.5" customHeight="1" x14ac:dyDescent="0.2">
      <c r="A9" s="3">
        <f>IFERROR(VLOOKUP(B9,'[1]DADOS (OCULTAR)'!$P$3:$R$91,3,0),"")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8380889000434</v>
      </c>
      <c r="E9" s="5" t="str">
        <f>'[1]TCE - ANEXO IV - Preencher'!G18</f>
        <v>ATLANTICO TRANSPORTES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00000013197</v>
      </c>
      <c r="I9" s="6">
        <f>IF('[1]TCE - ANEXO IV - Preencher'!K18="","",'[1]TCE - ANEXO IV - Preencher'!K18)</f>
        <v>44530</v>
      </c>
      <c r="J9" s="5" t="str">
        <f>'[1]TCE - ANEXO IV - Preencher'!L18</f>
        <v>8ac69ec91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15619.41</v>
      </c>
    </row>
    <row r="10" spans="1:12" s="8" customFormat="1" ht="19.5" customHeight="1" x14ac:dyDescent="0.2">
      <c r="A10" s="3">
        <f>IFERROR(VLOOKUP(B10,'[1]DADOS (OCULTAR)'!$P$3:$R$91,3,0),"")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8380889000434</v>
      </c>
      <c r="E10" s="5" t="str">
        <f>'[1]TCE - ANEXO IV - Preencher'!G19</f>
        <v>ATLANTICO TRANSPORTES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00000013176</v>
      </c>
      <c r="I10" s="6">
        <f>IF('[1]TCE - ANEXO IV - Preencher'!K19="","",'[1]TCE - ANEXO IV - Preencher'!K19)</f>
        <v>44530</v>
      </c>
      <c r="J10" s="5" t="str">
        <f>'[1]TCE - ANEXO IV - Preencher'!L19</f>
        <v>39491f961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495.8</v>
      </c>
    </row>
    <row r="11" spans="1:12" s="8" customFormat="1" ht="19.5" customHeight="1" x14ac:dyDescent="0.2">
      <c r="A11" s="3">
        <f>IFERROR(VLOOKUP(B11,'[1]DADOS (OCULTAR)'!$P$3:$R$91,3,0),"")</f>
        <v>9039744000780</v>
      </c>
      <c r="B11" s="4" t="str">
        <f>'[1]TCE - ANEXO IV - Preencher'!C20</f>
        <v>HOSPITAL DOM MALAN</v>
      </c>
      <c r="C11" s="4" t="str">
        <f>'[1]TCE - ANEXO IV - Preencher'!E20</f>
        <v>1.99 - Outras Despesas com Pessoal</v>
      </c>
      <c r="D11" s="3">
        <f>'[1]TCE - ANEXO IV - Preencher'!F20</f>
        <v>34133896000107</v>
      </c>
      <c r="E11" s="5" t="str">
        <f>'[1]TCE - ANEXO IV - Preencher'!G20</f>
        <v>SETRANVASF GESTAO DE CREDITOS EIRELI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2021571</v>
      </c>
      <c r="I11" s="6">
        <f>IF('[1]TCE - ANEXO IV - Preencher'!K20="","",'[1]TCE - ANEXO IV - Preencher'!K20)</f>
        <v>44558</v>
      </c>
      <c r="J11" s="5" t="str">
        <f>'[1]TCE - ANEXO IV - Preencher'!L20</f>
        <v>E246B0B67</v>
      </c>
      <c r="K11" s="5" t="str">
        <f>IF(F11="B",LEFT('[1]TCE - ANEXO IV - Preencher'!M20,2),IF(F11="S",LEFT('[1]TCE - ANEXO IV - Preencher'!M20,7),IF('[1]TCE - ANEXO IV - Preencher'!H20="","")))</f>
        <v>2918407</v>
      </c>
      <c r="L11" s="7">
        <f>'[1]TCE - ANEXO IV - Preencher'!N20</f>
        <v>4676.6000000000004</v>
      </c>
    </row>
    <row r="12" spans="1:12" s="8" customFormat="1" ht="19.5" customHeight="1" x14ac:dyDescent="0.2">
      <c r="A12" s="3">
        <f>IFERROR(VLOOKUP(B12,'[1]DADOS (OCULTAR)'!$P$3:$R$91,3,0),"")</f>
        <v>9039744000780</v>
      </c>
      <c r="B12" s="4" t="str">
        <f>'[1]TCE - ANEXO IV - Preencher'!C21</f>
        <v>HOSPITAL DOM MALAN</v>
      </c>
      <c r="C12" s="4" t="str">
        <f>'[1]TCE - ANEXO IV - Preencher'!E21</f>
        <v>1.99 - Outras Despesas com Pessoal</v>
      </c>
      <c r="D12" s="3">
        <f>'[1]TCE - ANEXO IV - Preencher'!F21</f>
        <v>34133896000107</v>
      </c>
      <c r="E12" s="5" t="str">
        <f>'[1]TCE - ANEXO IV - Preencher'!G21</f>
        <v>SETRANVASF GESTAO DE CREDITOS EIRELI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2021570</v>
      </c>
      <c r="I12" s="6">
        <f>IF('[1]TCE - ANEXO IV - Preencher'!K21="","",'[1]TCE - ANEXO IV - Preencher'!K21)</f>
        <v>44558</v>
      </c>
      <c r="J12" s="5" t="str">
        <f>'[1]TCE - ANEXO IV - Preencher'!L21</f>
        <v>8D69E5A6A</v>
      </c>
      <c r="K12" s="5" t="str">
        <f>IF(F12="B",LEFT('[1]TCE - ANEXO IV - Preencher'!M21,2),IF(F12="S",LEFT('[1]TCE - ANEXO IV - Preencher'!M21,7),IF('[1]TCE - ANEXO IV - Preencher'!H21="","")))</f>
        <v>2918407</v>
      </c>
      <c r="L12" s="7">
        <f>'[1]TCE - ANEXO IV - Preencher'!N21</f>
        <v>390</v>
      </c>
    </row>
    <row r="13" spans="1:12" s="8" customFormat="1" ht="19.5" customHeight="1" x14ac:dyDescent="0.2">
      <c r="A13" s="3">
        <f>IFERROR(VLOOKUP(B13,'[1]DADOS (OCULTAR)'!$P$3:$R$91,3,0),"")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4953023000171</v>
      </c>
      <c r="E13" s="5" t="str">
        <f>'[1]TCE - ANEXO IV - Preencher'!G22</f>
        <v>EDSON NOMERO MACEDO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000033003</v>
      </c>
      <c r="I13" s="6" t="str">
        <f>IF('[1]TCE - ANEXO IV - Preencher'!K22="","",'[1]TCE - ANEXO IV - Preencher'!K22)</f>
        <v>13/12/2021</v>
      </c>
      <c r="J13" s="5" t="str">
        <f>'[1]TCE - ANEXO IV - Preencher'!L22</f>
        <v>26211204953023000171550050000330031295509134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212.71</v>
      </c>
    </row>
    <row r="14" spans="1:12" s="8" customFormat="1" ht="19.5" customHeight="1" x14ac:dyDescent="0.2">
      <c r="A14" s="3">
        <f>IFERROR(VLOOKUP(B14,'[1]DADOS (OCULTAR)'!$P$3:$R$91,3,0),"")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6106005000180</v>
      </c>
      <c r="E14" s="5" t="str">
        <f>'[1]TCE - ANEXO IV - Preencher'!G23</f>
        <v>STOCK MED PRODUTOS MEDICO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137990</v>
      </c>
      <c r="I14" s="6" t="str">
        <f>IF('[1]TCE - ANEXO IV - Preencher'!K23="","",'[1]TCE - ANEXO IV - Preencher'!K23)</f>
        <v>06/12/2021</v>
      </c>
      <c r="J14" s="5" t="str">
        <f>'[1]TCE - ANEXO IV - Preencher'!L23</f>
        <v>43211206106005000180550010001379901005745600</v>
      </c>
      <c r="K14" s="5" t="str">
        <f>IF(F14="B",LEFT('[1]TCE - ANEXO IV - Preencher'!M23,2),IF(F14="S",LEFT('[1]TCE - ANEXO IV - Preencher'!M23,7),IF('[1]TCE - ANEXO IV - Preencher'!H23="","")))</f>
        <v>43</v>
      </c>
      <c r="L14" s="7">
        <f>'[1]TCE - ANEXO IV - Preencher'!N23</f>
        <v>38175</v>
      </c>
    </row>
    <row r="15" spans="1:12" s="8" customFormat="1" ht="19.5" customHeight="1" x14ac:dyDescent="0.2">
      <c r="A15" s="3">
        <f>IFERROR(VLOOKUP(B15,'[1]DADOS (OCULTAR)'!$P$3:$R$91,3,0),"")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7914775000111</v>
      </c>
      <c r="E15" s="5" t="str">
        <f>'[1]TCE - ANEXO IV - Preencher'!G24</f>
        <v>SUPRI VALE PROD MED ORTOPEDICOS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10751</v>
      </c>
      <c r="I15" s="6" t="str">
        <f>IF('[1]TCE - ANEXO IV - Preencher'!K24="","",'[1]TCE - ANEXO IV - Preencher'!K24)</f>
        <v>21/12/2021</v>
      </c>
      <c r="J15" s="5" t="str">
        <f>'[1]TCE - ANEXO IV - Preencher'!L24</f>
        <v>26211207914775000111550010000107511164312034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100.06</v>
      </c>
    </row>
    <row r="16" spans="1:12" s="8" customFormat="1" ht="19.5" customHeight="1" x14ac:dyDescent="0.2">
      <c r="A16" s="3">
        <f>IFERROR(VLOOKUP(B16,'[1]DADOS (OCULTAR)'!$P$3:$R$91,3,0),"")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540272</v>
      </c>
      <c r="I16" s="6" t="str">
        <f>IF('[1]TCE - ANEXO IV - Preencher'!K25="","",'[1]TCE - ANEXO IV - Preencher'!K25)</f>
        <v>06/12/2021</v>
      </c>
      <c r="J16" s="5" t="str">
        <f>'[1]TCE - ANEXO IV - Preencher'!L25</f>
        <v>26211210779833000156550010005402721172000640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35.4</v>
      </c>
    </row>
    <row r="17" spans="1:12" s="8" customFormat="1" ht="19.5" customHeight="1" x14ac:dyDescent="0.2">
      <c r="A17" s="3">
        <f>IFERROR(VLOOKUP(B17,'[1]DADOS (OCULTAR)'!$P$3:$R$91,3,0),"")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 MED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541056</v>
      </c>
      <c r="I17" s="6" t="str">
        <f>IF('[1]TCE - ANEXO IV - Preencher'!K26="","",'[1]TCE - ANEXO IV - Preencher'!K26)</f>
        <v>17/12/2021</v>
      </c>
      <c r="J17" s="5" t="str">
        <f>'[1]TCE - ANEXO IV - Preencher'!L26</f>
        <v>26211210779833000156550010005410561093135500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8000</v>
      </c>
    </row>
    <row r="18" spans="1:12" s="8" customFormat="1" ht="19.5" customHeight="1" x14ac:dyDescent="0.2">
      <c r="A18" s="3">
        <f>IFERROR(VLOOKUP(B18,'[1]DADOS (OCULTAR)'!$P$3:$R$91,3,0),"")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12989241000194</v>
      </c>
      <c r="E18" s="5" t="str">
        <f>'[1]TCE - ANEXO IV - Preencher'!G27</f>
        <v>FOCUS COMERCIO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000006739</v>
      </c>
      <c r="I18" s="6" t="str">
        <f>IF('[1]TCE - ANEXO IV - Preencher'!K27="","",'[1]TCE - ANEXO IV - Preencher'!K27)</f>
        <v>14/12/2021</v>
      </c>
      <c r="J18" s="5" t="str">
        <f>'[1]TCE - ANEXO IV - Preencher'!L27</f>
        <v>29211212989241000194550010000067391542112837</v>
      </c>
      <c r="K18" s="5" t="str">
        <f>IF(F18="B",LEFT('[1]TCE - ANEXO IV - Preencher'!M27,2),IF(F18="S",LEFT('[1]TCE - ANEXO IV - Preencher'!M27,7),IF('[1]TCE - ANEXO IV - Preencher'!H27="","")))</f>
        <v>29</v>
      </c>
      <c r="L18" s="7">
        <f>'[1]TCE - ANEXO IV - Preencher'!N27</f>
        <v>73.2</v>
      </c>
    </row>
    <row r="19" spans="1:12" s="8" customFormat="1" ht="19.5" customHeight="1" x14ac:dyDescent="0.2">
      <c r="A19" s="3">
        <f>IFERROR(VLOOKUP(B19,'[1]DADOS (OCULTAR)'!$P$3:$R$91,3,0),"")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37170675000199</v>
      </c>
      <c r="E19" s="5" t="str">
        <f>'[1]TCE - ANEXO IV - Preencher'!G28</f>
        <v>FEITOSA COMERCIO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000001302</v>
      </c>
      <c r="I19" s="6" t="str">
        <f>IF('[1]TCE - ANEXO IV - Preencher'!K28="","",'[1]TCE - ANEXO IV - Preencher'!K28)</f>
        <v>14/12/2021</v>
      </c>
      <c r="J19" s="5" t="str">
        <f>'[1]TCE - ANEXO IV - Preencher'!L28</f>
        <v>26211237170675000199550010000013021674040865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77.72</v>
      </c>
    </row>
    <row r="20" spans="1:12" s="8" customFormat="1" ht="19.5" customHeight="1" x14ac:dyDescent="0.2">
      <c r="A20" s="3">
        <f>IFERROR(VLOOKUP(B20,'[1]DADOS (OCULTAR)'!$P$3:$R$91,3,0),"")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37170675000199</v>
      </c>
      <c r="E20" s="5" t="str">
        <f>'[1]TCE - ANEXO IV - Preencher'!G29</f>
        <v>FEITOSA COMERCIO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000001319</v>
      </c>
      <c r="I20" s="6" t="str">
        <f>IF('[1]TCE - ANEXO IV - Preencher'!K29="","",'[1]TCE - ANEXO IV - Preencher'!K29)</f>
        <v>21/12/2021</v>
      </c>
      <c r="J20" s="5" t="str">
        <f>'[1]TCE - ANEXO IV - Preencher'!L29</f>
        <v>26211237170675000199550010000013191283329392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13.96</v>
      </c>
    </row>
    <row r="21" spans="1:12" s="8" customFormat="1" ht="19.5" customHeight="1" x14ac:dyDescent="0.2">
      <c r="A21" s="3">
        <f>IFERROR(VLOOKUP(B21,'[1]DADOS (OCULTAR)'!$P$3:$R$91,3,0),"")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37170675000199</v>
      </c>
      <c r="E21" s="5" t="str">
        <f>'[1]TCE - ANEXO IV - Preencher'!G30</f>
        <v>FEITOSA COMERCIO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000001326</v>
      </c>
      <c r="I21" s="6" t="str">
        <f>IF('[1]TCE - ANEXO IV - Preencher'!K30="","",'[1]TCE - ANEXO IV - Preencher'!K30)</f>
        <v>23/12/2021</v>
      </c>
      <c r="J21" s="5" t="str">
        <f>'[1]TCE - ANEXO IV - Preencher'!L30</f>
        <v>26211237170675000199550010000013261448660140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146</v>
      </c>
    </row>
    <row r="22" spans="1:12" s="8" customFormat="1" ht="19.5" customHeight="1" x14ac:dyDescent="0.2">
      <c r="A22" s="3">
        <f>IFERROR(VLOOKUP(B22,'[1]DADOS (OCULTAR)'!$P$3:$R$91,3,0),"")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58426628000133</v>
      </c>
      <c r="E22" s="5" t="str">
        <f>'[1]TCE - ANEXO IV - Preencher'!G31</f>
        <v>SAMTRONIC INDUSTRIA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000289100</v>
      </c>
      <c r="I22" s="6" t="str">
        <f>IF('[1]TCE - ANEXO IV - Preencher'!K31="","",'[1]TCE - ANEXO IV - Preencher'!K31)</f>
        <v>24/11/2021</v>
      </c>
      <c r="J22" s="5" t="str">
        <f>'[1]TCE - ANEXO IV - Preencher'!L31</f>
        <v>35211158426628000133550010002891001299090561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46400</v>
      </c>
    </row>
    <row r="23" spans="1:12" s="8" customFormat="1" ht="19.5" customHeight="1" x14ac:dyDescent="0.2">
      <c r="A23" s="3">
        <f>IFERROR(VLOOKUP(B23,'[1]DADOS (OCULTAR)'!$P$3:$R$91,3,0),"")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61418042000131</v>
      </c>
      <c r="E23" s="5" t="str">
        <f>'[1]TCE - ANEXO IV - Preencher'!G32</f>
        <v>CIRURGICA FERNANDES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1405895</v>
      </c>
      <c r="I23" s="6" t="str">
        <f>IF('[1]TCE - ANEXO IV - Preencher'!K32="","",'[1]TCE - ANEXO IV - Preencher'!K32)</f>
        <v>24/11/2021</v>
      </c>
      <c r="J23" s="5" t="str">
        <f>'[1]TCE - ANEXO IV - Preencher'!L32</f>
        <v>35211161418042000131550040014058951354899229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2844.6</v>
      </c>
    </row>
    <row r="24" spans="1:12" s="8" customFormat="1" ht="19.5" customHeight="1" x14ac:dyDescent="0.2">
      <c r="A24" s="3">
        <f>IFERROR(VLOOKUP(B24,'[1]DADOS (OCULTAR)'!$P$3:$R$91,3,0),"")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1409629</v>
      </c>
      <c r="I24" s="6" t="str">
        <f>IF('[1]TCE - ANEXO IV - Preencher'!K33="","",'[1]TCE - ANEXO IV - Preencher'!K33)</f>
        <v>03/12/2021</v>
      </c>
      <c r="J24" s="5" t="str">
        <f>'[1]TCE - ANEXO IV - Preencher'!L33</f>
        <v>35211261418042000131550040014096291110362523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2843.75</v>
      </c>
    </row>
    <row r="25" spans="1:12" s="8" customFormat="1" ht="19.5" customHeight="1" x14ac:dyDescent="0.2">
      <c r="A25" s="3">
        <f>IFERROR(VLOOKUP(B25,'[1]DADOS (OCULTAR)'!$P$3:$R$91,3,0),"")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61418042000131</v>
      </c>
      <c r="E25" s="5" t="str">
        <f>'[1]TCE - ANEXO IV - Preencher'!G34</f>
        <v>CIRURGICA FERNANDES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1411512</v>
      </c>
      <c r="I25" s="6" t="str">
        <f>IF('[1]TCE - ANEXO IV - Preencher'!K34="","",'[1]TCE - ANEXO IV - Preencher'!K34)</f>
        <v>08/12/2021</v>
      </c>
      <c r="J25" s="5" t="str">
        <f>'[1]TCE - ANEXO IV - Preencher'!L34</f>
        <v>35211261418042000131550040014115121638718016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2380.8000000000002</v>
      </c>
    </row>
    <row r="26" spans="1:12" s="8" customFormat="1" ht="19.5" customHeight="1" x14ac:dyDescent="0.2">
      <c r="A26" s="3">
        <f>IFERROR(VLOOKUP(B26,'[1]DADOS (OCULTAR)'!$P$3:$R$91,3,0),"")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1063477000189</v>
      </c>
      <c r="E26" s="5" t="str">
        <f>'[1]TCE - ANEXO IV - Preencher'!G35</f>
        <v>TECFARMA EMPRESA TEC FARMACEUTICA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000002025</v>
      </c>
      <c r="I26" s="6" t="str">
        <f>IF('[1]TCE - ANEXO IV - Preencher'!K35="","",'[1]TCE - ANEXO IV - Preencher'!K35)</f>
        <v>15/12/2021</v>
      </c>
      <c r="J26" s="5" t="str">
        <f>'[1]TCE - ANEXO IV - Preencher'!L35</f>
        <v>26211201063477000189550010000020251784587047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32</v>
      </c>
    </row>
    <row r="27" spans="1:12" s="8" customFormat="1" ht="19.5" customHeight="1" x14ac:dyDescent="0.2">
      <c r="A27" s="3">
        <f>IFERROR(VLOOKUP(B27,'[1]DADOS (OCULTAR)'!$P$3:$R$91,3,0),"")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1063477000189</v>
      </c>
      <c r="E27" s="5" t="str">
        <f>'[1]TCE - ANEXO IV - Preencher'!G36</f>
        <v>TECFARMA EMPRESA TEC FARMACEUTICA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000002032</v>
      </c>
      <c r="I27" s="6" t="str">
        <f>IF('[1]TCE - ANEXO IV - Preencher'!K36="","",'[1]TCE - ANEXO IV - Preencher'!K36)</f>
        <v>27/12/2021</v>
      </c>
      <c r="J27" s="5" t="str">
        <f>'[1]TCE - ANEXO IV - Preencher'!L36</f>
        <v>26241201063477000189550010000020321768901730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56.5</v>
      </c>
    </row>
    <row r="28" spans="1:12" s="8" customFormat="1" ht="19.5" customHeight="1" x14ac:dyDescent="0.2">
      <c r="A28" s="3">
        <f>IFERROR(VLOOKUP(B28,'[1]DADOS (OCULTAR)'!$P$3:$R$91,3,0),"")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1063477000189</v>
      </c>
      <c r="E28" s="5" t="str">
        <f>'[1]TCE - ANEXO IV - Preencher'!G37</f>
        <v>TECFARMA EMPRESA TEC FARMACEUTICA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000002034</v>
      </c>
      <c r="I28" s="6" t="str">
        <f>IF('[1]TCE - ANEXO IV - Preencher'!K37="","",'[1]TCE - ANEXO IV - Preencher'!K37)</f>
        <v>28/12/2021</v>
      </c>
      <c r="J28" s="5" t="str">
        <f>'[1]TCE - ANEXO IV - Preencher'!L37</f>
        <v>26211201063477000189550010000020341462692640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8.6999999999999993</v>
      </c>
    </row>
    <row r="29" spans="1:12" s="8" customFormat="1" ht="19.5" customHeight="1" x14ac:dyDescent="0.2">
      <c r="A29" s="3">
        <f>IFERROR(VLOOKUP(B29,'[1]DADOS (OCULTAR)'!$P$3:$R$91,3,0),"")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1063477000189</v>
      </c>
      <c r="E29" s="5" t="str">
        <f>'[1]TCE - ANEXO IV - Preencher'!G38</f>
        <v>TECFARMA EMPRESA TEC FARMACEUTICA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44196</v>
      </c>
      <c r="I29" s="6" t="str">
        <f>IF('[1]TCE - ANEXO IV - Preencher'!K38="","",'[1]TCE - ANEXO IV - Preencher'!K38)</f>
        <v>30/11/2021</v>
      </c>
      <c r="J29" s="5" t="str">
        <f>'[1]TCE - ANEXO IV - Preencher'!L38</f>
        <v>26636007c62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192</v>
      </c>
    </row>
    <row r="30" spans="1:12" s="8" customFormat="1" ht="19.5" customHeight="1" x14ac:dyDescent="0.2">
      <c r="A30" s="3">
        <f>IFERROR(VLOOKUP(B30,'[1]DADOS (OCULTAR)'!$P$3:$R$91,3,0),"")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1063477000189</v>
      </c>
      <c r="E30" s="5" t="str">
        <f>'[1]TCE - ANEXO IV - Preencher'!G39</f>
        <v>TECFARMA EMPRESA TEC FARMACEUTICA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44196</v>
      </c>
      <c r="I30" s="6" t="str">
        <f>IF('[1]TCE - ANEXO IV - Preencher'!K39="","",'[1]TCE - ANEXO IV - Preencher'!K39)</f>
        <v>08/12/2021</v>
      </c>
      <c r="J30" s="5" t="str">
        <f>'[1]TCE - ANEXO IV - Preencher'!L39</f>
        <v>26636007c62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424</v>
      </c>
    </row>
    <row r="31" spans="1:12" s="8" customFormat="1" ht="19.5" customHeight="1" x14ac:dyDescent="0.2">
      <c r="A31" s="3">
        <f>IFERROR(VLOOKUP(B31,'[1]DADOS (OCULTAR)'!$P$3:$R$91,3,0),"")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1063477000189</v>
      </c>
      <c r="E31" s="5" t="str">
        <f>'[1]TCE - ANEXO IV - Preencher'!G40</f>
        <v>TECFARMA EMPRESA TEC FARMACEUTICA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44196</v>
      </c>
      <c r="I31" s="6" t="str">
        <f>IF('[1]TCE - ANEXO IV - Preencher'!K40="","",'[1]TCE - ANEXO IV - Preencher'!K40)</f>
        <v>27/12/2021</v>
      </c>
      <c r="J31" s="5" t="str">
        <f>'[1]TCE - ANEXO IV - Preencher'!L40</f>
        <v>26636007c62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365</v>
      </c>
    </row>
    <row r="32" spans="1:12" s="8" customFormat="1" ht="19.5" customHeight="1" x14ac:dyDescent="0.2">
      <c r="A32" s="3">
        <f>IFERROR(VLOOKUP(B32,'[1]DADOS (OCULTAR)'!$P$3:$R$91,3,0),"")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1063477000189</v>
      </c>
      <c r="E32" s="5" t="str">
        <f>'[1]TCE - ANEXO IV - Preencher'!G41</f>
        <v>TECFARMA EMPRESA TEC FARMACEUTICA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44196</v>
      </c>
      <c r="I32" s="6" t="str">
        <f>IF('[1]TCE - ANEXO IV - Preencher'!K41="","",'[1]TCE - ANEXO IV - Preencher'!K41)</f>
        <v>18/12/2021</v>
      </c>
      <c r="J32" s="5" t="str">
        <f>'[1]TCE - ANEXO IV - Preencher'!L41</f>
        <v>26636007c62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30.5</v>
      </c>
    </row>
    <row r="33" spans="1:12" s="8" customFormat="1" ht="19.5" customHeight="1" x14ac:dyDescent="0.2">
      <c r="A33" s="3">
        <f>IFERROR(VLOOKUP(B33,'[1]DADOS (OCULTAR)'!$P$3:$R$91,3,0),"")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1063477000189</v>
      </c>
      <c r="E33" s="5" t="str">
        <f>'[1]TCE - ANEXO IV - Preencher'!G42</f>
        <v>TECFARMA EMPRESA TEC FARMACEUTICA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44196</v>
      </c>
      <c r="I33" s="6" t="str">
        <f>IF('[1]TCE - ANEXO IV - Preencher'!K42="","",'[1]TCE - ANEXO IV - Preencher'!K42)</f>
        <v>21/12/2021</v>
      </c>
      <c r="J33" s="5" t="str">
        <f>'[1]TCE - ANEXO IV - Preencher'!L42</f>
        <v>26636007c62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54</v>
      </c>
    </row>
    <row r="34" spans="1:12" s="8" customFormat="1" ht="19.5" customHeight="1" x14ac:dyDescent="0.2">
      <c r="A34" s="3">
        <f>IFERROR(VLOOKUP(B34,'[1]DADOS (OCULTAR)'!$P$3:$R$91,3,0),"")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44196</v>
      </c>
      <c r="I34" s="6" t="str">
        <f>IF('[1]TCE - ANEXO IV - Preencher'!K43="","",'[1]TCE - ANEXO IV - Preencher'!K43)</f>
        <v>21/12/2021</v>
      </c>
      <c r="J34" s="5" t="str">
        <f>'[1]TCE - ANEXO IV - Preencher'!L43</f>
        <v>26636007c62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364</v>
      </c>
    </row>
    <row r="35" spans="1:12" s="8" customFormat="1" ht="19.5" customHeight="1" x14ac:dyDescent="0.2">
      <c r="A35" s="3">
        <f>IFERROR(VLOOKUP(B35,'[1]DADOS (OCULTAR)'!$P$3:$R$91,3,0),"")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44196</v>
      </c>
      <c r="I35" s="6" t="str">
        <f>IF('[1]TCE - ANEXO IV - Preencher'!K44="","",'[1]TCE - ANEXO IV - Preencher'!K44)</f>
        <v>15/12/2021</v>
      </c>
      <c r="J35" s="5" t="str">
        <f>'[1]TCE - ANEXO IV - Preencher'!L44</f>
        <v>26636007c62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249</v>
      </c>
    </row>
    <row r="36" spans="1:12" s="8" customFormat="1" ht="19.5" customHeight="1" x14ac:dyDescent="0.2">
      <c r="A36" s="3">
        <f>IFERROR(VLOOKUP(B36,'[1]DADOS (OCULTAR)'!$P$3:$R$91,3,0),"")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000037543</v>
      </c>
      <c r="I36" s="6" t="str">
        <f>IF('[1]TCE - ANEXO IV - Preencher'!K45="","",'[1]TCE - ANEXO IV - Preencher'!K45)</f>
        <v>23/11/2021</v>
      </c>
      <c r="J36" s="5" t="str">
        <f>'[1]TCE - ANEXO IV - Preencher'!L45</f>
        <v>26211103817043000152550010000375431044467974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483.67</v>
      </c>
    </row>
    <row r="37" spans="1:12" s="8" customFormat="1" ht="19.5" customHeight="1" x14ac:dyDescent="0.2">
      <c r="A37" s="3">
        <f>IFERROR(VLOOKUP(B37,'[1]DADOS (OCULTAR)'!$P$3:$R$91,3,0),"")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000037703</v>
      </c>
      <c r="I37" s="6" t="str">
        <f>IF('[1]TCE - ANEXO IV - Preencher'!K46="","",'[1]TCE - ANEXO IV - Preencher'!K46)</f>
        <v>26/11/2021</v>
      </c>
      <c r="J37" s="5" t="str">
        <f>'[1]TCE - ANEXO IV - Preencher'!L46</f>
        <v>26211103817043000152550010000377031072198317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3180</v>
      </c>
    </row>
    <row r="38" spans="1:12" s="8" customFormat="1" ht="19.5" customHeight="1" x14ac:dyDescent="0.2">
      <c r="A38" s="3">
        <f>IFERROR(VLOOKUP(B38,'[1]DADOS (OCULTAR)'!$P$3:$R$91,3,0),"")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4953023000171</v>
      </c>
      <c r="E38" s="5" t="str">
        <f>'[1]TCE - ANEXO IV - Preencher'!G47</f>
        <v>EDSON NOMERO MACEDO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000032927</v>
      </c>
      <c r="I38" s="6" t="str">
        <f>IF('[1]TCE - ANEXO IV - Preencher'!K47="","",'[1]TCE - ANEXO IV - Preencher'!K47)</f>
        <v>02/12/2021</v>
      </c>
      <c r="J38" s="5" t="str">
        <f>'[1]TCE - ANEXO IV - Preencher'!L47</f>
        <v>26211204953023000171550050000329271535716020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15.24</v>
      </c>
    </row>
    <row r="39" spans="1:12" s="8" customFormat="1" ht="19.5" customHeight="1" x14ac:dyDescent="0.2">
      <c r="A39" s="3">
        <f>IFERROR(VLOOKUP(B39,'[1]DADOS (OCULTAR)'!$P$3:$R$91,3,0),"")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4953023000171</v>
      </c>
      <c r="E39" s="5" t="str">
        <f>'[1]TCE - ANEXO IV - Preencher'!G48</f>
        <v>EDSON NOMERO MACEDO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000032962</v>
      </c>
      <c r="I39" s="6" t="str">
        <f>IF('[1]TCE - ANEXO IV - Preencher'!K48="","",'[1]TCE - ANEXO IV - Preencher'!K48)</f>
        <v>07/12/2021</v>
      </c>
      <c r="J39" s="5" t="str">
        <f>'[1]TCE - ANEXO IV - Preencher'!L48</f>
        <v>26211204953023000171550050000329621334009074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113.27</v>
      </c>
    </row>
    <row r="40" spans="1:12" s="8" customFormat="1" ht="19.5" customHeight="1" x14ac:dyDescent="0.2">
      <c r="A40" s="3">
        <f>IFERROR(VLOOKUP(B40,'[1]DADOS (OCULTAR)'!$P$3:$R$91,3,0),"")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4953023000171</v>
      </c>
      <c r="E40" s="5" t="str">
        <f>'[1]TCE - ANEXO IV - Preencher'!G49</f>
        <v>EDSON NOMERO MACEDO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000032963</v>
      </c>
      <c r="I40" s="6" t="str">
        <f>IF('[1]TCE - ANEXO IV - Preencher'!K49="","",'[1]TCE - ANEXO IV - Preencher'!K49)</f>
        <v>07/12/2021</v>
      </c>
      <c r="J40" s="5" t="str">
        <f>'[1]TCE - ANEXO IV - Preencher'!L49</f>
        <v>26211204953023000171550050000329631011610075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25.84</v>
      </c>
    </row>
    <row r="41" spans="1:12" s="8" customFormat="1" ht="19.5" customHeight="1" x14ac:dyDescent="0.2">
      <c r="A41" s="3">
        <f>IFERROR(VLOOKUP(B41,'[1]DADOS (OCULTAR)'!$P$3:$R$91,3,0),"")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4953023000171</v>
      </c>
      <c r="E41" s="5" t="str">
        <f>'[1]TCE - ANEXO IV - Preencher'!G50</f>
        <v>EDSON NOMERO MACEDO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000032968</v>
      </c>
      <c r="I41" s="6" t="str">
        <f>IF('[1]TCE - ANEXO IV - Preencher'!K50="","",'[1]TCE - ANEXO IV - Preencher'!K50)</f>
        <v>07/12/2021</v>
      </c>
      <c r="J41" s="5" t="str">
        <f>'[1]TCE - ANEXO IV - Preencher'!L50</f>
        <v>26211204953023000171550050000329681025916070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67.790000000000006</v>
      </c>
    </row>
    <row r="42" spans="1:12" s="8" customFormat="1" ht="19.5" customHeight="1" x14ac:dyDescent="0.2">
      <c r="A42" s="3">
        <f>IFERROR(VLOOKUP(B42,'[1]DADOS (OCULTAR)'!$P$3:$R$91,3,0),"")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000032992</v>
      </c>
      <c r="I42" s="6" t="str">
        <f>IF('[1]TCE - ANEXO IV - Preencher'!K51="","",'[1]TCE - ANEXO IV - Preencher'!K51)</f>
        <v>10/12/2021</v>
      </c>
      <c r="J42" s="5" t="str">
        <f>'[1]TCE - ANEXO IV - Preencher'!L51</f>
        <v>26211204953023000171550050000329921225111101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86.79</v>
      </c>
    </row>
    <row r="43" spans="1:12" s="8" customFormat="1" ht="19.5" customHeight="1" x14ac:dyDescent="0.2">
      <c r="A43" s="3">
        <f>IFERROR(VLOOKUP(B43,'[1]DADOS (OCULTAR)'!$P$3:$R$91,3,0),"")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4953023000171</v>
      </c>
      <c r="E43" s="5" t="str">
        <f>'[1]TCE - ANEXO IV - Preencher'!G52</f>
        <v>EDSON NOMERO MACEDO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000032993</v>
      </c>
      <c r="I43" s="6" t="str">
        <f>IF('[1]TCE - ANEXO IV - Preencher'!K52="","",'[1]TCE - ANEXO IV - Preencher'!K52)</f>
        <v>10/12/2021</v>
      </c>
      <c r="J43" s="5" t="str">
        <f>'[1]TCE - ANEXO IV - Preencher'!L52</f>
        <v>26211204953023000171550050000329931225211103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56.64</v>
      </c>
    </row>
    <row r="44" spans="1:12" s="8" customFormat="1" ht="19.5" customHeight="1" x14ac:dyDescent="0.2">
      <c r="A44" s="3">
        <f>IFERROR(VLOOKUP(B44,'[1]DADOS (OCULTAR)'!$P$3:$R$91,3,0),"")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4953023000171</v>
      </c>
      <c r="E44" s="5" t="str">
        <f>'[1]TCE - ANEXO IV - Preencher'!G53</f>
        <v>EDSON NOMERO MACEDO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000033009</v>
      </c>
      <c r="I44" s="6" t="str">
        <f>IF('[1]TCE - ANEXO IV - Preencher'!K53="","",'[1]TCE - ANEXO IV - Preencher'!K53)</f>
        <v>13/12/2021</v>
      </c>
      <c r="J44" s="5" t="str">
        <f>'[1]TCE - ANEXO IV - Preencher'!L53</f>
        <v>26211204953023000171550050000330091003212130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21.8</v>
      </c>
    </row>
    <row r="45" spans="1:12" s="8" customFormat="1" ht="19.5" customHeight="1" x14ac:dyDescent="0.2">
      <c r="A45" s="3">
        <f>IFERROR(VLOOKUP(B45,'[1]DADOS (OCULTAR)'!$P$3:$R$91,3,0),"")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4953023000171</v>
      </c>
      <c r="E45" s="5" t="str">
        <f>'[1]TCE - ANEXO IV - Preencher'!G54</f>
        <v>EDSON NOMERO MACEDO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000033010</v>
      </c>
      <c r="I45" s="6" t="str">
        <f>IF('[1]TCE - ANEXO IV - Preencher'!K54="","",'[1]TCE - ANEXO IV - Preencher'!K54)</f>
        <v>13/12/2021</v>
      </c>
      <c r="J45" s="5" t="str">
        <f>'[1]TCE - ANEXO IV - Preencher'!L54</f>
        <v>26211204953023000171550050000330101033412138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85.77</v>
      </c>
    </row>
    <row r="46" spans="1:12" s="8" customFormat="1" ht="19.5" customHeight="1" x14ac:dyDescent="0.2">
      <c r="A46" s="3">
        <f>IFERROR(VLOOKUP(B46,'[1]DADOS (OCULTAR)'!$P$3:$R$91,3,0),"")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4953023000171</v>
      </c>
      <c r="E46" s="5" t="str">
        <f>'[1]TCE - ANEXO IV - Preencher'!G55</f>
        <v>EDSON NOMERO MACEDO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000033027</v>
      </c>
      <c r="I46" s="6" t="str">
        <f>IF('[1]TCE - ANEXO IV - Preencher'!K55="","",'[1]TCE - ANEXO IV - Preencher'!K55)</f>
        <v>15/12/2021</v>
      </c>
      <c r="J46" s="5" t="str">
        <f>'[1]TCE - ANEXO IV - Preencher'!L55</f>
        <v>26211204953023000171550050000330271013609154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283.18</v>
      </c>
    </row>
    <row r="47" spans="1:12" s="8" customFormat="1" ht="19.5" customHeight="1" x14ac:dyDescent="0.2">
      <c r="A47" s="3">
        <f>IFERROR(VLOOKUP(B47,'[1]DADOS (OCULTAR)'!$P$3:$R$91,3,0),"")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4953023000171</v>
      </c>
      <c r="E47" s="5" t="str">
        <f>'[1]TCE - ANEXO IV - Preencher'!G56</f>
        <v>EDSON NOMERO MACEDO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000033038</v>
      </c>
      <c r="I47" s="6" t="str">
        <f>IF('[1]TCE - ANEXO IV - Preencher'!K56="","",'[1]TCE - ANEXO IV - Preencher'!K56)</f>
        <v>15/12/2021</v>
      </c>
      <c r="J47" s="5" t="str">
        <f>'[1]TCE - ANEXO IV - Preencher'!L56</f>
        <v>26211204953023000171550050000330381355111153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69.55</v>
      </c>
    </row>
    <row r="48" spans="1:12" s="8" customFormat="1" ht="19.5" customHeight="1" x14ac:dyDescent="0.2">
      <c r="A48" s="3">
        <f>IFERROR(VLOOKUP(B48,'[1]DADOS (OCULTAR)'!$P$3:$R$91,3,0),"")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000033055</v>
      </c>
      <c r="I48" s="6" t="str">
        <f>IF('[1]TCE - ANEXO IV - Preencher'!K57="","",'[1]TCE - ANEXO IV - Preencher'!K57)</f>
        <v>16/12/2021</v>
      </c>
      <c r="J48" s="5" t="str">
        <f>'[1]TCE - ANEXO IV - Preencher'!L57</f>
        <v>26211204953023000171550050000330551044512165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10.220000000000001</v>
      </c>
    </row>
    <row r="49" spans="1:12" s="8" customFormat="1" ht="19.5" customHeight="1" x14ac:dyDescent="0.2">
      <c r="A49" s="3">
        <f>IFERROR(VLOOKUP(B49,'[1]DADOS (OCULTAR)'!$P$3:$R$91,3,0),"")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4953023000171</v>
      </c>
      <c r="E49" s="5" t="str">
        <f>'[1]TCE - ANEXO IV - Preencher'!G58</f>
        <v>EDSON NOMERO MACEDO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000033056</v>
      </c>
      <c r="I49" s="6" t="str">
        <f>IF('[1]TCE - ANEXO IV - Preencher'!K58="","",'[1]TCE - ANEXO IV - Preencher'!K58)</f>
        <v>16/12/2021</v>
      </c>
      <c r="J49" s="5" t="str">
        <f>'[1]TCE - ANEXO IV - Preencher'!L58</f>
        <v>26211204953023000171550050000330561074712160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9.6999999999999993</v>
      </c>
    </row>
    <row r="50" spans="1:12" s="8" customFormat="1" ht="19.5" customHeight="1" x14ac:dyDescent="0.2">
      <c r="A50" s="3">
        <f>IFERROR(VLOOKUP(B50,'[1]DADOS (OCULTAR)'!$P$3:$R$91,3,0),"")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4953023000171</v>
      </c>
      <c r="E50" s="5" t="str">
        <f>'[1]TCE - ANEXO IV - Preencher'!G59</f>
        <v>EDSON NOMERO MACEDO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000033068</v>
      </c>
      <c r="I50" s="6" t="str">
        <f>IF('[1]TCE - ANEXO IV - Preencher'!K59="","",'[1]TCE - ANEXO IV - Preencher'!K59)</f>
        <v>17/12/2021</v>
      </c>
      <c r="J50" s="5" t="str">
        <f>'[1]TCE - ANEXO IV - Preencher'!L59</f>
        <v>26211204953023000171550050000330681181416174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15.24</v>
      </c>
    </row>
    <row r="51" spans="1:12" s="8" customFormat="1" ht="19.5" customHeight="1" x14ac:dyDescent="0.2">
      <c r="A51" s="3">
        <f>IFERROR(VLOOKUP(B51,'[1]DADOS (OCULTAR)'!$P$3:$R$91,3,0),"")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4953023000171</v>
      </c>
      <c r="E51" s="5" t="str">
        <f>'[1]TCE - ANEXO IV - Preencher'!G60</f>
        <v>EDSON NOMERO MACEDO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000033069</v>
      </c>
      <c r="I51" s="6" t="str">
        <f>IF('[1]TCE - ANEXO IV - Preencher'!K60="","",'[1]TCE - ANEXO IV - Preencher'!K60)</f>
        <v>17/12/2021</v>
      </c>
      <c r="J51" s="5" t="str">
        <f>'[1]TCE - ANEXO IV - Preencher'!L60</f>
        <v>26211204953023000171550050000330691061516179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33.659999999999997</v>
      </c>
    </row>
    <row r="52" spans="1:12" s="8" customFormat="1" ht="19.5" customHeight="1" x14ac:dyDescent="0.2">
      <c r="A52" s="3">
        <f>IFERROR(VLOOKUP(B52,'[1]DADOS (OCULTAR)'!$P$3:$R$91,3,0),"")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4953023000171</v>
      </c>
      <c r="E52" s="5" t="str">
        <f>'[1]TCE - ANEXO IV - Preencher'!G61</f>
        <v>EDSON NOMERO MACEDO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000033071</v>
      </c>
      <c r="I52" s="6" t="str">
        <f>IF('[1]TCE - ANEXO IV - Preencher'!K61="","",'[1]TCE - ANEXO IV - Preencher'!K61)</f>
        <v>17/12/2021</v>
      </c>
      <c r="J52" s="5" t="str">
        <f>'[1]TCE - ANEXO IV - Preencher'!L61</f>
        <v>26211204953023000171550050000330711234516173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90</v>
      </c>
    </row>
    <row r="53" spans="1:12" s="8" customFormat="1" ht="19.5" customHeight="1" x14ac:dyDescent="0.2">
      <c r="A53" s="3">
        <f>IFERROR(VLOOKUP(B53,'[1]DADOS (OCULTAR)'!$P$3:$R$91,3,0),"")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4953023000171</v>
      </c>
      <c r="E53" s="5" t="str">
        <f>'[1]TCE - ANEXO IV - Preencher'!G62</f>
        <v>EDSON NOMERO MACEDO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000033112</v>
      </c>
      <c r="I53" s="6" t="str">
        <f>IF('[1]TCE - ANEXO IV - Preencher'!K62="","",'[1]TCE - ANEXO IV - Preencher'!K62)</f>
        <v>21/12/2021</v>
      </c>
      <c r="J53" s="5" t="str">
        <f>'[1]TCE - ANEXO IV - Preencher'!L62</f>
        <v>26211204953023000171550050000331121271809213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5.17</v>
      </c>
    </row>
    <row r="54" spans="1:12" s="8" customFormat="1" ht="19.5" customHeight="1" x14ac:dyDescent="0.2">
      <c r="A54" s="3">
        <f>IFERROR(VLOOKUP(B54,'[1]DADOS (OCULTAR)'!$P$3:$R$91,3,0),"")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4953023000171</v>
      </c>
      <c r="E54" s="5" t="str">
        <f>'[1]TCE - ANEXO IV - Preencher'!G63</f>
        <v>EDSON NOMERO MACEDO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000033132</v>
      </c>
      <c r="I54" s="6" t="str">
        <f>IF('[1]TCE - ANEXO IV - Preencher'!K63="","",'[1]TCE - ANEXO IV - Preencher'!K63)</f>
        <v>23/12/2021</v>
      </c>
      <c r="J54" s="5" t="str">
        <f>'[1]TCE - ANEXO IV - Preencher'!L63</f>
        <v>26211204953023000171550050000331321083014236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113.27</v>
      </c>
    </row>
    <row r="55" spans="1:12" s="8" customFormat="1" ht="19.5" customHeight="1" x14ac:dyDescent="0.2">
      <c r="A55" s="3">
        <f>IFERROR(VLOOKUP(B55,'[1]DADOS (OCULTAR)'!$P$3:$R$91,3,0),"")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4953023000171</v>
      </c>
      <c r="E55" s="5" t="str">
        <f>'[1]TCE - ANEXO IV - Preencher'!G64</f>
        <v>EDSON NOMERO MACEDO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000033133</v>
      </c>
      <c r="I55" s="6" t="str">
        <f>IF('[1]TCE - ANEXO IV - Preencher'!K64="","",'[1]TCE - ANEXO IV - Preencher'!K64)</f>
        <v>23/12/2021</v>
      </c>
      <c r="J55" s="5" t="str">
        <f>'[1]TCE - ANEXO IV - Preencher'!L64</f>
        <v>26211204953023000171550050000331331270815236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171.95</v>
      </c>
    </row>
    <row r="56" spans="1:12" s="8" customFormat="1" ht="19.5" customHeight="1" x14ac:dyDescent="0.2">
      <c r="A56" s="3">
        <f>IFERROR(VLOOKUP(B56,'[1]DADOS (OCULTAR)'!$P$3:$R$91,3,0),"")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4953023000171</v>
      </c>
      <c r="E56" s="5" t="str">
        <f>'[1]TCE - ANEXO IV - Preencher'!G65</f>
        <v>EDSON NOMERO MACEDO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000033139</v>
      </c>
      <c r="I56" s="6" t="str">
        <f>IF('[1]TCE - ANEXO IV - Preencher'!K65="","",'[1]TCE - ANEXO IV - Preencher'!K65)</f>
        <v>27/12/2021</v>
      </c>
      <c r="J56" s="5" t="str">
        <f>'[1]TCE - ANEXO IV - Preencher'!L65</f>
        <v>26211204953023000171550050000331391290310273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852.44</v>
      </c>
    </row>
    <row r="57" spans="1:12" s="8" customFormat="1" ht="19.5" customHeight="1" x14ac:dyDescent="0.2">
      <c r="A57" s="3">
        <f>IFERROR(VLOOKUP(B57,'[1]DADOS (OCULTAR)'!$P$3:$R$91,3,0),"")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4953023000171</v>
      </c>
      <c r="E57" s="5" t="str">
        <f>'[1]TCE - ANEXO IV - Preencher'!G66</f>
        <v>EDSON NOMERO MACEDO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000033154</v>
      </c>
      <c r="I57" s="6" t="str">
        <f>IF('[1]TCE - ANEXO IV - Preencher'!K66="","",'[1]TCE - ANEXO IV - Preencher'!K66)</f>
        <v>28/12/2021</v>
      </c>
      <c r="J57" s="5" t="str">
        <f>'[1]TCE - ANEXO IV - Preencher'!L66</f>
        <v>26211204953023000171550050000331541543309282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207.68</v>
      </c>
    </row>
    <row r="58" spans="1:12" s="8" customFormat="1" ht="19.5" customHeight="1" x14ac:dyDescent="0.2">
      <c r="A58" s="3">
        <f>IFERROR(VLOOKUP(B58,'[1]DADOS (OCULTAR)'!$P$3:$R$91,3,0),"")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4953023000171</v>
      </c>
      <c r="E58" s="5" t="str">
        <f>'[1]TCE - ANEXO IV - Preencher'!G67</f>
        <v>EDSON NOMERO MACEDO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000033176</v>
      </c>
      <c r="I58" s="6" t="str">
        <f>IF('[1]TCE - ANEXO IV - Preencher'!K67="","",'[1]TCE - ANEXO IV - Preencher'!K67)</f>
        <v>29/12/2021</v>
      </c>
      <c r="J58" s="5" t="str">
        <f>'[1]TCE - ANEXO IV - Preencher'!L67</f>
        <v>26211204953023000171550050000331761413810299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9.2200000000000006</v>
      </c>
    </row>
    <row r="59" spans="1:12" s="8" customFormat="1" ht="19.5" customHeight="1" x14ac:dyDescent="0.2">
      <c r="A59" s="3">
        <f>IFERROR(VLOOKUP(B59,'[1]DADOS (OCULTAR)'!$P$3:$R$91,3,0),"")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4953023000171</v>
      </c>
      <c r="E59" s="5" t="str">
        <f>'[1]TCE - ANEXO IV - Preencher'!G68</f>
        <v>EDSON NOMERO MACEDO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000033177</v>
      </c>
      <c r="I59" s="6" t="str">
        <f>IF('[1]TCE - ANEXO IV - Preencher'!K68="","",'[1]TCE - ANEXO IV - Preencher'!K68)</f>
        <v>29/12/2021</v>
      </c>
      <c r="J59" s="5" t="str">
        <f>'[1]TCE - ANEXO IV - Preencher'!L68</f>
        <v>26211204953023000171550050000331771594310290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59.47</v>
      </c>
    </row>
    <row r="60" spans="1:12" s="8" customFormat="1" ht="19.5" customHeight="1" x14ac:dyDescent="0.2">
      <c r="A60" s="3">
        <f>IFERROR(VLOOKUP(B60,'[1]DADOS (OCULTAR)'!$P$3:$R$91,3,0),"")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4953023000171</v>
      </c>
      <c r="E60" s="5" t="str">
        <f>'[1]TCE - ANEXO IV - Preencher'!G69</f>
        <v>EDSON NOMERO MACEDO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000033183</v>
      </c>
      <c r="I60" s="6" t="str">
        <f>IF('[1]TCE - ANEXO IV - Preencher'!K69="","",'[1]TCE - ANEXO IV - Preencher'!K69)</f>
        <v>29/12/2021</v>
      </c>
      <c r="J60" s="5" t="str">
        <f>'[1]TCE - ANEXO IV - Preencher'!L69</f>
        <v>26211204953023000171550050000331831334816299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16.02</v>
      </c>
    </row>
    <row r="61" spans="1:12" s="8" customFormat="1" ht="19.5" customHeight="1" x14ac:dyDescent="0.2">
      <c r="A61" s="3">
        <f>IFERROR(VLOOKUP(B61,'[1]DADOS (OCULTAR)'!$P$3:$R$91,3,0),"")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4953023000171</v>
      </c>
      <c r="E61" s="5" t="str">
        <f>'[1]TCE - ANEXO IV - Preencher'!G70</f>
        <v>EDSON NOMERO MACEDO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000033192</v>
      </c>
      <c r="I61" s="6" t="str">
        <f>IF('[1]TCE - ANEXO IV - Preencher'!K70="","",'[1]TCE - ANEXO IV - Preencher'!K70)</f>
        <v>30/12/2021</v>
      </c>
      <c r="J61" s="5" t="str">
        <f>'[1]TCE - ANEXO IV - Preencher'!L70</f>
        <v>26211204953023000171550050000331921145816304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10.220000000000001</v>
      </c>
    </row>
    <row r="62" spans="1:12" s="8" customFormat="1" ht="19.5" customHeight="1" x14ac:dyDescent="0.2">
      <c r="A62" s="3">
        <f>IFERROR(VLOOKUP(B62,'[1]DADOS (OCULTAR)'!$P$3:$R$91,3,0),"")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6626253069437</v>
      </c>
      <c r="E62" s="5" t="str">
        <f>'[1]TCE - ANEXO IV - Preencher'!G71</f>
        <v>EMPREENDIMENTOS PAGUE MENOS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21</v>
      </c>
      <c r="I62" s="6" t="str">
        <f>IF('[1]TCE - ANEXO IV - Preencher'!K71="","",'[1]TCE - ANEXO IV - Preencher'!K71)</f>
        <v>03/12/2021</v>
      </c>
      <c r="J62" s="5" t="str">
        <f>'[1]TCE - ANEXO IV - Preencher'!L71</f>
        <v>26211206626253069437550220000000211265522215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31.3</v>
      </c>
    </row>
    <row r="63" spans="1:12" s="8" customFormat="1" ht="19.5" customHeight="1" x14ac:dyDescent="0.2">
      <c r="A63" s="3">
        <f>IFERROR(VLOOKUP(B63,'[1]DADOS (OCULTAR)'!$P$3:$R$91,3,0),"")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6626253069437</v>
      </c>
      <c r="E63" s="5" t="str">
        <f>'[1]TCE - ANEXO IV - Preencher'!G72</f>
        <v>EMPREENDIMENTOS PAGUE MENOS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25</v>
      </c>
      <c r="I63" s="6" t="str">
        <f>IF('[1]TCE - ANEXO IV - Preencher'!K72="","",'[1]TCE - ANEXO IV - Preencher'!K72)</f>
        <v>08/12/2021</v>
      </c>
      <c r="J63" s="5" t="str">
        <f>'[1]TCE - ANEXO IV - Preencher'!L72</f>
        <v>26211206626253069437550220000000251265522257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15.65</v>
      </c>
    </row>
    <row r="64" spans="1:12" s="8" customFormat="1" ht="19.5" customHeight="1" x14ac:dyDescent="0.2">
      <c r="A64" s="3">
        <f>IFERROR(VLOOKUP(B64,'[1]DADOS (OCULTAR)'!$P$3:$R$91,3,0),"")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6626253069437</v>
      </c>
      <c r="E64" s="5" t="str">
        <f>'[1]TCE - ANEXO IV - Preencher'!G73</f>
        <v>EMPREENDIMENTOS PAGUE MENOS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</v>
      </c>
      <c r="I64" s="6" t="str">
        <f>IF('[1]TCE - ANEXO IV - Preencher'!K73="","",'[1]TCE - ANEXO IV - Preencher'!K73)</f>
        <v>20/12/2021</v>
      </c>
      <c r="J64" s="5" t="str">
        <f>'[1]TCE - ANEXO IV - Preencher'!L73</f>
        <v>26211206626253069437550220000000271265522278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46.95</v>
      </c>
    </row>
    <row r="65" spans="1:12" s="8" customFormat="1" ht="19.5" customHeight="1" x14ac:dyDescent="0.2">
      <c r="A65" s="3">
        <f>IFERROR(VLOOKUP(B65,'[1]DADOS (OCULTAR)'!$P$3:$R$91,3,0),"")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7752236000123</v>
      </c>
      <c r="E65" s="5" t="str">
        <f>'[1]TCE - ANEXO IV - Preencher'!G74</f>
        <v>MEDILAR IMP E DIST DE PRO MED HOSP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000715937</v>
      </c>
      <c r="I65" s="6" t="str">
        <f>IF('[1]TCE - ANEXO IV - Preencher'!K74="","",'[1]TCE - ANEXO IV - Preencher'!K74)</f>
        <v>26/11/2021</v>
      </c>
      <c r="J65" s="5" t="str">
        <f>'[1]TCE - ANEXO IV - Preencher'!L74</f>
        <v>43211107752236000123550010007159371100010157</v>
      </c>
      <c r="K65" s="5" t="str">
        <f>IF(F65="B",LEFT('[1]TCE - ANEXO IV - Preencher'!M74,2),IF(F65="S",LEFT('[1]TCE - ANEXO IV - Preencher'!M74,7),IF('[1]TCE - ANEXO IV - Preencher'!H74="","")))</f>
        <v>43</v>
      </c>
      <c r="L65" s="7">
        <f>'[1]TCE - ANEXO IV - Preencher'!N74</f>
        <v>6192</v>
      </c>
    </row>
    <row r="66" spans="1:12" s="8" customFormat="1" ht="19.5" customHeight="1" x14ac:dyDescent="0.2">
      <c r="A66" s="3">
        <f>IFERROR(VLOOKUP(B66,'[1]DADOS (OCULTAR)'!$P$3:$R$91,3,0),"")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7914775000111</v>
      </c>
      <c r="E66" s="5" t="str">
        <f>'[1]TCE - ANEXO IV - Preencher'!G75</f>
        <v>SUPRI VALE PROD MED ORTOPEDICOS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10606</v>
      </c>
      <c r="I66" s="6" t="str">
        <f>IF('[1]TCE - ANEXO IV - Preencher'!K75="","",'[1]TCE - ANEXO IV - Preencher'!K75)</f>
        <v>03/12/2021</v>
      </c>
      <c r="J66" s="5" t="str">
        <f>'[1]TCE - ANEXO IV - Preencher'!L75</f>
        <v>26211207914775000111550010000106061105939440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8.6</v>
      </c>
    </row>
    <row r="67" spans="1:12" s="8" customFormat="1" ht="19.5" customHeight="1" x14ac:dyDescent="0.2">
      <c r="A67" s="3">
        <f>IFERROR(VLOOKUP(B67,'[1]DADOS (OCULTAR)'!$P$3:$R$91,3,0),"")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7914775000111</v>
      </c>
      <c r="E67" s="5" t="str">
        <f>'[1]TCE - ANEXO IV - Preencher'!G76</f>
        <v>SUPRI VALE PROD MED ORTOPEDICOS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10730</v>
      </c>
      <c r="I67" s="6" t="str">
        <f>IF('[1]TCE - ANEXO IV - Preencher'!K76="","",'[1]TCE - ANEXO IV - Preencher'!K76)</f>
        <v>17/12/2021</v>
      </c>
      <c r="J67" s="5" t="str">
        <f>'[1]TCE - ANEXO IV - Preencher'!L76</f>
        <v>26211207914775000111550010000107301170634765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</v>
      </c>
    </row>
    <row r="68" spans="1:12" s="8" customFormat="1" ht="19.5" customHeight="1" x14ac:dyDescent="0.2">
      <c r="A68" s="3">
        <f>IFERROR(VLOOKUP(B68,'[1]DADOS (OCULTAR)'!$P$3:$R$91,3,0),"")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7914775000111</v>
      </c>
      <c r="E68" s="5" t="str">
        <f>'[1]TCE - ANEXO IV - Preencher'!G77</f>
        <v>SUPRI VALE PROD MED ORTOPEDICOS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10739</v>
      </c>
      <c r="I68" s="6" t="str">
        <f>IF('[1]TCE - ANEXO IV - Preencher'!K77="","",'[1]TCE - ANEXO IV - Preencher'!K77)</f>
        <v>21/12/2021</v>
      </c>
      <c r="J68" s="5" t="str">
        <f>'[1]TCE - ANEXO IV - Preencher'!L77</f>
        <v>26211207914775000111550010000107391085132713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18.25</v>
      </c>
    </row>
    <row r="69" spans="1:12" s="8" customFormat="1" ht="19.5" customHeight="1" x14ac:dyDescent="0.2">
      <c r="A69" s="3">
        <f>IFERROR(VLOOKUP(B69,'[1]DADOS (OCULTAR)'!$P$3:$R$91,3,0),"")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7914775000111</v>
      </c>
      <c r="E69" s="5" t="str">
        <f>'[1]TCE - ANEXO IV - Preencher'!G78</f>
        <v>SUPRI VALE PROD MED ORTOPEDICOS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10785</v>
      </c>
      <c r="I69" s="6" t="str">
        <f>IF('[1]TCE - ANEXO IV - Preencher'!K78="","",'[1]TCE - ANEXO IV - Preencher'!K78)</f>
        <v>27/12/2021</v>
      </c>
      <c r="J69" s="5" t="str">
        <f>'[1]TCE - ANEXO IV - Preencher'!L78</f>
        <v>26211207914775000111550010000107851173108140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23.4</v>
      </c>
    </row>
    <row r="70" spans="1:12" s="8" customFormat="1" ht="19.5" customHeight="1" x14ac:dyDescent="0.2">
      <c r="A70" s="3">
        <f>IFERROR(VLOOKUP(B70,'[1]DADOS (OCULTAR)'!$P$3:$R$91,3,0),"")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7914775000111</v>
      </c>
      <c r="E70" s="5" t="str">
        <f>'[1]TCE - ANEXO IV - Preencher'!G79</f>
        <v>SUPRI VALE PROD MED ORTOPEDICOS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10798</v>
      </c>
      <c r="I70" s="6" t="str">
        <f>IF('[1]TCE - ANEXO IV - Preencher'!K79="","",'[1]TCE - ANEXO IV - Preencher'!K79)</f>
        <v>29/12/2021</v>
      </c>
      <c r="J70" s="5" t="str">
        <f>'[1]TCE - ANEXO IV - Preencher'!L79</f>
        <v>26211207914775000111550010000107981114829323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15.6</v>
      </c>
    </row>
    <row r="71" spans="1:12" s="8" customFormat="1" ht="19.5" customHeight="1" x14ac:dyDescent="0.2">
      <c r="A71" s="3">
        <f>IFERROR(VLOOKUP(B71,'[1]DADOS (OCULTAR)'!$P$3:$R$91,3,0),"")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7914775000111</v>
      </c>
      <c r="E71" s="5" t="str">
        <f>'[1]TCE - ANEXO IV - Preencher'!G80</f>
        <v>SUPRI VALE PROD MED ORTOPEDICOS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10802</v>
      </c>
      <c r="I71" s="6" t="str">
        <f>IF('[1]TCE - ANEXO IV - Preencher'!K80="","",'[1]TCE - ANEXO IV - Preencher'!K80)</f>
        <v>29/12/2021</v>
      </c>
      <c r="J71" s="5" t="str">
        <f>'[1]TCE - ANEXO IV - Preencher'!L80</f>
        <v>26211207914775000111550010000108021154430540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156</v>
      </c>
    </row>
    <row r="72" spans="1:12" s="8" customFormat="1" ht="19.5" customHeight="1" x14ac:dyDescent="0.2">
      <c r="A72" s="3">
        <f>IFERROR(VLOOKUP(B72,'[1]DADOS (OCULTAR)'!$P$3:$R$91,3,0),"")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11260846000187</v>
      </c>
      <c r="E72" s="5" t="str">
        <f>'[1]TCE - ANEXO IV - Preencher'!G81</f>
        <v>ANBIOTON IMPORTADORA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000155750</v>
      </c>
      <c r="I72" s="6" t="str">
        <f>IF('[1]TCE - ANEXO IV - Preencher'!K81="","",'[1]TCE - ANEXO IV - Preencher'!K81)</f>
        <v>14/12/2021</v>
      </c>
      <c r="J72" s="5" t="str">
        <f>'[1]TCE - ANEXO IV - Preencher'!L81</f>
        <v>35211211260846000187550010001557501650645750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10556.5</v>
      </c>
    </row>
    <row r="73" spans="1:12" s="8" customFormat="1" ht="19.5" customHeight="1" x14ac:dyDescent="0.2">
      <c r="A73" s="3">
        <f>IFERROR(VLOOKUP(B73,'[1]DADOS (OCULTAR)'!$P$3:$R$91,3,0),"")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11260846000187</v>
      </c>
      <c r="E73" s="5" t="str">
        <f>'[1]TCE - ANEXO IV - Preencher'!G82</f>
        <v>ANBIOTON IMPORTADORA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000156225</v>
      </c>
      <c r="I73" s="6" t="str">
        <f>IF('[1]TCE - ANEXO IV - Preencher'!K82="","",'[1]TCE - ANEXO IV - Preencher'!K82)</f>
        <v>20/12/2021</v>
      </c>
      <c r="J73" s="5" t="str">
        <f>'[1]TCE - ANEXO IV - Preencher'!L82</f>
        <v>35211211260846000187550010001562251151529539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2940</v>
      </c>
    </row>
    <row r="74" spans="1:12" s="8" customFormat="1" ht="19.5" customHeight="1" x14ac:dyDescent="0.2">
      <c r="A74" s="3">
        <f>IFERROR(VLOOKUP(B74,'[1]DADOS (OCULTAR)'!$P$3:$R$91,3,0),"")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12420164000904</v>
      </c>
      <c r="E74" s="5" t="str">
        <f>'[1]TCE - ANEXO IV - Preencher'!G83</f>
        <v>CM HOSPITALAR SA BRASILIA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000599677</v>
      </c>
      <c r="I74" s="6" t="str">
        <f>IF('[1]TCE - ANEXO IV - Preencher'!K83="","",'[1]TCE - ANEXO IV - Preencher'!K83)</f>
        <v>07/12/2021</v>
      </c>
      <c r="J74" s="5" t="str">
        <f>'[1]TCE - ANEXO IV - Preencher'!L83</f>
        <v>53211212420164000904550010005996771719779728</v>
      </c>
      <c r="K74" s="5" t="str">
        <f>IF(F74="B",LEFT('[1]TCE - ANEXO IV - Preencher'!M83,2),IF(F74="S",LEFT('[1]TCE - ANEXO IV - Preencher'!M83,7),IF('[1]TCE - ANEXO IV - Preencher'!H83="","")))</f>
        <v>53</v>
      </c>
      <c r="L74" s="7">
        <f>'[1]TCE - ANEXO IV - Preencher'!N83</f>
        <v>1800</v>
      </c>
    </row>
    <row r="75" spans="1:12" s="8" customFormat="1" ht="19.5" customHeight="1" x14ac:dyDescent="0.2">
      <c r="A75" s="3">
        <f>IFERROR(VLOOKUP(B75,'[1]DADOS (OCULTAR)'!$P$3:$R$91,3,0),"")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12420164001048</v>
      </c>
      <c r="E75" s="5" t="str">
        <f>'[1]TCE - ANEXO IV - Preencher'!G84</f>
        <v>CM HOSPITALAR S.A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000111773</v>
      </c>
      <c r="I75" s="6" t="str">
        <f>IF('[1]TCE - ANEXO IV - Preencher'!K84="","",'[1]TCE - ANEXO IV - Preencher'!K84)</f>
        <v>07/12/2021</v>
      </c>
      <c r="J75" s="5" t="str">
        <f>'[1]TCE - ANEXO IV - Preencher'!L84</f>
        <v>26211212420164001048550010001117731440519126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235.85</v>
      </c>
    </row>
    <row r="76" spans="1:12" s="8" customFormat="1" ht="19.5" customHeight="1" x14ac:dyDescent="0.2">
      <c r="A76" s="3">
        <f>IFERROR(VLOOKUP(B76,'[1]DADOS (OCULTAR)'!$P$3:$R$91,3,0),"")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12420164001048</v>
      </c>
      <c r="E76" s="5" t="str">
        <f>'[1]TCE - ANEXO IV - Preencher'!G85</f>
        <v>CM HOSPITALAR S.A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000111798</v>
      </c>
      <c r="I76" s="6" t="str">
        <f>IF('[1]TCE - ANEXO IV - Preencher'!K85="","",'[1]TCE - ANEXO IV - Preencher'!K85)</f>
        <v>07/12/2021</v>
      </c>
      <c r="J76" s="5" t="str">
        <f>'[1]TCE - ANEXO IV - Preencher'!L85</f>
        <v>26211212420164001048550010001117981529431669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149.80000000000001</v>
      </c>
    </row>
    <row r="77" spans="1:12" s="8" customFormat="1" ht="19.5" customHeight="1" x14ac:dyDescent="0.2">
      <c r="A77" s="3">
        <f>IFERROR(VLOOKUP(B77,'[1]DADOS (OCULTAR)'!$P$3:$R$91,3,0),"")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12420164001048</v>
      </c>
      <c r="E77" s="5" t="str">
        <f>'[1]TCE - ANEXO IV - Preencher'!G86</f>
        <v>CM HOSPITALAR S.A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000111804</v>
      </c>
      <c r="I77" s="6" t="str">
        <f>IF('[1]TCE - ANEXO IV - Preencher'!K86="","",'[1]TCE - ANEXO IV - Preencher'!K86)</f>
        <v>07/12/2021</v>
      </c>
      <c r="J77" s="5" t="str">
        <f>'[1]TCE - ANEXO IV - Preencher'!L86</f>
        <v>26211212420164001048550010001118041262388614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960</v>
      </c>
    </row>
    <row r="78" spans="1:12" s="8" customFormat="1" ht="19.5" customHeight="1" x14ac:dyDescent="0.2">
      <c r="A78" s="3">
        <f>IFERROR(VLOOKUP(B78,'[1]DADOS (OCULTAR)'!$P$3:$R$91,3,0),"")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12420164001048</v>
      </c>
      <c r="E78" s="5" t="str">
        <f>'[1]TCE - ANEXO IV - Preencher'!G87</f>
        <v>CM HOSPITALAR S.A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000112350</v>
      </c>
      <c r="I78" s="6" t="str">
        <f>IF('[1]TCE - ANEXO IV - Preencher'!K87="","",'[1]TCE - ANEXO IV - Preencher'!K87)</f>
        <v>14/12/2021</v>
      </c>
      <c r="J78" s="5" t="str">
        <f>'[1]TCE - ANEXO IV - Preencher'!L87</f>
        <v>26211212420164001048550010001123501246923870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1404</v>
      </c>
    </row>
    <row r="79" spans="1:12" s="8" customFormat="1" ht="19.5" customHeight="1" x14ac:dyDescent="0.2">
      <c r="A79" s="3">
        <f>IFERROR(VLOOKUP(B79,'[1]DADOS (OCULTAR)'!$P$3:$R$91,3,0),"")</f>
        <v>9039744000780</v>
      </c>
      <c r="B79" s="4" t="str">
        <f>'[1]TCE - ANEXO IV - Preencher'!C88</f>
        <v>HOSPITAL DOM MALAN</v>
      </c>
      <c r="C79" s="4" t="str">
        <f>'[1]TCE - ANEXO IV - Preencher'!E88</f>
        <v>3.4 - Material Farmacológico</v>
      </c>
      <c r="D79" s="3">
        <f>'[1]TCE - ANEXO IV - Preencher'!F88</f>
        <v>12420164001048</v>
      </c>
      <c r="E79" s="5" t="str">
        <f>'[1]TCE - ANEXO IV - Preencher'!G88</f>
        <v>CM HOSPITALAR S.A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000113958</v>
      </c>
      <c r="I79" s="6" t="str">
        <f>IF('[1]TCE - ANEXO IV - Preencher'!K88="","",'[1]TCE - ANEXO IV - Preencher'!K88)</f>
        <v>29/12/2021</v>
      </c>
      <c r="J79" s="5" t="str">
        <f>'[1]TCE - ANEXO IV - Preencher'!L88</f>
        <v>26211212420164001048550010001139581738251463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3510</v>
      </c>
    </row>
    <row r="80" spans="1:12" s="8" customFormat="1" ht="19.5" customHeight="1" x14ac:dyDescent="0.2">
      <c r="A80" s="3">
        <f>IFERROR(VLOOKUP(B80,'[1]DADOS (OCULTAR)'!$P$3:$R$91,3,0),"")</f>
        <v>9039744000780</v>
      </c>
      <c r="B80" s="4" t="str">
        <f>'[1]TCE - ANEXO IV - Preencher'!C89</f>
        <v>HOSPITAL DOM MALAN</v>
      </c>
      <c r="C80" s="4" t="str">
        <f>'[1]TCE - ANEXO IV - Preencher'!E89</f>
        <v>3.4 - Material Farmacológico</v>
      </c>
      <c r="D80" s="3">
        <f>'[1]TCE - ANEXO IV - Preencher'!F89</f>
        <v>12989241000194</v>
      </c>
      <c r="E80" s="5" t="str">
        <f>'[1]TCE - ANEXO IV - Preencher'!G89</f>
        <v>FOCUS COMERCIO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000006776</v>
      </c>
      <c r="I80" s="6" t="str">
        <f>IF('[1]TCE - ANEXO IV - Preencher'!K89="","",'[1]TCE - ANEXO IV - Preencher'!K89)</f>
        <v>21/12/2021</v>
      </c>
      <c r="J80" s="5" t="str">
        <f>'[1]TCE - ANEXO IV - Preencher'!L89</f>
        <v>29211212989241000194550010000067761806528882</v>
      </c>
      <c r="K80" s="5" t="str">
        <f>IF(F80="B",LEFT('[1]TCE - ANEXO IV - Preencher'!M89,2),IF(F80="S",LEFT('[1]TCE - ANEXO IV - Preencher'!M89,7),IF('[1]TCE - ANEXO IV - Preencher'!H89="","")))</f>
        <v>29</v>
      </c>
      <c r="L80" s="7">
        <f>'[1]TCE - ANEXO IV - Preencher'!N89</f>
        <v>464</v>
      </c>
    </row>
    <row r="81" spans="1:12" s="8" customFormat="1" ht="19.5" customHeight="1" x14ac:dyDescent="0.2">
      <c r="A81" s="3">
        <f>IFERROR(VLOOKUP(B81,'[1]DADOS (OCULTAR)'!$P$3:$R$91,3,0),"")</f>
        <v>9039744000780</v>
      </c>
      <c r="B81" s="4" t="str">
        <f>'[1]TCE - ANEXO IV - Preencher'!C90</f>
        <v>HOSPITAL DOM MALAN</v>
      </c>
      <c r="C81" s="4" t="str">
        <f>'[1]TCE - ANEXO IV - Preencher'!E90</f>
        <v>3.4 - Material Farmacológico</v>
      </c>
      <c r="D81" s="3">
        <f>'[1]TCE - ANEXO IV - Preencher'!F90</f>
        <v>23664355000180</v>
      </c>
      <c r="E81" s="5" t="str">
        <f>'[1]TCE - ANEXO IV - Preencher'!G90</f>
        <v>INJEMED MEDICAMENTOS ESPECIAIS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000010019</v>
      </c>
      <c r="I81" s="6" t="str">
        <f>IF('[1]TCE - ANEXO IV - Preencher'!K90="","",'[1]TCE - ANEXO IV - Preencher'!K90)</f>
        <v>13/12/2021</v>
      </c>
      <c r="J81" s="5" t="str">
        <f>'[1]TCE - ANEXO IV - Preencher'!L90</f>
        <v>31211223664355000180550010000100191905466124</v>
      </c>
      <c r="K81" s="5" t="str">
        <f>IF(F81="B",LEFT('[1]TCE - ANEXO IV - Preencher'!M90,2),IF(F81="S",LEFT('[1]TCE - ANEXO IV - Preencher'!M90,7),IF('[1]TCE - ANEXO IV - Preencher'!H90="","")))</f>
        <v>31</v>
      </c>
      <c r="L81" s="7">
        <f>'[1]TCE - ANEXO IV - Preencher'!N90</f>
        <v>1655</v>
      </c>
    </row>
    <row r="82" spans="1:12" s="8" customFormat="1" ht="19.5" customHeight="1" x14ac:dyDescent="0.2">
      <c r="A82" s="3">
        <f>IFERROR(VLOOKUP(B82,'[1]DADOS (OCULTAR)'!$P$3:$R$91,3,0),"")</f>
        <v>9039744000780</v>
      </c>
      <c r="B82" s="4" t="str">
        <f>'[1]TCE - ANEXO IV - Preencher'!C91</f>
        <v>HOSPITAL DOM MALAN</v>
      </c>
      <c r="C82" s="4" t="str">
        <f>'[1]TCE - ANEXO IV - Preencher'!E91</f>
        <v>3.4 - Material Farmacológico</v>
      </c>
      <c r="D82" s="3">
        <f>'[1]TCE - ANEXO IV - Preencher'!F91</f>
        <v>33027404000128</v>
      </c>
      <c r="E82" s="5" t="str">
        <f>'[1]TCE - ANEXO IV - Preencher'!G91</f>
        <v>SERAFIM COMERCIO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1823</v>
      </c>
      <c r="I82" s="6" t="str">
        <f>IF('[1]TCE - ANEXO IV - Preencher'!K91="","",'[1]TCE - ANEXO IV - Preencher'!K91)</f>
        <v>01/12/2021</v>
      </c>
      <c r="J82" s="5" t="str">
        <f>'[1]TCE - ANEXO IV - Preencher'!L91</f>
        <v>26e523eb2f2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275.39999999999998</v>
      </c>
    </row>
    <row r="83" spans="1:12" s="8" customFormat="1" ht="19.5" customHeight="1" x14ac:dyDescent="0.2">
      <c r="A83" s="3">
        <f>IFERROR(VLOOKUP(B83,'[1]DADOS (OCULTAR)'!$P$3:$R$91,3,0),"")</f>
        <v>9039744000780</v>
      </c>
      <c r="B83" s="4" t="str">
        <f>'[1]TCE - ANEXO IV - Preencher'!C92</f>
        <v>HOSPITAL DOM MALAN</v>
      </c>
      <c r="C83" s="4" t="str">
        <f>'[1]TCE - ANEXO IV - Preencher'!E92</f>
        <v>3.4 - Material Farmacológico</v>
      </c>
      <c r="D83" s="3">
        <f>'[1]TCE - ANEXO IV - Preencher'!F92</f>
        <v>44734671000151</v>
      </c>
      <c r="E83" s="5" t="str">
        <f>'[1]TCE - ANEXO IV - Preencher'!G92</f>
        <v>CRISTALIA PROD QUIM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3140909</v>
      </c>
      <c r="I83" s="6" t="str">
        <f>IF('[1]TCE - ANEXO IV - Preencher'!K92="","",'[1]TCE - ANEXO IV - Preencher'!K92)</f>
        <v>24/11/2021</v>
      </c>
      <c r="J83" s="5" t="str">
        <f>'[1]TCE - ANEXO IV - Preencher'!L92</f>
        <v>35211144734671000151550100031409091230231263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7020</v>
      </c>
    </row>
    <row r="84" spans="1:12" s="8" customFormat="1" ht="19.5" customHeight="1" x14ac:dyDescent="0.2">
      <c r="A84" s="3">
        <f>IFERROR(VLOOKUP(B84,'[1]DADOS (OCULTAR)'!$P$3:$R$91,3,0),"")</f>
        <v>9039744000780</v>
      </c>
      <c r="B84" s="4" t="str">
        <f>'[1]TCE - ANEXO IV - Preencher'!C93</f>
        <v>HOSPITAL DOM MALAN</v>
      </c>
      <c r="C84" s="4" t="str">
        <f>'[1]TCE - ANEXO IV - Preencher'!E93</f>
        <v>3.4 - Material Farmacológico</v>
      </c>
      <c r="D84" s="3">
        <f>'[1]TCE - ANEXO IV - Preencher'!F93</f>
        <v>61363032000146</v>
      </c>
      <c r="E84" s="5" t="str">
        <f>'[1]TCE - ANEXO IV - Preencher'!G93</f>
        <v>CHIESI FARMACEUTICA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000318913</v>
      </c>
      <c r="I84" s="6" t="str">
        <f>IF('[1]TCE - ANEXO IV - Preencher'!K93="","",'[1]TCE - ANEXO IV - Preencher'!K93)</f>
        <v>30/11/2021</v>
      </c>
      <c r="J84" s="5" t="str">
        <f>'[1]TCE - ANEXO IV - Preencher'!L93</f>
        <v>35211161363032000146550030003189131220274640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15336</v>
      </c>
    </row>
    <row r="85" spans="1:12" s="8" customFormat="1" ht="19.5" customHeight="1" x14ac:dyDescent="0.2">
      <c r="A85" s="3">
        <f>IFERROR(VLOOKUP(B85,'[1]DADOS (OCULTAR)'!$P$3:$R$91,3,0),"")</f>
        <v>9039744000780</v>
      </c>
      <c r="B85" s="4" t="str">
        <f>'[1]TCE - ANEXO IV - Preencher'!C94</f>
        <v>HOSPITAL DOM MALAN</v>
      </c>
      <c r="C85" s="4" t="str">
        <f>'[1]TCE - ANEXO IV - Preencher'!E94</f>
        <v>3.4 - Material Farmacológico</v>
      </c>
      <c r="D85" s="3">
        <f>'[1]TCE - ANEXO IV - Preencher'!F94</f>
        <v>67729178000491</v>
      </c>
      <c r="E85" s="5" t="str">
        <f>'[1]TCE - ANEXO IV - Preencher'!G94</f>
        <v>COMERCIAL CIRURGICA RIOCLARENSE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1512242</v>
      </c>
      <c r="I85" s="6" t="str">
        <f>IF('[1]TCE - ANEXO IV - Preencher'!K94="","",'[1]TCE - ANEXO IV - Preencher'!K94)</f>
        <v>25/11/2021</v>
      </c>
      <c r="J85" s="5" t="str">
        <f>'[1]TCE - ANEXO IV - Preencher'!L94</f>
        <v>35211167729178000491550010015122421798655141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3336</v>
      </c>
    </row>
    <row r="86" spans="1:12" s="8" customFormat="1" ht="19.5" customHeight="1" x14ac:dyDescent="0.2">
      <c r="A86" s="3">
        <f>IFERROR(VLOOKUP(B86,'[1]DADOS (OCULTAR)'!$P$3:$R$91,3,0),"")</f>
        <v>9039744000780</v>
      </c>
      <c r="B86" s="4" t="str">
        <f>'[1]TCE - ANEXO IV - Preencher'!C95</f>
        <v>HOSPITAL DOM MALAN</v>
      </c>
      <c r="C86" s="4" t="str">
        <f>'[1]TCE - ANEXO IV - Preencher'!E95</f>
        <v>3.4 - Material Farmacológico</v>
      </c>
      <c r="D86" s="3">
        <f>'[1]TCE - ANEXO IV - Preencher'!F95</f>
        <v>67729178000491</v>
      </c>
      <c r="E86" s="5" t="str">
        <f>'[1]TCE - ANEXO IV - Preencher'!G95</f>
        <v>COMERCIAL CIRURGICA RIOCLARENSE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1521527</v>
      </c>
      <c r="I86" s="6" t="str">
        <f>IF('[1]TCE - ANEXO IV - Preencher'!K95="","",'[1]TCE - ANEXO IV - Preencher'!K95)</f>
        <v>21/12/2021</v>
      </c>
      <c r="J86" s="5" t="str">
        <f>'[1]TCE - ANEXO IV - Preencher'!L95</f>
        <v>35211267729178000491550010015215271828633224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6757.5</v>
      </c>
    </row>
    <row r="87" spans="1:12" s="8" customFormat="1" ht="19.5" customHeight="1" x14ac:dyDescent="0.2">
      <c r="A87" s="3">
        <f>IFERROR(VLOOKUP(B87,'[1]DADOS (OCULTAR)'!$P$3:$R$91,3,0),"")</f>
        <v>9039744000780</v>
      </c>
      <c r="B87" s="4" t="str">
        <f>'[1]TCE - ANEXO IV - Preencher'!C96</f>
        <v>HOSPITAL DOM MALAN</v>
      </c>
      <c r="C87" s="4" t="str">
        <f>'[1]TCE - ANEXO IV - Preencher'!E96</f>
        <v>3.4 - Material Farmacológico</v>
      </c>
      <c r="D87" s="3">
        <f>'[1]TCE - ANEXO IV - Preencher'!F96</f>
        <v>67729178000653</v>
      </c>
      <c r="E87" s="5" t="str">
        <f>'[1]TCE - ANEXO IV - Preencher'!G96</f>
        <v>COMERCIAL CIRURGICA RIO 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0017647</v>
      </c>
      <c r="I87" s="6" t="str">
        <f>IF('[1]TCE - ANEXO IV - Preencher'!K96="","",'[1]TCE - ANEXO IV - Preencher'!K96)</f>
        <v>25/11/2021</v>
      </c>
      <c r="J87" s="5" t="str">
        <f>'[1]TCE - ANEXO IV - Preencher'!L96</f>
        <v>26211167729178000653550010000176471835434052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3018.6</v>
      </c>
    </row>
    <row r="88" spans="1:12" s="8" customFormat="1" ht="19.5" customHeight="1" x14ac:dyDescent="0.2">
      <c r="A88" s="3">
        <f>IFERROR(VLOOKUP(B88,'[1]DADOS (OCULTAR)'!$P$3:$R$91,3,0),"")</f>
        <v>9039744000780</v>
      </c>
      <c r="B88" s="4" t="str">
        <f>'[1]TCE - ANEXO IV - Preencher'!C97</f>
        <v>HOSPITAL DOM MALAN</v>
      </c>
      <c r="C88" s="4" t="str">
        <f>'[1]TCE - ANEXO IV - Preencher'!E97</f>
        <v>3.4 - Material Farmacológico</v>
      </c>
      <c r="D88" s="3">
        <f>'[1]TCE - ANEXO IV - Preencher'!F97</f>
        <v>67729178000653</v>
      </c>
      <c r="E88" s="5" t="str">
        <f>'[1]TCE - ANEXO IV - Preencher'!G97</f>
        <v>COMERCIAL CIRURGICA RIO CLARENSE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0019119</v>
      </c>
      <c r="I88" s="6" t="str">
        <f>IF('[1]TCE - ANEXO IV - Preencher'!K97="","",'[1]TCE - ANEXO IV - Preencher'!K97)</f>
        <v>21/12/2021</v>
      </c>
      <c r="J88" s="5" t="str">
        <f>'[1]TCE - ANEXO IV - Preencher'!L97</f>
        <v>26211267729178000653550010000191191876138521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750</v>
      </c>
    </row>
    <row r="89" spans="1:12" s="8" customFormat="1" ht="19.5" customHeight="1" x14ac:dyDescent="0.2">
      <c r="A89" s="3">
        <f>IFERROR(VLOOKUP(B89,'[1]DADOS (OCULTAR)'!$P$3:$R$91,3,0),"")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000018241</v>
      </c>
      <c r="I89" s="6" t="str">
        <f>IF('[1]TCE - ANEXO IV - Preencher'!K98="","",'[1]TCE - ANEXO IV - Preencher'!K98)</f>
        <v>21/12/2021</v>
      </c>
      <c r="J89" s="5" t="str">
        <f>'[1]TCE - ANEXO IV - Preencher'!L98</f>
        <v>26220103149182000155550040000182411115956665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220</v>
      </c>
    </row>
    <row r="90" spans="1:12" s="8" customFormat="1" ht="19.5" customHeight="1" x14ac:dyDescent="0.2">
      <c r="A90" s="3">
        <f>IFERROR(VLOOKUP(B90,'[1]DADOS (OCULTAR)'!$P$3:$R$91,3,0),"")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000018241</v>
      </c>
      <c r="I90" s="6" t="str">
        <f>IF('[1]TCE - ANEXO IV - Preencher'!K99="","",'[1]TCE - ANEXO IV - Preencher'!K99)</f>
        <v>09/12/2021</v>
      </c>
      <c r="J90" s="5" t="str">
        <f>'[1]TCE - ANEXO IV - Preencher'!L99</f>
        <v>26220103149182000155550040000182411115956665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350</v>
      </c>
    </row>
    <row r="91" spans="1:12" s="8" customFormat="1" ht="19.5" customHeight="1" x14ac:dyDescent="0.2">
      <c r="A91" s="3">
        <f>IFERROR(VLOOKUP(B91,'[1]DADOS (OCULTAR)'!$P$3:$R$91,3,0),"")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000018241</v>
      </c>
      <c r="I91" s="6" t="str">
        <f>IF('[1]TCE - ANEXO IV - Preencher'!K100="","",'[1]TCE - ANEXO IV - Preencher'!K100)</f>
        <v>18/12/2021</v>
      </c>
      <c r="J91" s="5" t="str">
        <f>'[1]TCE - ANEXO IV - Preencher'!L100</f>
        <v>26220103149182000155550040000182411115956665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110</v>
      </c>
    </row>
    <row r="92" spans="1:12" s="8" customFormat="1" ht="19.5" customHeight="1" x14ac:dyDescent="0.2">
      <c r="A92" s="3">
        <f>IFERROR(VLOOKUP(B92,'[1]DADOS (OCULTAR)'!$P$3:$R$91,3,0),"")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000018241</v>
      </c>
      <c r="I92" s="6" t="str">
        <f>IF('[1]TCE - ANEXO IV - Preencher'!K101="","",'[1]TCE - ANEXO IV - Preencher'!K101)</f>
        <v>06/12/2021</v>
      </c>
      <c r="J92" s="5" t="str">
        <f>'[1]TCE - ANEXO IV - Preencher'!L101</f>
        <v>26220103149182000155550040000182411115956665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790</v>
      </c>
    </row>
    <row r="93" spans="1:12" s="8" customFormat="1" ht="19.5" customHeight="1" x14ac:dyDescent="0.2">
      <c r="A93" s="3">
        <f>IFERROR(VLOOKUP(B93,'[1]DADOS (OCULTAR)'!$P$3:$R$91,3,0),"")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3149182000155</v>
      </c>
      <c r="E93" s="5" t="str">
        <f>'[1]TCE - ANEXO IV - Preencher'!G102</f>
        <v>CLINUTRI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000018241</v>
      </c>
      <c r="I93" s="6" t="str">
        <f>IF('[1]TCE - ANEXO IV - Preencher'!K102="","",'[1]TCE - ANEXO IV - Preencher'!K102)</f>
        <v>08/12/2021</v>
      </c>
      <c r="J93" s="5" t="str">
        <f>'[1]TCE - ANEXO IV - Preencher'!L102</f>
        <v>26220103149182000155550040000182411115956665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460</v>
      </c>
    </row>
    <row r="94" spans="1:12" s="8" customFormat="1" ht="19.5" customHeight="1" x14ac:dyDescent="0.2">
      <c r="A94" s="3">
        <f>IFERROR(VLOOKUP(B94,'[1]DADOS (OCULTAR)'!$P$3:$R$91,3,0),"")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000018241</v>
      </c>
      <c r="I94" s="6" t="str">
        <f>IF('[1]TCE - ANEXO IV - Preencher'!K103="","",'[1]TCE - ANEXO IV - Preencher'!K103)</f>
        <v>05/12/2021</v>
      </c>
      <c r="J94" s="5" t="str">
        <f>'[1]TCE - ANEXO IV - Preencher'!L103</f>
        <v>26220103149182000155550040000182411115956665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660</v>
      </c>
    </row>
    <row r="95" spans="1:12" s="8" customFormat="1" ht="19.5" customHeight="1" x14ac:dyDescent="0.2">
      <c r="A95" s="3">
        <f>IFERROR(VLOOKUP(B95,'[1]DADOS (OCULTAR)'!$P$3:$R$91,3,0),"")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3149182000155</v>
      </c>
      <c r="E95" s="5" t="str">
        <f>'[1]TCE - ANEXO IV - Preencher'!G104</f>
        <v>CLINUTRI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000018241</v>
      </c>
      <c r="I95" s="6" t="str">
        <f>IF('[1]TCE - ANEXO IV - Preencher'!K104="","",'[1]TCE - ANEXO IV - Preencher'!K104)</f>
        <v>19/12/2021</v>
      </c>
      <c r="J95" s="5" t="str">
        <f>'[1]TCE - ANEXO IV - Preencher'!L104</f>
        <v>26220103149182000155550040000182411115956665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220</v>
      </c>
    </row>
    <row r="96" spans="1:12" s="8" customFormat="1" ht="19.5" customHeight="1" x14ac:dyDescent="0.2">
      <c r="A96" s="3">
        <f>IFERROR(VLOOKUP(B96,'[1]DADOS (OCULTAR)'!$P$3:$R$91,3,0),"")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3149182000155</v>
      </c>
      <c r="E96" s="5" t="str">
        <f>'[1]TCE - ANEXO IV - Preencher'!G105</f>
        <v>CLINUTRI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000018241</v>
      </c>
      <c r="I96" s="6" t="str">
        <f>IF('[1]TCE - ANEXO IV - Preencher'!K105="","",'[1]TCE - ANEXO IV - Preencher'!K105)</f>
        <v>02/12/2021</v>
      </c>
      <c r="J96" s="5" t="str">
        <f>'[1]TCE - ANEXO IV - Preencher'!L105</f>
        <v>26220103149182000155550040000182411115956665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550</v>
      </c>
    </row>
    <row r="97" spans="1:12" s="8" customFormat="1" ht="19.5" customHeight="1" x14ac:dyDescent="0.2">
      <c r="A97" s="3">
        <f>IFERROR(VLOOKUP(B97,'[1]DADOS (OCULTAR)'!$P$3:$R$91,3,0),"")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3149182000155</v>
      </c>
      <c r="E97" s="5" t="str">
        <f>'[1]TCE - ANEXO IV - Preencher'!G106</f>
        <v>CLINUTRI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000018241</v>
      </c>
      <c r="I97" s="6" t="str">
        <f>IF('[1]TCE - ANEXO IV - Preencher'!K106="","",'[1]TCE - ANEXO IV - Preencher'!K106)</f>
        <v>20/12/2021</v>
      </c>
      <c r="J97" s="5" t="str">
        <f>'[1]TCE - ANEXO IV - Preencher'!L106</f>
        <v>26220103149182000155550040000182411115956665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220</v>
      </c>
    </row>
    <row r="98" spans="1:12" s="8" customFormat="1" ht="19.5" customHeight="1" x14ac:dyDescent="0.2">
      <c r="A98" s="3">
        <f>IFERROR(VLOOKUP(B98,'[1]DADOS (OCULTAR)'!$P$3:$R$91,3,0),"")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3149182000155</v>
      </c>
      <c r="E98" s="5" t="str">
        <f>'[1]TCE - ANEXO IV - Preencher'!G107</f>
        <v>CLINUTRI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000018241</v>
      </c>
      <c r="I98" s="6" t="str">
        <f>IF('[1]TCE - ANEXO IV - Preencher'!K107="","",'[1]TCE - ANEXO IV - Preencher'!K107)</f>
        <v>01/12/2021</v>
      </c>
      <c r="J98" s="5" t="str">
        <f>'[1]TCE - ANEXO IV - Preencher'!L107</f>
        <v>26220103149182000155550040000182411115956665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550</v>
      </c>
    </row>
    <row r="99" spans="1:12" s="8" customFormat="1" ht="19.5" customHeight="1" x14ac:dyDescent="0.2">
      <c r="A99" s="3">
        <f>IFERROR(VLOOKUP(B99,'[1]DADOS (OCULTAR)'!$P$3:$R$91,3,0),"")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000018241</v>
      </c>
      <c r="I99" s="6" t="str">
        <f>IF('[1]TCE - ANEXO IV - Preencher'!K108="","",'[1]TCE - ANEXO IV - Preencher'!K108)</f>
        <v>14/12/2021</v>
      </c>
      <c r="J99" s="5" t="str">
        <f>'[1]TCE - ANEXO IV - Preencher'!L108</f>
        <v>26220103149182000155550040000182411115956665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110</v>
      </c>
    </row>
    <row r="100" spans="1:12" s="8" customFormat="1" ht="19.5" customHeight="1" x14ac:dyDescent="0.2">
      <c r="A100" s="3">
        <f>IFERROR(VLOOKUP(B100,'[1]DADOS (OCULTAR)'!$P$3:$R$91,3,0),"")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3149182000155</v>
      </c>
      <c r="E100" s="5" t="str">
        <f>'[1]TCE - ANEXO IV - Preencher'!G109</f>
        <v>CLINUTRI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000018241</v>
      </c>
      <c r="I100" s="6" t="str">
        <f>IF('[1]TCE - ANEXO IV - Preencher'!K109="","",'[1]TCE - ANEXO IV - Preencher'!K109)</f>
        <v>03/12/2021</v>
      </c>
      <c r="J100" s="5" t="str">
        <f>'[1]TCE - ANEXO IV - Preencher'!L109</f>
        <v>26220103149182000155550040000182411115956665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660</v>
      </c>
    </row>
    <row r="101" spans="1:12" s="8" customFormat="1" ht="19.5" customHeight="1" x14ac:dyDescent="0.2">
      <c r="A101" s="3">
        <f>IFERROR(VLOOKUP(B101,'[1]DADOS (OCULTAR)'!$P$3:$R$91,3,0),"")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3149182000155</v>
      </c>
      <c r="E101" s="5" t="str">
        <f>'[1]TCE - ANEXO IV - Preencher'!G110</f>
        <v>CLINUTRI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000018241</v>
      </c>
      <c r="I101" s="6" t="str">
        <f>IF('[1]TCE - ANEXO IV - Preencher'!K110="","",'[1]TCE - ANEXO IV - Preencher'!K110)</f>
        <v>22/12/2021</v>
      </c>
      <c r="J101" s="5" t="str">
        <f>'[1]TCE - ANEXO IV - Preencher'!L110</f>
        <v>26220103149182000155550040000182411115956665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330</v>
      </c>
    </row>
    <row r="102" spans="1:12" s="8" customFormat="1" ht="19.5" customHeight="1" x14ac:dyDescent="0.2">
      <c r="A102" s="3">
        <f>IFERROR(VLOOKUP(B102,'[1]DADOS (OCULTAR)'!$P$3:$R$91,3,0),"")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3149182000155</v>
      </c>
      <c r="E102" s="5" t="str">
        <f>'[1]TCE - ANEXO IV - Preencher'!G111</f>
        <v>CLINUTRI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000018241</v>
      </c>
      <c r="I102" s="6" t="str">
        <f>IF('[1]TCE - ANEXO IV - Preencher'!K111="","",'[1]TCE - ANEXO IV - Preencher'!K111)</f>
        <v>15/12/2021</v>
      </c>
      <c r="J102" s="5" t="str">
        <f>'[1]TCE - ANEXO IV - Preencher'!L111</f>
        <v>26220103149182000155550040000182411115956665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130</v>
      </c>
    </row>
    <row r="103" spans="1:12" s="8" customFormat="1" ht="19.5" customHeight="1" x14ac:dyDescent="0.2">
      <c r="A103" s="3">
        <f>IFERROR(VLOOKUP(B103,'[1]DADOS (OCULTAR)'!$P$3:$R$91,3,0),"")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3149182000155</v>
      </c>
      <c r="E103" s="5" t="str">
        <f>'[1]TCE - ANEXO IV - Preencher'!G112</f>
        <v>CLINUTRI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000018241</v>
      </c>
      <c r="I103" s="6" t="str">
        <f>IF('[1]TCE - ANEXO IV - Preencher'!K112="","",'[1]TCE - ANEXO IV - Preencher'!K112)</f>
        <v>26/12/2021</v>
      </c>
      <c r="J103" s="5" t="str">
        <f>'[1]TCE - ANEXO IV - Preencher'!L112</f>
        <v>26220103149182000155550040000182411115956665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300</v>
      </c>
    </row>
    <row r="104" spans="1:12" s="8" customFormat="1" ht="19.5" customHeight="1" x14ac:dyDescent="0.2">
      <c r="A104" s="3">
        <f>IFERROR(VLOOKUP(B104,'[1]DADOS (OCULTAR)'!$P$3:$R$91,3,0),"")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3149182000155</v>
      </c>
      <c r="E104" s="5" t="str">
        <f>'[1]TCE - ANEXO IV - Preencher'!G113</f>
        <v>CLINUTRI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000018241</v>
      </c>
      <c r="I104" s="6" t="str">
        <f>IF('[1]TCE - ANEXO IV - Preencher'!K113="","",'[1]TCE - ANEXO IV - Preencher'!K113)</f>
        <v>16/12/2021</v>
      </c>
      <c r="J104" s="5" t="str">
        <f>'[1]TCE - ANEXO IV - Preencher'!L113</f>
        <v>26220103149182000155550040000182411115956665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240</v>
      </c>
    </row>
    <row r="105" spans="1:12" s="8" customFormat="1" ht="19.5" customHeight="1" x14ac:dyDescent="0.2">
      <c r="A105" s="3">
        <f>IFERROR(VLOOKUP(B105,'[1]DADOS (OCULTAR)'!$P$3:$R$91,3,0),"")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3149182000155</v>
      </c>
      <c r="E105" s="5" t="str">
        <f>'[1]TCE - ANEXO IV - Preencher'!G114</f>
        <v>CLINUTRI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000018241</v>
      </c>
      <c r="I105" s="6" t="str">
        <f>IF('[1]TCE - ANEXO IV - Preencher'!K114="","",'[1]TCE - ANEXO IV - Preencher'!K114)</f>
        <v>07/12/2021</v>
      </c>
      <c r="J105" s="5" t="str">
        <f>'[1]TCE - ANEXO IV - Preencher'!L114</f>
        <v>26220103149182000155550040000182411115956665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570</v>
      </c>
    </row>
    <row r="106" spans="1:12" s="8" customFormat="1" ht="19.5" customHeight="1" x14ac:dyDescent="0.2">
      <c r="A106" s="3">
        <f>IFERROR(VLOOKUP(B106,'[1]DADOS (OCULTAR)'!$P$3:$R$91,3,0),"")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3149182000155</v>
      </c>
      <c r="E106" s="5" t="str">
        <f>'[1]TCE - ANEXO IV - Preencher'!G115</f>
        <v>CLINUTRI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000018241</v>
      </c>
      <c r="I106" s="6" t="str">
        <f>IF('[1]TCE - ANEXO IV - Preencher'!K115="","",'[1]TCE - ANEXO IV - Preencher'!K115)</f>
        <v>17/12/2021</v>
      </c>
      <c r="J106" s="5" t="str">
        <f>'[1]TCE - ANEXO IV - Preencher'!L115</f>
        <v>26220103149182000155550040000182411115956665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240</v>
      </c>
    </row>
    <row r="107" spans="1:12" s="8" customFormat="1" ht="19.5" customHeight="1" x14ac:dyDescent="0.2">
      <c r="A107" s="3">
        <f>IFERROR(VLOOKUP(B107,'[1]DADOS (OCULTAR)'!$P$3:$R$91,3,0),"")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3149182000155</v>
      </c>
      <c r="E107" s="5" t="str">
        <f>'[1]TCE - ANEXO IV - Preencher'!G116</f>
        <v>CLINUTRI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000018241</v>
      </c>
      <c r="I107" s="6" t="str">
        <f>IF('[1]TCE - ANEXO IV - Preencher'!K116="","",'[1]TCE - ANEXO IV - Preencher'!K116)</f>
        <v>23/12/2021</v>
      </c>
      <c r="J107" s="5" t="str">
        <f>'[1]TCE - ANEXO IV - Preencher'!L116</f>
        <v>26220103149182000155550040000182411115956665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520</v>
      </c>
    </row>
    <row r="108" spans="1:12" s="8" customFormat="1" ht="19.5" customHeight="1" x14ac:dyDescent="0.2">
      <c r="A108" s="3">
        <f>IFERROR(VLOOKUP(B108,'[1]DADOS (OCULTAR)'!$P$3:$R$91,3,0),"")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3149182000155</v>
      </c>
      <c r="E108" s="5" t="str">
        <f>'[1]TCE - ANEXO IV - Preencher'!G117</f>
        <v>CLINUTRI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000018241</v>
      </c>
      <c r="I108" s="6" t="str">
        <f>IF('[1]TCE - ANEXO IV - Preencher'!K117="","",'[1]TCE - ANEXO IV - Preencher'!K117)</f>
        <v>04/12/2021</v>
      </c>
      <c r="J108" s="5" t="str">
        <f>'[1]TCE - ANEXO IV - Preencher'!L117</f>
        <v>26220103149182000155550040000182411115956665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660</v>
      </c>
    </row>
    <row r="109" spans="1:12" s="8" customFormat="1" ht="19.5" customHeight="1" x14ac:dyDescent="0.2">
      <c r="A109" s="3">
        <f>IFERROR(VLOOKUP(B109,'[1]DADOS (OCULTAR)'!$P$3:$R$91,3,0),"")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38591447000155</v>
      </c>
      <c r="E109" s="5" t="str">
        <f>'[1]TCE - ANEXO IV - Preencher'!G118</f>
        <v>CENUT DIST DE PROD ALIM DE SAUDE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000003361</v>
      </c>
      <c r="I109" s="6" t="str">
        <f>IF('[1]TCE - ANEXO IV - Preencher'!K118="","",'[1]TCE - ANEXO IV - Preencher'!K118)</f>
        <v>01/12/2021</v>
      </c>
      <c r="J109" s="5" t="str">
        <f>'[1]TCE - ANEXO IV - Preencher'!L118</f>
        <v>29211238591447000155550010000033611508275247</v>
      </c>
      <c r="K109" s="5" t="str">
        <f>IF(F109="B",LEFT('[1]TCE - ANEXO IV - Preencher'!M118,2),IF(F109="S",LEFT('[1]TCE - ANEXO IV - Preencher'!M118,7),IF('[1]TCE - ANEXO IV - Preencher'!H118="","")))</f>
        <v>29</v>
      </c>
      <c r="L109" s="7">
        <f>'[1]TCE - ANEXO IV - Preencher'!N118</f>
        <v>1721.25</v>
      </c>
    </row>
    <row r="110" spans="1:12" s="8" customFormat="1" ht="19.5" customHeight="1" x14ac:dyDescent="0.2">
      <c r="A110" s="3">
        <f>IFERROR(VLOOKUP(B110,'[1]DADOS (OCULTAR)'!$P$3:$R$91,3,0),"")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1884446000199</v>
      </c>
      <c r="E110" s="5" t="str">
        <f>'[1]TCE - ANEXO IV - Preencher'!G119</f>
        <v>TECNOVIDA COMERCIAL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131187</v>
      </c>
      <c r="I110" s="6" t="str">
        <f>IF('[1]TCE - ANEXO IV - Preencher'!K119="","",'[1]TCE - ANEXO IV - Preencher'!K119)</f>
        <v>09/12/2021</v>
      </c>
      <c r="J110" s="5" t="str">
        <f>'[1]TCE - ANEXO IV - Preencher'!L119</f>
        <v>26211201884446000199550010001311871102137693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1914</v>
      </c>
    </row>
    <row r="111" spans="1:12" s="8" customFormat="1" ht="19.5" customHeight="1" x14ac:dyDescent="0.2">
      <c r="A111" s="3">
        <f>IFERROR(VLOOKUP(B111,'[1]DADOS (OCULTAR)'!$P$3:$R$91,3,0),"")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22940455000120</v>
      </c>
      <c r="E111" s="5" t="str">
        <f>'[1]TCE - ANEXO IV - Preencher'!G120</f>
        <v>MOURA E MELO COMERCIO SERV LTDA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000014713</v>
      </c>
      <c r="I111" s="6" t="str">
        <f>IF('[1]TCE - ANEXO IV - Preencher'!K120="","",'[1]TCE - ANEXO IV - Preencher'!K120)</f>
        <v>13/12/2021</v>
      </c>
      <c r="J111" s="5" t="str">
        <f>'[1]TCE - ANEXO IV - Preencher'!L120</f>
        <v>26211222940455000120550010000147131353605806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976</v>
      </c>
    </row>
    <row r="112" spans="1:12" s="8" customFormat="1" ht="19.5" customHeight="1" x14ac:dyDescent="0.2">
      <c r="A112" s="3">
        <f>IFERROR(VLOOKUP(B112,'[1]DADOS (OCULTAR)'!$P$3:$R$91,3,0),"")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1884446000199</v>
      </c>
      <c r="E112" s="5" t="str">
        <f>'[1]TCE - ANEXO IV - Preencher'!G121</f>
        <v>TECNOVIDA COMERCIAL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131267</v>
      </c>
      <c r="I112" s="6" t="str">
        <f>IF('[1]TCE - ANEXO IV - Preencher'!K121="","",'[1]TCE - ANEXO IV - Preencher'!K121)</f>
        <v>15/12/2021</v>
      </c>
      <c r="J112" s="5" t="str">
        <f>'[1]TCE - ANEXO IV - Preencher'!L121</f>
        <v>26211201884446000199550010001312671113916578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957</v>
      </c>
    </row>
    <row r="113" spans="1:12" s="8" customFormat="1" ht="19.5" customHeight="1" x14ac:dyDescent="0.2">
      <c r="A113" s="3">
        <f>IFERROR(VLOOKUP(B113,'[1]DADOS (OCULTAR)'!$P$3:$R$91,3,0),"")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7160019000144</v>
      </c>
      <c r="E113" s="5" t="str">
        <f>'[1]TCE - ANEXO IV - Preencher'!G122</f>
        <v>VITALE COMERCIO LTDA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70950</v>
      </c>
      <c r="I113" s="6" t="str">
        <f>IF('[1]TCE - ANEXO IV - Preencher'!K122="","",'[1]TCE - ANEXO IV - Preencher'!K122)</f>
        <v>20/12/2021</v>
      </c>
      <c r="J113" s="5" t="str">
        <f>'[1]TCE - ANEXO IV - Preencher'!L122</f>
        <v>26211207160019000144550010000709501103704785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822</v>
      </c>
    </row>
    <row r="114" spans="1:12" s="8" customFormat="1" ht="19.5" customHeight="1" x14ac:dyDescent="0.2">
      <c r="A114" s="3">
        <f>IFERROR(VLOOKUP(B114,'[1]DADOS (OCULTAR)'!$P$3:$R$91,3,0),"")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22940455000120</v>
      </c>
      <c r="E114" s="5" t="str">
        <f>'[1]TCE - ANEXO IV - Preencher'!G123</f>
        <v>MOURA E MELO COMERCIO SERV LTDA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000014872</v>
      </c>
      <c r="I114" s="6" t="str">
        <f>IF('[1]TCE - ANEXO IV - Preencher'!K123="","",'[1]TCE - ANEXO IV - Preencher'!K123)</f>
        <v>27/12/2021</v>
      </c>
      <c r="J114" s="5" t="str">
        <f>'[1]TCE - ANEXO IV - Preencher'!L123</f>
        <v>26211222940455000120550010000148721096025080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118.32</v>
      </c>
    </row>
    <row r="115" spans="1:12" s="8" customFormat="1" ht="19.5" customHeight="1" x14ac:dyDescent="0.2">
      <c r="A115" s="3">
        <f>IFERROR(VLOOKUP(B115,'[1]DADOS (OCULTAR)'!$P$3:$R$91,3,0),"")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7160019000144</v>
      </c>
      <c r="E115" s="5" t="str">
        <f>'[1]TCE - ANEXO IV - Preencher'!G124</f>
        <v>VITALE COMERCIO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71774</v>
      </c>
      <c r="I115" s="6" t="str">
        <f>IF('[1]TCE - ANEXO IV - Preencher'!K124="","",'[1]TCE - ANEXO IV - Preencher'!K124)</f>
        <v>28/12/2021</v>
      </c>
      <c r="J115" s="5" t="str">
        <f>'[1]TCE - ANEXO IV - Preencher'!L124</f>
        <v>26211207160019000144550010000717741304235427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822</v>
      </c>
    </row>
    <row r="116" spans="1:12" s="8" customFormat="1" ht="19.5" customHeight="1" x14ac:dyDescent="0.2">
      <c r="A116" s="3">
        <f>IFERROR(VLOOKUP(B116,'[1]DADOS (OCULTAR)'!$P$3:$R$91,3,0),"")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3.2 - Gás e Outros Materiais Engarrafados</v>
      </c>
      <c r="D116" s="3">
        <f>'[1]TCE - ANEXO IV - Preencher'!F125</f>
        <v>24380578000421</v>
      </c>
      <c r="E116" s="5" t="str">
        <f>'[1]TCE - ANEXO IV - Preencher'!G125</f>
        <v>WHITE MARTINS GASES INDS DO NORDESTE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334868</v>
      </c>
      <c r="I116" s="6" t="str">
        <f>IF('[1]TCE - ANEXO IV - Preencher'!K125="","",'[1]TCE - ANEXO IV - Preencher'!K125)</f>
        <v>25/11/2021</v>
      </c>
      <c r="J116" s="5" t="str">
        <f>'[1]TCE - ANEXO IV - Preencher'!L125</f>
        <v>29211124380578000421552000003348681860707816</v>
      </c>
      <c r="K116" s="5" t="str">
        <f>IF(F116="B",LEFT('[1]TCE - ANEXO IV - Preencher'!M125,2),IF(F116="S",LEFT('[1]TCE - ANEXO IV - Preencher'!M125,7),IF('[1]TCE - ANEXO IV - Preencher'!H125="","")))</f>
        <v>29</v>
      </c>
      <c r="L116" s="7">
        <f>'[1]TCE - ANEXO IV - Preencher'!N125</f>
        <v>209.84</v>
      </c>
    </row>
    <row r="117" spans="1:12" s="8" customFormat="1" ht="19.5" customHeight="1" x14ac:dyDescent="0.2">
      <c r="A117" s="3">
        <f>IFERROR(VLOOKUP(B117,'[1]DADOS (OCULTAR)'!$P$3:$R$91,3,0),"")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3.2 - Gás e Outros Materiais Engarrafados</v>
      </c>
      <c r="D117" s="3">
        <f>'[1]TCE - ANEXO IV - Preencher'!F126</f>
        <v>24380578000421</v>
      </c>
      <c r="E117" s="5" t="str">
        <f>'[1]TCE - ANEXO IV - Preencher'!G126</f>
        <v>WHITE MARTINS GASES INDS DO NORDESTE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335284</v>
      </c>
      <c r="I117" s="6" t="str">
        <f>IF('[1]TCE - ANEXO IV - Preencher'!K126="","",'[1]TCE - ANEXO IV - Preencher'!K126)</f>
        <v>02/12/2021</v>
      </c>
      <c r="J117" s="5" t="str">
        <f>'[1]TCE - ANEXO IV - Preencher'!L126</f>
        <v>29211224380578000421552000003352841861530307</v>
      </c>
      <c r="K117" s="5" t="str">
        <f>IF(F117="B",LEFT('[1]TCE - ANEXO IV - Preencher'!M126,2),IF(F117="S",LEFT('[1]TCE - ANEXO IV - Preencher'!M126,7),IF('[1]TCE - ANEXO IV - Preencher'!H126="","")))</f>
        <v>29</v>
      </c>
      <c r="L117" s="7">
        <f>'[1]TCE - ANEXO IV - Preencher'!N126</f>
        <v>861.74</v>
      </c>
    </row>
    <row r="118" spans="1:12" s="8" customFormat="1" ht="19.5" customHeight="1" x14ac:dyDescent="0.2">
      <c r="A118" s="3">
        <f>IFERROR(VLOOKUP(B118,'[1]DADOS (OCULTAR)'!$P$3:$R$91,3,0),"")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3.2 - Gás e Outros Materiais Engarrafados</v>
      </c>
      <c r="D118" s="3">
        <f>'[1]TCE - ANEXO IV - Preencher'!F127</f>
        <v>24380578000421</v>
      </c>
      <c r="E118" s="5" t="str">
        <f>'[1]TCE - ANEXO IV - Preencher'!G127</f>
        <v>WHITE MARTINS GASES INDS DO NORDESTE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6271</v>
      </c>
      <c r="I118" s="6" t="str">
        <f>IF('[1]TCE - ANEXO IV - Preencher'!K127="","",'[1]TCE - ANEXO IV - Preencher'!K127)</f>
        <v>29/11/2021</v>
      </c>
      <c r="J118" s="5" t="str">
        <f>'[1]TCE - ANEXO IV - Preencher'!L127</f>
        <v>29211124380578000421557770000062711679740880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1598.29</v>
      </c>
    </row>
    <row r="119" spans="1:12" s="8" customFormat="1" ht="19.5" customHeight="1" x14ac:dyDescent="0.2">
      <c r="A119" s="3">
        <f>IFERROR(VLOOKUP(B119,'[1]DADOS (OCULTAR)'!$P$3:$R$91,3,0),"")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3.2 - Gás e Outros Materiais Engarrafados</v>
      </c>
      <c r="D119" s="3">
        <f>'[1]TCE - ANEXO IV - Preencher'!F128</f>
        <v>24380578000421</v>
      </c>
      <c r="E119" s="5" t="str">
        <f>'[1]TCE - ANEXO IV - Preencher'!G128</f>
        <v>WHITE MARTINS GASES INDS DO NORDESTE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6343</v>
      </c>
      <c r="I119" s="6" t="str">
        <f>IF('[1]TCE - ANEXO IV - Preencher'!K128="","",'[1]TCE - ANEXO IV - Preencher'!K128)</f>
        <v>08/12/2021</v>
      </c>
      <c r="J119" s="5" t="str">
        <f>'[1]TCE - ANEXO IV - Preencher'!L128</f>
        <v>29211224380578000421557770000063431263537875</v>
      </c>
      <c r="K119" s="5" t="str">
        <f>IF(F119="B",LEFT('[1]TCE - ANEXO IV - Preencher'!M128,2),IF(F119="S",LEFT('[1]TCE - ANEXO IV - Preencher'!M128,7),IF('[1]TCE - ANEXO IV - Preencher'!H128="","")))</f>
        <v>29</v>
      </c>
      <c r="L119" s="7">
        <f>'[1]TCE - ANEXO IV - Preencher'!N128</f>
        <v>981.37</v>
      </c>
    </row>
    <row r="120" spans="1:12" s="8" customFormat="1" ht="19.5" customHeight="1" x14ac:dyDescent="0.2">
      <c r="A120" s="3">
        <f>IFERROR(VLOOKUP(B120,'[1]DADOS (OCULTAR)'!$P$3:$R$91,3,0),"")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3.2 - Gás e Outros Materiais Engarrafados</v>
      </c>
      <c r="D120" s="3">
        <f>'[1]TCE - ANEXO IV - Preencher'!F129</f>
        <v>24380578000421</v>
      </c>
      <c r="E120" s="5" t="str">
        <f>'[1]TCE - ANEXO IV - Preencher'!G129</f>
        <v>WHITE MARTINS GASES INDS DO NORDESTE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6400</v>
      </c>
      <c r="I120" s="6" t="str">
        <f>IF('[1]TCE - ANEXO IV - Preencher'!K129="","",'[1]TCE - ANEXO IV - Preencher'!K129)</f>
        <v>16/12/2021</v>
      </c>
      <c r="J120" s="5" t="str">
        <f>'[1]TCE - ANEXO IV - Preencher'!L129</f>
        <v>29211224380578000421557770000064001757573595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911.42</v>
      </c>
    </row>
    <row r="121" spans="1:12" s="8" customFormat="1" ht="19.5" customHeight="1" x14ac:dyDescent="0.2">
      <c r="A121" s="3">
        <f>IFERROR(VLOOKUP(B121,'[1]DADOS (OCULTAR)'!$P$3:$R$91,3,0),"")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3.2 - Gás e Outros Materiais Engarrafados</v>
      </c>
      <c r="D121" s="3">
        <f>'[1]TCE - ANEXO IV - Preencher'!F130</f>
        <v>24380578002980</v>
      </c>
      <c r="E121" s="5" t="str">
        <f>'[1]TCE - ANEXO IV - Preencher'!G130</f>
        <v>WHITE MARTINS GASES INDS DO NORDESTE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000116261</v>
      </c>
      <c r="I121" s="6" t="str">
        <f>IF('[1]TCE - ANEXO IV - Preencher'!K130="","",'[1]TCE - ANEXO IV - Preencher'!K130)</f>
        <v>17/12/2021</v>
      </c>
      <c r="J121" s="5" t="str">
        <f>'[1]TCE - ANEXO IV - Preencher'!L130</f>
        <v>29211224380578002980550700001162611863638744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13520.78</v>
      </c>
    </row>
    <row r="122" spans="1:12" s="8" customFormat="1" ht="19.5" customHeight="1" x14ac:dyDescent="0.2">
      <c r="A122" s="3">
        <f>IFERROR(VLOOKUP(B122,'[1]DADOS (OCULTAR)'!$P$3:$R$91,3,0),"")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3.2 - Gás e Outros Materiais Engarrafados</v>
      </c>
      <c r="D122" s="3">
        <f>'[1]TCE - ANEXO IV - Preencher'!F131</f>
        <v>24380578002980</v>
      </c>
      <c r="E122" s="5" t="str">
        <f>'[1]TCE - ANEXO IV - Preencher'!G131</f>
        <v>WHITE MARTINS GASES INDS DO NORDESTE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115950</v>
      </c>
      <c r="I122" s="6" t="str">
        <f>IF('[1]TCE - ANEXO IV - Preencher'!K131="","",'[1]TCE - ANEXO IV - Preencher'!K131)</f>
        <v>03/12/2021</v>
      </c>
      <c r="J122" s="5" t="str">
        <f>'[1]TCE - ANEXO IV - Preencher'!L131</f>
        <v>29211224380578002980550700001159501861801338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6689.77</v>
      </c>
    </row>
    <row r="123" spans="1:12" s="8" customFormat="1" ht="19.5" customHeight="1" x14ac:dyDescent="0.2">
      <c r="A123" s="3">
        <f>IFERROR(VLOOKUP(B123,'[1]DADOS (OCULTAR)'!$P$3:$R$91,3,0),"")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3.2 - Gás e Outros Materiais Engarrafados</v>
      </c>
      <c r="D123" s="3">
        <f>'[1]TCE - ANEXO IV - Preencher'!F132</f>
        <v>24380578002980</v>
      </c>
      <c r="E123" s="5" t="str">
        <f>'[1]TCE - ANEXO IV - Preencher'!G132</f>
        <v>WHITE MARTINS GASES INDS DO NORDESTE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115987</v>
      </c>
      <c r="I123" s="6" t="str">
        <f>IF('[1]TCE - ANEXO IV - Preencher'!K132="","",'[1]TCE - ANEXO IV - Preencher'!K132)</f>
        <v>07/12/2021</v>
      </c>
      <c r="J123" s="5" t="str">
        <f>'[1]TCE - ANEXO IV - Preencher'!L132</f>
        <v>29211224380578002980550700001159871862217982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6596.87</v>
      </c>
    </row>
    <row r="124" spans="1:12" s="8" customFormat="1" ht="19.5" customHeight="1" x14ac:dyDescent="0.2">
      <c r="A124" s="3">
        <f>IFERROR(VLOOKUP(B124,'[1]DADOS (OCULTAR)'!$P$3:$R$91,3,0),"")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3.2 - Gás e Outros Materiais Engarrafados</v>
      </c>
      <c r="D124" s="3">
        <f>'[1]TCE - ANEXO IV - Preencher'!F133</f>
        <v>24380578002980</v>
      </c>
      <c r="E124" s="5" t="str">
        <f>'[1]TCE - ANEXO IV - Preencher'!G133</f>
        <v>WHITE MARTINS GASES INDS DO NORDESTE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116205</v>
      </c>
      <c r="I124" s="6" t="str">
        <f>IF('[1]TCE - ANEXO IV - Preencher'!K133="","",'[1]TCE - ANEXO IV - Preencher'!K133)</f>
        <v>16/12/2021</v>
      </c>
      <c r="J124" s="5" t="str">
        <f>'[1]TCE - ANEXO IV - Preencher'!L133</f>
        <v>29211224380578002980550700001162051863347279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9291.35</v>
      </c>
    </row>
    <row r="125" spans="1:12" s="8" customFormat="1" ht="19.5" customHeight="1" x14ac:dyDescent="0.2">
      <c r="A125" s="3">
        <f>IFERROR(VLOOKUP(B125,'[1]DADOS (OCULTAR)'!$P$3:$R$91,3,0),"")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3.13 - Materiais e Materiais Ortopédicos e Corretivos (OPME)</v>
      </c>
      <c r="D125" s="3">
        <f>'[1]TCE - ANEXO IV - Preencher'!F134</f>
        <v>12482070000102</v>
      </c>
      <c r="E125" s="5" t="str">
        <f>'[1]TCE - ANEXO IV - Preencher'!G134</f>
        <v>QUIRON MEDIC COM DE PROD HOSP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3156</v>
      </c>
      <c r="I125" s="6" t="str">
        <f>IF('[1]TCE - ANEXO IV - Preencher'!K134="","",'[1]TCE - ANEXO IV - Preencher'!K134)</f>
        <v>20/12/2021</v>
      </c>
      <c r="J125" s="5" t="str">
        <f>'[1]TCE - ANEXO IV - Preencher'!L134</f>
        <v>29211212482070000102550010000031561006312058</v>
      </c>
      <c r="K125" s="5" t="str">
        <f>IF(F125="B",LEFT('[1]TCE - ANEXO IV - Preencher'!M134,2),IF(F125="S",LEFT('[1]TCE - ANEXO IV - Preencher'!M134,7),IF('[1]TCE - ANEXO IV - Preencher'!H134="","")))</f>
        <v>29</v>
      </c>
      <c r="L125" s="7">
        <f>'[1]TCE - ANEXO IV - Preencher'!N134</f>
        <v>850</v>
      </c>
    </row>
    <row r="126" spans="1:12" s="8" customFormat="1" ht="19.5" customHeight="1" x14ac:dyDescent="0.2">
      <c r="A126" s="3">
        <f>IFERROR(VLOOKUP(B126,'[1]DADOS (OCULTAR)'!$P$3:$R$91,3,0),"")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3.13 - Materiais e Materiais Ortopédicos e Corretivos (OPME)</v>
      </c>
      <c r="D126" s="3">
        <f>'[1]TCE - ANEXO IV - Preencher'!F135</f>
        <v>12482070000102</v>
      </c>
      <c r="E126" s="5" t="str">
        <f>'[1]TCE - ANEXO IV - Preencher'!G135</f>
        <v>QUIRON MEDIC COM DE PROD HOSP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3157</v>
      </c>
      <c r="I126" s="6" t="str">
        <f>IF('[1]TCE - ANEXO IV - Preencher'!K135="","",'[1]TCE - ANEXO IV - Preencher'!K135)</f>
        <v>20/12/2021</v>
      </c>
      <c r="J126" s="5" t="str">
        <f>'[1]TCE - ANEXO IV - Preencher'!L135</f>
        <v>29211212482070000102550010000031571006314007</v>
      </c>
      <c r="K126" s="5" t="str">
        <f>IF(F126="B",LEFT('[1]TCE - ANEXO IV - Preencher'!M135,2),IF(F126="S",LEFT('[1]TCE - ANEXO IV - Preencher'!M135,7),IF('[1]TCE - ANEXO IV - Preencher'!H135="","")))</f>
        <v>29</v>
      </c>
      <c r="L126" s="7">
        <f>'[1]TCE - ANEXO IV - Preencher'!N135</f>
        <v>850</v>
      </c>
    </row>
    <row r="127" spans="1:12" s="8" customFormat="1" ht="19.5" customHeight="1" x14ac:dyDescent="0.2">
      <c r="A127" s="3">
        <f>IFERROR(VLOOKUP(B127,'[1]DADOS (OCULTAR)'!$P$3:$R$91,3,0),"")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3.11 - Material Laboratorial</v>
      </c>
      <c r="D127" s="3">
        <f>'[1]TCE - ANEXO IV - Preencher'!F136</f>
        <v>10779833000156</v>
      </c>
      <c r="E127" s="5" t="str">
        <f>'[1]TCE - ANEXO IV - Preencher'!G136</f>
        <v>MEDICAL MERCANTIL DE APAR MED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539334</v>
      </c>
      <c r="I127" s="6" t="str">
        <f>IF('[1]TCE - ANEXO IV - Preencher'!K136="","",'[1]TCE - ANEXO IV - Preencher'!K136)</f>
        <v>23/11/2021</v>
      </c>
      <c r="J127" s="5" t="str">
        <f>'[1]TCE - ANEXO IV - Preencher'!L136</f>
        <v>26211110779833000156550010005393341084220493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975</v>
      </c>
    </row>
    <row r="128" spans="1:12" s="8" customFormat="1" ht="19.5" customHeight="1" x14ac:dyDescent="0.2">
      <c r="A128" s="3">
        <f>IFERROR(VLOOKUP(B128,'[1]DADOS (OCULTAR)'!$P$3:$R$91,3,0),"")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3.11 - Material Laboratorial</v>
      </c>
      <c r="D128" s="3">
        <f>'[1]TCE - ANEXO IV - Preencher'!F137</f>
        <v>37170675000199</v>
      </c>
      <c r="E128" s="5" t="str">
        <f>'[1]TCE - ANEXO IV - Preencher'!G137</f>
        <v>FEITOSA COMERCIO DE MEDICAMENTOS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000001274</v>
      </c>
      <c r="I128" s="6" t="str">
        <f>IF('[1]TCE - ANEXO IV - Preencher'!K137="","",'[1]TCE - ANEXO IV - Preencher'!K137)</f>
        <v>02/12/2021</v>
      </c>
      <c r="J128" s="5" t="str">
        <f>'[1]TCE - ANEXO IV - Preencher'!L137</f>
        <v>26211237170675000199550010000012741804959859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16.8</v>
      </c>
    </row>
    <row r="129" spans="1:12" s="8" customFormat="1" ht="19.5" customHeight="1" x14ac:dyDescent="0.2">
      <c r="A129" s="3">
        <f>IFERROR(VLOOKUP(B129,'[1]DADOS (OCULTAR)'!$P$3:$R$91,3,0),"")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3.99 - Outras despesas com Material de Consumo</v>
      </c>
      <c r="D129" s="3">
        <f>'[1]TCE - ANEXO IV - Preencher'!F138</f>
        <v>10779833000156</v>
      </c>
      <c r="E129" s="5" t="str">
        <f>'[1]TCE - ANEXO IV - Preencher'!G138</f>
        <v>MEDICAL MERCANTIL DE APAR MED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540272</v>
      </c>
      <c r="I129" s="6" t="str">
        <f>IF('[1]TCE - ANEXO IV - Preencher'!K138="","",'[1]TCE - ANEXO IV - Preencher'!K138)</f>
        <v>06/12/2021</v>
      </c>
      <c r="J129" s="5" t="str">
        <f>'[1]TCE - ANEXO IV - Preencher'!L138</f>
        <v>26211210779833000156550010005402721172000640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236</v>
      </c>
    </row>
    <row r="130" spans="1:12" s="8" customFormat="1" ht="19.5" customHeight="1" x14ac:dyDescent="0.2">
      <c r="A130" s="3">
        <f>IFERROR(VLOOKUP(B130,'[1]DADOS (OCULTAR)'!$P$3:$R$91,3,0),"")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3.99 - Outras despesas com Material de Consumo</v>
      </c>
      <c r="D130" s="3">
        <f>'[1]TCE - ANEXO IV - Preencher'!F139</f>
        <v>39396088000148</v>
      </c>
      <c r="E130" s="5" t="str">
        <f>'[1]TCE - ANEXO IV - Preencher'!G139</f>
        <v>ORTHOMED COMERCIO DE PRODUTOS HOSPITALAR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000000165</v>
      </c>
      <c r="I130" s="6" t="str">
        <f>IF('[1]TCE - ANEXO IV - Preencher'!K139="","",'[1]TCE - ANEXO IV - Preencher'!K139)</f>
        <v>06/12/2021</v>
      </c>
      <c r="J130" s="5" t="str">
        <f>'[1]TCE - ANEXO IV - Preencher'!L139</f>
        <v>26211239396088000148550010000001651000033858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280</v>
      </c>
    </row>
    <row r="131" spans="1:12" s="8" customFormat="1" ht="19.5" customHeight="1" x14ac:dyDescent="0.2">
      <c r="A131" s="3">
        <f>IFERROR(VLOOKUP(B131,'[1]DADOS (OCULTAR)'!$P$3:$R$91,3,0),"")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3.7 - Material de Limpeza e Produtos de Hgienização</v>
      </c>
      <c r="D131" s="3">
        <f>'[1]TCE - ANEXO IV - Preencher'!F140</f>
        <v>11407854000103</v>
      </c>
      <c r="E131" s="5" t="str">
        <f>'[1]TCE - ANEXO IV - Preencher'!G140</f>
        <v>DIALISE COMERCIO E IMPORTACAO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18633</v>
      </c>
      <c r="I131" s="6" t="str">
        <f>IF('[1]TCE - ANEXO IV - Preencher'!K140="","",'[1]TCE - ANEXO IV - Preencher'!K140)</f>
        <v>25/11/2021</v>
      </c>
      <c r="J131" s="5" t="str">
        <f>'[1]TCE - ANEXO IV - Preencher'!L140</f>
        <v>29211111407854000103550010000186331775605426</v>
      </c>
      <c r="K131" s="5" t="str">
        <f>IF(F131="B",LEFT('[1]TCE - ANEXO IV - Preencher'!M140,2),IF(F131="S",LEFT('[1]TCE - ANEXO IV - Preencher'!M140,7),IF('[1]TCE - ANEXO IV - Preencher'!H140="","")))</f>
        <v>29</v>
      </c>
      <c r="L131" s="7">
        <f>'[1]TCE - ANEXO IV - Preencher'!N140</f>
        <v>1000</v>
      </c>
    </row>
    <row r="132" spans="1:12" s="8" customFormat="1" ht="19.5" customHeight="1" x14ac:dyDescent="0.2">
      <c r="A132" s="3">
        <f>IFERROR(VLOOKUP(B132,'[1]DADOS (OCULTAR)'!$P$3:$R$91,3,0),"")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3.7 - Material de Limpeza e Produtos de Hgienização</v>
      </c>
      <c r="D132" s="3">
        <f>'[1]TCE - ANEXO IV - Preencher'!F141</f>
        <v>15183098000137</v>
      </c>
      <c r="E132" s="5" t="str">
        <f>'[1]TCE - ANEXO IV - Preencher'!G141</f>
        <v>INDEBA INDUSTRIA 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000059502</v>
      </c>
      <c r="I132" s="6" t="str">
        <f>IF('[1]TCE - ANEXO IV - Preencher'!K141="","",'[1]TCE - ANEXO IV - Preencher'!K141)</f>
        <v>06/12/2021</v>
      </c>
      <c r="J132" s="5" t="str">
        <f>'[1]TCE - ANEXO IV - Preencher'!L141</f>
        <v>29211215183098000137550010000595021877353045</v>
      </c>
      <c r="K132" s="5" t="str">
        <f>IF(F132="B",LEFT('[1]TCE - ANEXO IV - Preencher'!M141,2),IF(F132="S",LEFT('[1]TCE - ANEXO IV - Preencher'!M141,7),IF('[1]TCE - ANEXO IV - Preencher'!H141="","")))</f>
        <v>29</v>
      </c>
      <c r="L132" s="7">
        <f>'[1]TCE - ANEXO IV - Preencher'!N141</f>
        <v>31865.8</v>
      </c>
    </row>
    <row r="133" spans="1:12" s="8" customFormat="1" ht="19.5" customHeight="1" x14ac:dyDescent="0.2">
      <c r="A133" s="3">
        <f>IFERROR(VLOOKUP(B133,'[1]DADOS (OCULTAR)'!$P$3:$R$91,3,0),"")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3.7 - Material de Limpeza e Produtos de Hgienização</v>
      </c>
      <c r="D133" s="3">
        <f>'[1]TCE - ANEXO IV - Preencher'!F142</f>
        <v>15183098000137</v>
      </c>
      <c r="E133" s="5" t="str">
        <f>'[1]TCE - ANEXO IV - Preencher'!G142</f>
        <v>INDEBA INDUSTRIA 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000059503</v>
      </c>
      <c r="I133" s="6" t="str">
        <f>IF('[1]TCE - ANEXO IV - Preencher'!K142="","",'[1]TCE - ANEXO IV - Preencher'!K142)</f>
        <v>06/12/2021</v>
      </c>
      <c r="J133" s="5" t="str">
        <f>'[1]TCE - ANEXO IV - Preencher'!L142</f>
        <v>29211215183098000137550010000595031662729129</v>
      </c>
      <c r="K133" s="5" t="str">
        <f>IF(F133="B",LEFT('[1]TCE - ANEXO IV - Preencher'!M142,2),IF(F133="S",LEFT('[1]TCE - ANEXO IV - Preencher'!M142,7),IF('[1]TCE - ANEXO IV - Preencher'!H142="","")))</f>
        <v>29</v>
      </c>
      <c r="L133" s="7">
        <f>'[1]TCE - ANEXO IV - Preencher'!N142</f>
        <v>4542.33</v>
      </c>
    </row>
    <row r="134" spans="1:12" s="8" customFormat="1" ht="19.5" customHeight="1" x14ac:dyDescent="0.2">
      <c r="A134" s="3">
        <f>IFERROR(VLOOKUP(B134,'[1]DADOS (OCULTAR)'!$P$3:$R$91,3,0),"")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193374000170</v>
      </c>
      <c r="E134" s="5" t="str">
        <f>'[1]TCE - ANEXO IV - Preencher'!G143</f>
        <v>SERVE BEM SUPERMERCADO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46883</v>
      </c>
      <c r="I134" s="6" t="str">
        <f>IF('[1]TCE - ANEXO IV - Preencher'!K143="","",'[1]TCE - ANEXO IV - Preencher'!K143)</f>
        <v>02/12/2021</v>
      </c>
      <c r="J134" s="5" t="str">
        <f>'[1]TCE - ANEXO IV - Preencher'!L143</f>
        <v>26211200193374000170550550000468831216432040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179.35</v>
      </c>
    </row>
    <row r="135" spans="1:12" s="8" customFormat="1" ht="19.5" customHeight="1" x14ac:dyDescent="0.2">
      <c r="A135" s="3">
        <f>IFERROR(VLOOKUP(B135,'[1]DADOS (OCULTAR)'!$P$3:$R$91,3,0),"")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193374000170</v>
      </c>
      <c r="E135" s="5" t="str">
        <f>'[1]TCE - ANEXO IV - Preencher'!G144</f>
        <v>SERVE BEM SUPERMERCADO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46885</v>
      </c>
      <c r="I135" s="6" t="str">
        <f>IF('[1]TCE - ANEXO IV - Preencher'!K144="","",'[1]TCE - ANEXO IV - Preencher'!K144)</f>
        <v>02/12/2021</v>
      </c>
      <c r="J135" s="5" t="str">
        <f>'[1]TCE - ANEXO IV - Preencher'!L144</f>
        <v>26211200193374000170550550000468851208314764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4048.38</v>
      </c>
    </row>
    <row r="136" spans="1:12" s="8" customFormat="1" ht="19.5" customHeight="1" x14ac:dyDescent="0.2">
      <c r="A136" s="3">
        <f>IFERROR(VLOOKUP(B136,'[1]DADOS (OCULTAR)'!$P$3:$R$91,3,0),"")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193374000170</v>
      </c>
      <c r="E136" s="5" t="str">
        <f>'[1]TCE - ANEXO IV - Preencher'!G145</f>
        <v>SERVE BEM SUPERMERCADO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46922</v>
      </c>
      <c r="I136" s="6" t="str">
        <f>IF('[1]TCE - ANEXO IV - Preencher'!K145="","",'[1]TCE - ANEXO IV - Preencher'!K145)</f>
        <v>03/12/2021</v>
      </c>
      <c r="J136" s="5" t="str">
        <f>'[1]TCE - ANEXO IV - Preencher'!L145</f>
        <v>26211200193374000170550550000469221241193232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608.65</v>
      </c>
    </row>
    <row r="137" spans="1:12" s="8" customFormat="1" ht="19.5" customHeight="1" x14ac:dyDescent="0.2">
      <c r="A137" s="3">
        <f>IFERROR(VLOOKUP(B137,'[1]DADOS (OCULTAR)'!$P$3:$R$91,3,0),"")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193374000170</v>
      </c>
      <c r="E137" s="5" t="str">
        <f>'[1]TCE - ANEXO IV - Preencher'!G146</f>
        <v>SERVE BEM SUPERMERCADO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46952</v>
      </c>
      <c r="I137" s="6" t="str">
        <f>IF('[1]TCE - ANEXO IV - Preencher'!K146="","",'[1]TCE - ANEXO IV - Preencher'!K146)</f>
        <v>06/12/2021</v>
      </c>
      <c r="J137" s="5" t="str">
        <f>'[1]TCE - ANEXO IV - Preencher'!L146</f>
        <v>26211200193374000170550550000469521211200329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16.190000000000001</v>
      </c>
    </row>
    <row r="138" spans="1:12" s="8" customFormat="1" ht="19.5" customHeight="1" x14ac:dyDescent="0.2">
      <c r="A138" s="3">
        <f>IFERROR(VLOOKUP(B138,'[1]DADOS (OCULTAR)'!$P$3:$R$91,3,0),"")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193374000170</v>
      </c>
      <c r="E138" s="5" t="str">
        <f>'[1]TCE - ANEXO IV - Preencher'!G147</f>
        <v>SERVE BEM SUPERMERCADO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46953</v>
      </c>
      <c r="I138" s="6" t="str">
        <f>IF('[1]TCE - ANEXO IV - Preencher'!K147="","",'[1]TCE - ANEXO IV - Preencher'!K147)</f>
        <v>06/12/2021</v>
      </c>
      <c r="J138" s="5" t="str">
        <f>'[1]TCE - ANEXO IV - Preencher'!L147</f>
        <v>26211200193374000170550550000469531975013317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725.23</v>
      </c>
    </row>
    <row r="139" spans="1:12" s="8" customFormat="1" ht="19.5" customHeight="1" x14ac:dyDescent="0.2">
      <c r="A139" s="3">
        <f>IFERROR(VLOOKUP(B139,'[1]DADOS (OCULTAR)'!$P$3:$R$91,3,0),"")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193374000170</v>
      </c>
      <c r="E139" s="5" t="str">
        <f>'[1]TCE - ANEXO IV - Preencher'!G148</f>
        <v>SERVE BEM SUPERMERCADO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46973</v>
      </c>
      <c r="I139" s="6" t="str">
        <f>IF('[1]TCE - ANEXO IV - Preencher'!K148="","",'[1]TCE - ANEXO IV - Preencher'!K148)</f>
        <v>07/12/2021</v>
      </c>
      <c r="J139" s="5" t="str">
        <f>'[1]TCE - ANEXO IV - Preencher'!L148</f>
        <v>26211200193374000170550550000469731207131180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1886.5</v>
      </c>
    </row>
    <row r="140" spans="1:12" s="8" customFormat="1" ht="19.5" customHeight="1" x14ac:dyDescent="0.2">
      <c r="A140" s="3">
        <f>IFERROR(VLOOKUP(B140,'[1]DADOS (OCULTAR)'!$P$3:$R$91,3,0),"")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193374000170</v>
      </c>
      <c r="E140" s="5" t="str">
        <f>'[1]TCE - ANEXO IV - Preencher'!G149</f>
        <v>SERVE BEM SUPERMERCADO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46987</v>
      </c>
      <c r="I140" s="6" t="str">
        <f>IF('[1]TCE - ANEXO IV - Preencher'!K149="","",'[1]TCE - ANEXO IV - Preencher'!K149)</f>
        <v>07/12/2021</v>
      </c>
      <c r="J140" s="5" t="str">
        <f>'[1]TCE - ANEXO IV - Preencher'!L149</f>
        <v>26211200193374000170550550000469871391451088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556.80999999999995</v>
      </c>
    </row>
    <row r="141" spans="1:12" s="8" customFormat="1" ht="19.5" customHeight="1" x14ac:dyDescent="0.2">
      <c r="A141" s="3">
        <f>IFERROR(VLOOKUP(B141,'[1]DADOS (OCULTAR)'!$P$3:$R$91,3,0),"")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193374000170</v>
      </c>
      <c r="E141" s="5" t="str">
        <f>'[1]TCE - ANEXO IV - Preencher'!G150</f>
        <v>SERVE BEM SUPERMERCADO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47009</v>
      </c>
      <c r="I141" s="6" t="str">
        <f>IF('[1]TCE - ANEXO IV - Preencher'!K150="","",'[1]TCE - ANEXO IV - Preencher'!K150)</f>
        <v>08/12/2021</v>
      </c>
      <c r="J141" s="5" t="str">
        <f>'[1]TCE - ANEXO IV - Preencher'!L150</f>
        <v>26211200193374000170550550000470091158220248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86.51</v>
      </c>
    </row>
    <row r="142" spans="1:12" s="8" customFormat="1" ht="19.5" customHeight="1" x14ac:dyDescent="0.2">
      <c r="A142" s="3">
        <f>IFERROR(VLOOKUP(B142,'[1]DADOS (OCULTAR)'!$P$3:$R$91,3,0),"")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193374000170</v>
      </c>
      <c r="E142" s="5" t="str">
        <f>'[1]TCE - ANEXO IV - Preencher'!G151</f>
        <v>SERVE BEM SUPERMERCADO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47060</v>
      </c>
      <c r="I142" s="6" t="str">
        <f>IF('[1]TCE - ANEXO IV - Preencher'!K151="","",'[1]TCE - ANEXO IV - Preencher'!K151)</f>
        <v>10/12/2021</v>
      </c>
      <c r="J142" s="5" t="str">
        <f>'[1]TCE - ANEXO IV - Preencher'!L151</f>
        <v>26211200193374000170550550000470601209751540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457.72</v>
      </c>
    </row>
    <row r="143" spans="1:12" s="8" customFormat="1" ht="19.5" customHeight="1" x14ac:dyDescent="0.2">
      <c r="A143" s="3">
        <f>IFERROR(VLOOKUP(B143,'[1]DADOS (OCULTAR)'!$P$3:$R$91,3,0),"")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193374000170</v>
      </c>
      <c r="E143" s="5" t="str">
        <f>'[1]TCE - ANEXO IV - Preencher'!G152</f>
        <v>SERVE BEM SUPERMERCADO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47117</v>
      </c>
      <c r="I143" s="6" t="str">
        <f>IF('[1]TCE - ANEXO IV - Preencher'!K152="","",'[1]TCE - ANEXO IV - Preencher'!K152)</f>
        <v>13/12/2021</v>
      </c>
      <c r="J143" s="5" t="str">
        <f>'[1]TCE - ANEXO IV - Preencher'!L152</f>
        <v>26211200193374000170550550000471171341221239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711.22</v>
      </c>
    </row>
    <row r="144" spans="1:12" s="8" customFormat="1" ht="19.5" customHeight="1" x14ac:dyDescent="0.2">
      <c r="A144" s="3">
        <f>IFERROR(VLOOKUP(B144,'[1]DADOS (OCULTAR)'!$P$3:$R$91,3,0),"")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193374000170</v>
      </c>
      <c r="E144" s="5" t="str">
        <f>'[1]TCE - ANEXO IV - Preencher'!G153</f>
        <v>SERVE BEM SUPERMERCADO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47153</v>
      </c>
      <c r="I144" s="6" t="str">
        <f>IF('[1]TCE - ANEXO IV - Preencher'!K153="","",'[1]TCE - ANEXO IV - Preencher'!K153)</f>
        <v>14/12/2021</v>
      </c>
      <c r="J144" s="5" t="str">
        <f>'[1]TCE - ANEXO IV - Preencher'!L153</f>
        <v>26211200193374000170550550000471531912219717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570.57000000000005</v>
      </c>
    </row>
    <row r="145" spans="1:12" s="8" customFormat="1" ht="19.5" customHeight="1" x14ac:dyDescent="0.2">
      <c r="A145" s="3">
        <f>IFERROR(VLOOKUP(B145,'[1]DADOS (OCULTAR)'!$P$3:$R$91,3,0),"")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193374000170</v>
      </c>
      <c r="E145" s="5" t="str">
        <f>'[1]TCE - ANEXO IV - Preencher'!G154</f>
        <v>SERVE BEM SUPERMERCADO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47212</v>
      </c>
      <c r="I145" s="6" t="str">
        <f>IF('[1]TCE - ANEXO IV - Preencher'!K154="","",'[1]TCE - ANEXO IV - Preencher'!K154)</f>
        <v>17/12/2021</v>
      </c>
      <c r="J145" s="5" t="str">
        <f>'[1]TCE - ANEXO IV - Preencher'!L154</f>
        <v>26211200193374000170550550000472121131692080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667.32</v>
      </c>
    </row>
    <row r="146" spans="1:12" s="8" customFormat="1" ht="19.5" customHeight="1" x14ac:dyDescent="0.2">
      <c r="A146" s="3">
        <f>IFERROR(VLOOKUP(B146,'[1]DADOS (OCULTAR)'!$P$3:$R$91,3,0),"")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193374000170</v>
      </c>
      <c r="E146" s="5" t="str">
        <f>'[1]TCE - ANEXO IV - Preencher'!G155</f>
        <v>SERVE BEM SUPERMERCADO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47253</v>
      </c>
      <c r="I146" s="6" t="str">
        <f>IF('[1]TCE - ANEXO IV - Preencher'!K155="","",'[1]TCE - ANEXO IV - Preencher'!K155)</f>
        <v>20/12/2021</v>
      </c>
      <c r="J146" s="5" t="str">
        <f>'[1]TCE - ANEXO IV - Preencher'!L155</f>
        <v>26211200193374000170550550000472531152478218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537.78</v>
      </c>
    </row>
    <row r="147" spans="1:12" s="8" customFormat="1" ht="19.5" customHeight="1" x14ac:dyDescent="0.2">
      <c r="A147" s="3">
        <f>IFERROR(VLOOKUP(B147,'[1]DADOS (OCULTAR)'!$P$3:$R$91,3,0),"")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193374000170</v>
      </c>
      <c r="E147" s="5" t="str">
        <f>'[1]TCE - ANEXO IV - Preencher'!G156</f>
        <v>SERVE BEM SUPERMERCADO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47264</v>
      </c>
      <c r="I147" s="6" t="str">
        <f>IF('[1]TCE - ANEXO IV - Preencher'!K156="","",'[1]TCE - ANEXO IV - Preencher'!K156)</f>
        <v>20/12/2021</v>
      </c>
      <c r="J147" s="5" t="str">
        <f>'[1]TCE - ANEXO IV - Preencher'!L156</f>
        <v>26211200193374000170550550000472641782121436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3166.33</v>
      </c>
    </row>
    <row r="148" spans="1:12" s="8" customFormat="1" ht="19.5" customHeight="1" x14ac:dyDescent="0.2">
      <c r="A148" s="3">
        <f>IFERROR(VLOOKUP(B148,'[1]DADOS (OCULTAR)'!$P$3:$R$91,3,0),"")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193374000170</v>
      </c>
      <c r="E148" s="5" t="str">
        <f>'[1]TCE - ANEXO IV - Preencher'!G157</f>
        <v>SERVE BEM SUPERMERCADO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47294</v>
      </c>
      <c r="I148" s="6" t="str">
        <f>IF('[1]TCE - ANEXO IV - Preencher'!K157="","",'[1]TCE - ANEXO IV - Preencher'!K157)</f>
        <v>21/12/2021</v>
      </c>
      <c r="J148" s="5" t="str">
        <f>'[1]TCE - ANEXO IV - Preencher'!L157</f>
        <v>26211200193374000170550550000472941531238102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1117.92</v>
      </c>
    </row>
    <row r="149" spans="1:12" s="8" customFormat="1" ht="19.5" customHeight="1" x14ac:dyDescent="0.2">
      <c r="A149" s="3">
        <f>IFERROR(VLOOKUP(B149,'[1]DADOS (OCULTAR)'!$P$3:$R$91,3,0),"")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193374000170</v>
      </c>
      <c r="E149" s="5" t="str">
        <f>'[1]TCE - ANEXO IV - Preencher'!G158</f>
        <v>SERVE BEM SUPERMERCADO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47418</v>
      </c>
      <c r="I149" s="6" t="str">
        <f>IF('[1]TCE - ANEXO IV - Preencher'!K158="","",'[1]TCE - ANEXO IV - Preencher'!K158)</f>
        <v>28/12/2021</v>
      </c>
      <c r="J149" s="5" t="str">
        <f>'[1]TCE - ANEXO IV - Preencher'!L158</f>
        <v>26211200193374000170550550000474181145112183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575.79</v>
      </c>
    </row>
    <row r="150" spans="1:12" s="8" customFormat="1" ht="19.5" customHeight="1" x14ac:dyDescent="0.2">
      <c r="A150" s="3">
        <f>IFERROR(VLOOKUP(B150,'[1]DADOS (OCULTAR)'!$P$3:$R$91,3,0),"")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2423862000152</v>
      </c>
      <c r="E150" s="5" t="str">
        <f>'[1]TCE - ANEXO IV - Preencher'!G159</f>
        <v>COMERCIAL DE CARNES E FRIOS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806622</v>
      </c>
      <c r="I150" s="6" t="str">
        <f>IF('[1]TCE - ANEXO IV - Preencher'!K159="","",'[1]TCE - ANEXO IV - Preencher'!K159)</f>
        <v>13/12/2021</v>
      </c>
      <c r="J150" s="5" t="str">
        <f>'[1]TCE - ANEXO IV - Preencher'!L159</f>
        <v>26211202423862000152550010008066221931761692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3657.25</v>
      </c>
    </row>
    <row r="151" spans="1:12" s="8" customFormat="1" ht="19.5" customHeight="1" x14ac:dyDescent="0.2">
      <c r="A151" s="3">
        <f>IFERROR(VLOOKUP(B151,'[1]DADOS (OCULTAR)'!$P$3:$R$91,3,0),"")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2423862000152</v>
      </c>
      <c r="E151" s="5" t="str">
        <f>'[1]TCE - ANEXO IV - Preencher'!G160</f>
        <v>COMERCIAL DE CARNES E FRIOS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809007</v>
      </c>
      <c r="I151" s="6" t="str">
        <f>IF('[1]TCE - ANEXO IV - Preencher'!K160="","",'[1]TCE - ANEXO IV - Preencher'!K160)</f>
        <v>29/12/2021</v>
      </c>
      <c r="J151" s="5" t="str">
        <f>'[1]TCE - ANEXO IV - Preencher'!L160</f>
        <v>26211202423862000152550010008090071159394317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317.5</v>
      </c>
    </row>
    <row r="152" spans="1:12" s="8" customFormat="1" ht="19.5" customHeight="1" x14ac:dyDescent="0.2">
      <c r="A152" s="3">
        <f>IFERROR(VLOOKUP(B152,'[1]DADOS (OCULTAR)'!$P$3:$R$91,3,0),"")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3887021000169</v>
      </c>
      <c r="E152" s="5" t="str">
        <f>'[1]TCE - ANEXO IV - Preencher'!G161</f>
        <v>PONTO CERTO MERCANTIL DE ALIMENTOS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000023526</v>
      </c>
      <c r="I152" s="6" t="str">
        <f>IF('[1]TCE - ANEXO IV - Preencher'!K161="","",'[1]TCE - ANEXO IV - Preencher'!K161)</f>
        <v>02/12/2021</v>
      </c>
      <c r="J152" s="5" t="str">
        <f>'[1]TCE - ANEXO IV - Preencher'!L161</f>
        <v>26211203887021000169550010000235261763109886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11818.15</v>
      </c>
    </row>
    <row r="153" spans="1:12" s="8" customFormat="1" ht="19.5" customHeight="1" x14ac:dyDescent="0.2">
      <c r="A153" s="3">
        <f>IFERROR(VLOOKUP(B153,'[1]DADOS (OCULTAR)'!$P$3:$R$91,3,0),"")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3887021000169</v>
      </c>
      <c r="E153" s="5" t="str">
        <f>'[1]TCE - ANEXO IV - Preencher'!G162</f>
        <v>PONTO CERTO MERCANTIL DE ALIMENTOS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000023561</v>
      </c>
      <c r="I153" s="6" t="str">
        <f>IF('[1]TCE - ANEXO IV - Preencher'!K162="","",'[1]TCE - ANEXO IV - Preencher'!K162)</f>
        <v>08/12/2021</v>
      </c>
      <c r="J153" s="5" t="str">
        <f>'[1]TCE - ANEXO IV - Preencher'!L162</f>
        <v>26211203887021000169550010000235611490142345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516</v>
      </c>
    </row>
    <row r="154" spans="1:12" s="8" customFormat="1" ht="19.5" customHeight="1" x14ac:dyDescent="0.2">
      <c r="A154" s="3">
        <f>IFERROR(VLOOKUP(B154,'[1]DADOS (OCULTAR)'!$P$3:$R$91,3,0),"")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3887021000169</v>
      </c>
      <c r="E154" s="5" t="str">
        <f>'[1]TCE - ANEXO IV - Preencher'!G163</f>
        <v>PONTO CERTO MERCANTIL DE ALIMENTOS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000023683</v>
      </c>
      <c r="I154" s="6" t="str">
        <f>IF('[1]TCE - ANEXO IV - Preencher'!K163="","",'[1]TCE - ANEXO IV - Preencher'!K163)</f>
        <v>20/12/2021</v>
      </c>
      <c r="J154" s="5" t="str">
        <f>'[1]TCE - ANEXO IV - Preencher'!L163</f>
        <v>26211203887021000169550010000236831169323520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160.19999999999999</v>
      </c>
    </row>
    <row r="155" spans="1:12" s="8" customFormat="1" ht="19.5" customHeight="1" x14ac:dyDescent="0.2">
      <c r="A155" s="3">
        <f>IFERROR(VLOOKUP(B155,'[1]DADOS (OCULTAR)'!$P$3:$R$91,3,0),"")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3887021000169</v>
      </c>
      <c r="E155" s="5" t="str">
        <f>'[1]TCE - ANEXO IV - Preencher'!G164</f>
        <v>PONTO CERTO MERCANTIL DE ALIMENTOS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000023684</v>
      </c>
      <c r="I155" s="6" t="str">
        <f>IF('[1]TCE - ANEXO IV - Preencher'!K164="","",'[1]TCE - ANEXO IV - Preencher'!K164)</f>
        <v>20/12/2021</v>
      </c>
      <c r="J155" s="5" t="str">
        <f>'[1]TCE - ANEXO IV - Preencher'!L164</f>
        <v>26211203887021000169550010000236841233987273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1684</v>
      </c>
    </row>
    <row r="156" spans="1:12" s="8" customFormat="1" ht="19.5" customHeight="1" x14ac:dyDescent="0.2">
      <c r="A156" s="3">
        <f>IFERROR(VLOOKUP(B156,'[1]DADOS (OCULTAR)'!$P$3:$R$91,3,0),"")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7052310000107</v>
      </c>
      <c r="E156" s="5" t="str">
        <f>'[1]TCE - ANEXO IV - Preencher'!G165</f>
        <v>GISLANDE MARIA GOMES DA SILVA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000003318</v>
      </c>
      <c r="I156" s="6" t="str">
        <f>IF('[1]TCE - ANEXO IV - Preencher'!K165="","",'[1]TCE - ANEXO IV - Preencher'!K165)</f>
        <v>06/12/2021</v>
      </c>
      <c r="J156" s="5" t="str">
        <f>'[1]TCE - ANEXO IV - Preencher'!L165</f>
        <v>26211207052310000107550010000033181010347890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1073.49</v>
      </c>
    </row>
    <row r="157" spans="1:12" s="8" customFormat="1" ht="19.5" customHeight="1" x14ac:dyDescent="0.2">
      <c r="A157" s="3">
        <f>IFERROR(VLOOKUP(B157,'[1]DADOS (OCULTAR)'!$P$3:$R$91,3,0),"")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7052310000107</v>
      </c>
      <c r="E157" s="5" t="str">
        <f>'[1]TCE - ANEXO IV - Preencher'!G166</f>
        <v>GISLANDE MARIA GOMES DA SILVA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000003331</v>
      </c>
      <c r="I157" s="6" t="str">
        <f>IF('[1]TCE - ANEXO IV - Preencher'!K166="","",'[1]TCE - ANEXO IV - Preencher'!K166)</f>
        <v>08/12/2021</v>
      </c>
      <c r="J157" s="5" t="str">
        <f>'[1]TCE - ANEXO IV - Preencher'!L166</f>
        <v>26211207052310000107550010000033311508284330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648.09</v>
      </c>
    </row>
    <row r="158" spans="1:12" s="8" customFormat="1" ht="19.5" customHeight="1" x14ac:dyDescent="0.2">
      <c r="A158" s="3">
        <f>IFERROR(VLOOKUP(B158,'[1]DADOS (OCULTAR)'!$P$3:$R$91,3,0),"")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7052310000107</v>
      </c>
      <c r="E158" s="5" t="str">
        <f>'[1]TCE - ANEXO IV - Preencher'!G167</f>
        <v>GISLANDE MARIA GOMES DA SILVA 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000003332</v>
      </c>
      <c r="I158" s="6" t="str">
        <f>IF('[1]TCE - ANEXO IV - Preencher'!K167="","",'[1]TCE - ANEXO IV - Preencher'!K167)</f>
        <v>13/12/2021</v>
      </c>
      <c r="J158" s="5" t="str">
        <f>'[1]TCE - ANEXO IV - Preencher'!L167</f>
        <v>26211207052310000107550010000033321092273703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2937.76</v>
      </c>
    </row>
    <row r="159" spans="1:12" s="8" customFormat="1" ht="19.5" customHeight="1" x14ac:dyDescent="0.2">
      <c r="A159" s="3">
        <f>IFERROR(VLOOKUP(B159,'[1]DADOS (OCULTAR)'!$P$3:$R$91,3,0),"")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7052310000107</v>
      </c>
      <c r="E159" s="5" t="str">
        <f>'[1]TCE - ANEXO IV - Preencher'!G168</f>
        <v>GISLANDE MARIA GOMES DA SILVA 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000003340</v>
      </c>
      <c r="I159" s="6" t="str">
        <f>IF('[1]TCE - ANEXO IV - Preencher'!K168="","",'[1]TCE - ANEXO IV - Preencher'!K168)</f>
        <v>20/12/2021</v>
      </c>
      <c r="J159" s="5" t="str">
        <f>'[1]TCE - ANEXO IV - Preencher'!L168</f>
        <v>26211207052310000107550010000033401551611451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3138.81</v>
      </c>
    </row>
    <row r="160" spans="1:12" s="8" customFormat="1" ht="19.5" customHeight="1" x14ac:dyDescent="0.2">
      <c r="A160" s="3">
        <f>IFERROR(VLOOKUP(B160,'[1]DADOS (OCULTAR)'!$P$3:$R$91,3,0),"")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9203226000164</v>
      </c>
      <c r="E160" s="5" t="str">
        <f>'[1]TCE - ANEXO IV - Preencher'!G169</f>
        <v>COMPANHIA DE ALIMENTOS DO VALE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541820</v>
      </c>
      <c r="I160" s="6" t="str">
        <f>IF('[1]TCE - ANEXO IV - Preencher'!K169="","",'[1]TCE - ANEXO IV - Preencher'!K169)</f>
        <v>06/12/2021</v>
      </c>
      <c r="J160" s="5" t="str">
        <f>'[1]TCE - ANEXO IV - Preencher'!L169</f>
        <v>26211209203226000164550030005418201221911212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7072.32</v>
      </c>
    </row>
    <row r="161" spans="1:12" s="8" customFormat="1" ht="19.5" customHeight="1" x14ac:dyDescent="0.2">
      <c r="A161" s="3">
        <f>IFERROR(VLOOKUP(B161,'[1]DADOS (OCULTAR)'!$P$3:$R$91,3,0),"")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9203226000164</v>
      </c>
      <c r="E161" s="5" t="str">
        <f>'[1]TCE - ANEXO IV - Preencher'!G170</f>
        <v>COMPANHIA DE ALIMENTOS DO VALE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541859</v>
      </c>
      <c r="I161" s="6" t="str">
        <f>IF('[1]TCE - ANEXO IV - Preencher'!K170="","",'[1]TCE - ANEXO IV - Preencher'!K170)</f>
        <v>06/12/2021</v>
      </c>
      <c r="J161" s="5" t="str">
        <f>'[1]TCE - ANEXO IV - Preencher'!L170</f>
        <v>26211209203226000164550030005418591129542715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1422.4</v>
      </c>
    </row>
    <row r="162" spans="1:12" s="8" customFormat="1" ht="19.5" customHeight="1" x14ac:dyDescent="0.2">
      <c r="A162" s="3">
        <f>IFERROR(VLOOKUP(B162,'[1]DADOS (OCULTAR)'!$P$3:$R$91,3,0),"")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9203226000164</v>
      </c>
      <c r="E162" s="5" t="str">
        <f>'[1]TCE - ANEXO IV - Preencher'!G171</f>
        <v>COMPANHIA DE ALIMENTOS DO VALE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541964</v>
      </c>
      <c r="I162" s="6" t="str">
        <f>IF('[1]TCE - ANEXO IV - Preencher'!K171="","",'[1]TCE - ANEXO IV - Preencher'!K171)</f>
        <v>07/12/2021</v>
      </c>
      <c r="J162" s="5" t="str">
        <f>'[1]TCE - ANEXO IV - Preencher'!L171</f>
        <v>26211209203226000164550030005419641891521783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2012.47</v>
      </c>
    </row>
    <row r="163" spans="1:12" s="8" customFormat="1" ht="19.5" customHeight="1" x14ac:dyDescent="0.2">
      <c r="A163" s="3">
        <f>IFERROR(VLOOKUP(B163,'[1]DADOS (OCULTAR)'!$P$3:$R$91,3,0),"")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9203226000164</v>
      </c>
      <c r="E163" s="5" t="str">
        <f>'[1]TCE - ANEXO IV - Preencher'!G172</f>
        <v>COMPANHIA DE ALIMENTOS DO VALE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542559</v>
      </c>
      <c r="I163" s="6" t="str">
        <f>IF('[1]TCE - ANEXO IV - Preencher'!K172="","",'[1]TCE - ANEXO IV - Preencher'!K172)</f>
        <v>13/12/2021</v>
      </c>
      <c r="J163" s="5" t="str">
        <f>'[1]TCE - ANEXO IV - Preencher'!L172</f>
        <v>26211209203226000164550030005425591105157690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7653.16</v>
      </c>
    </row>
    <row r="164" spans="1:12" s="8" customFormat="1" ht="19.5" customHeight="1" x14ac:dyDescent="0.2">
      <c r="A164" s="3">
        <f>IFERROR(VLOOKUP(B164,'[1]DADOS (OCULTAR)'!$P$3:$R$91,3,0),"")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9203226000164</v>
      </c>
      <c r="E164" s="5" t="str">
        <f>'[1]TCE - ANEXO IV - Preencher'!G173</f>
        <v>COMPANHIA DE ALIMENTOS DO VALE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543424</v>
      </c>
      <c r="I164" s="6" t="str">
        <f>IF('[1]TCE - ANEXO IV - Preencher'!K173="","",'[1]TCE - ANEXO IV - Preencher'!K173)</f>
        <v>20/12/2021</v>
      </c>
      <c r="J164" s="5" t="str">
        <f>'[1]TCE - ANEXO IV - Preencher'!L173</f>
        <v>26211209203226000164550030005434241881120413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9305.52</v>
      </c>
    </row>
    <row r="165" spans="1:12" s="8" customFormat="1" ht="19.5" customHeight="1" x14ac:dyDescent="0.2">
      <c r="A165" s="3">
        <f>IFERROR(VLOOKUP(B165,'[1]DADOS (OCULTAR)'!$P$3:$R$91,3,0),"")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9203226000164</v>
      </c>
      <c r="E165" s="5" t="str">
        <f>'[1]TCE - ANEXO IV - Preencher'!G174</f>
        <v>COMPANHIA DE ALIMENTOS DO VALE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543692</v>
      </c>
      <c r="I165" s="6" t="str">
        <f>IF('[1]TCE - ANEXO IV - Preencher'!K174="","",'[1]TCE - ANEXO IV - Preencher'!K174)</f>
        <v>22/12/2021</v>
      </c>
      <c r="J165" s="5" t="str">
        <f>'[1]TCE - ANEXO IV - Preencher'!L174</f>
        <v>26211209203226000164550030005436921716559618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1054.58</v>
      </c>
    </row>
    <row r="166" spans="1:12" s="8" customFormat="1" ht="19.5" customHeight="1" x14ac:dyDescent="0.2">
      <c r="A166" s="3">
        <f>IFERROR(VLOOKUP(B166,'[1]DADOS (OCULTAR)'!$P$3:$R$91,3,0),"")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9203226000164</v>
      </c>
      <c r="E166" s="5" t="str">
        <f>'[1]TCE - ANEXO IV - Preencher'!G175</f>
        <v>COMPANHIA DE ALIMENTOS DO VALE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544570</v>
      </c>
      <c r="I166" s="6" t="str">
        <f>IF('[1]TCE - ANEXO IV - Preencher'!K175="","",'[1]TCE - ANEXO IV - Preencher'!K175)</f>
        <v>29/12/2021</v>
      </c>
      <c r="J166" s="5" t="str">
        <f>'[1]TCE - ANEXO IV - Preencher'!L175</f>
        <v>26211209203226000164550030005445701121108190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5581.42</v>
      </c>
    </row>
    <row r="167" spans="1:12" s="8" customFormat="1" ht="19.5" customHeight="1" x14ac:dyDescent="0.2">
      <c r="A167" s="3">
        <f>IFERROR(VLOOKUP(B167,'[1]DADOS (OCULTAR)'!$P$3:$R$91,3,0),"")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9203226000164</v>
      </c>
      <c r="E167" s="5" t="str">
        <f>'[1]TCE - ANEXO IV - Preencher'!G176</f>
        <v>COMPANHIA DE ALIMENTOS DO VALE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544600</v>
      </c>
      <c r="I167" s="6" t="str">
        <f>IF('[1]TCE - ANEXO IV - Preencher'!K176="","",'[1]TCE - ANEXO IV - Preencher'!K176)</f>
        <v>30/12/2021</v>
      </c>
      <c r="J167" s="5" t="str">
        <f>'[1]TCE - ANEXO IV - Preencher'!L176</f>
        <v>26211209203226000164550030005446001402117917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1505.8</v>
      </c>
    </row>
    <row r="168" spans="1:12" s="8" customFormat="1" ht="19.5" customHeight="1" x14ac:dyDescent="0.2">
      <c r="A168" s="3">
        <f>IFERROR(VLOOKUP(B168,'[1]DADOS (OCULTAR)'!$P$3:$R$91,3,0),"")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17831409000152</v>
      </c>
      <c r="E168" s="5" t="str">
        <f>'[1]TCE - ANEXO IV - Preencher'!G177</f>
        <v>FRUTICIA FABRICA DE POLPA DE FRUTAS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000000564</v>
      </c>
      <c r="I168" s="6" t="str">
        <f>IF('[1]TCE - ANEXO IV - Preencher'!K177="","",'[1]TCE - ANEXO IV - Preencher'!K177)</f>
        <v>02/12/2021</v>
      </c>
      <c r="J168" s="5" t="str">
        <f>'[1]TCE - ANEXO IV - Preencher'!L177</f>
        <v>26211217831409000152550010000005641000095886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537.25</v>
      </c>
    </row>
    <row r="169" spans="1:12" s="8" customFormat="1" ht="19.5" customHeight="1" x14ac:dyDescent="0.2">
      <c r="A169" s="3">
        <f>IFERROR(VLOOKUP(B169,'[1]DADOS (OCULTAR)'!$P$3:$R$91,3,0),"")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17831409000152</v>
      </c>
      <c r="E169" s="5" t="str">
        <f>'[1]TCE - ANEXO IV - Preencher'!G178</f>
        <v>FRUTICIA FABRICA DE POLPA DE FRUTAS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000000565</v>
      </c>
      <c r="I169" s="6" t="str">
        <f>IF('[1]TCE - ANEXO IV - Preencher'!K178="","",'[1]TCE - ANEXO IV - Preencher'!K178)</f>
        <v>07/12/2021</v>
      </c>
      <c r="J169" s="5" t="str">
        <f>'[1]TCE - ANEXO IV - Preencher'!L178</f>
        <v>26211217831409000152550010000005651000096057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537.25</v>
      </c>
    </row>
    <row r="170" spans="1:12" s="8" customFormat="1" ht="19.5" customHeight="1" x14ac:dyDescent="0.2">
      <c r="A170" s="3">
        <f>IFERROR(VLOOKUP(B170,'[1]DADOS (OCULTAR)'!$P$3:$R$91,3,0),"")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17831409000152</v>
      </c>
      <c r="E170" s="5" t="str">
        <f>'[1]TCE - ANEXO IV - Preencher'!G179</f>
        <v>FRUTICIA FABRICA DE POLPA DE FRUTAS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000000567</v>
      </c>
      <c r="I170" s="6" t="str">
        <f>IF('[1]TCE - ANEXO IV - Preencher'!K179="","",'[1]TCE - ANEXO IV - Preencher'!K179)</f>
        <v>10/12/2021</v>
      </c>
      <c r="J170" s="5" t="str">
        <f>'[1]TCE - ANEXO IV - Preencher'!L179</f>
        <v>26211217831409000152550010000005671000096396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639.75</v>
      </c>
    </row>
    <row r="171" spans="1:12" s="8" customFormat="1" ht="19.5" customHeight="1" x14ac:dyDescent="0.2">
      <c r="A171" s="3">
        <f>IFERROR(VLOOKUP(B171,'[1]DADOS (OCULTAR)'!$P$3:$R$91,3,0),"")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17831409000152</v>
      </c>
      <c r="E171" s="5" t="str">
        <f>'[1]TCE - ANEXO IV - Preencher'!G180</f>
        <v>FRUTICIA FABRICA DE POLPA DE FRUTAS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000000568</v>
      </c>
      <c r="I171" s="6" t="str">
        <f>IF('[1]TCE - ANEXO IV - Preencher'!K180="","",'[1]TCE - ANEXO IV - Preencher'!K180)</f>
        <v>14/12/2021</v>
      </c>
      <c r="J171" s="5" t="str">
        <f>'[1]TCE - ANEXO IV - Preencher'!L180</f>
        <v>26211217831409000152550010000005681000096563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620.25</v>
      </c>
    </row>
    <row r="172" spans="1:12" s="8" customFormat="1" ht="19.5" customHeight="1" x14ac:dyDescent="0.2">
      <c r="A172" s="3">
        <f>IFERROR(VLOOKUP(B172,'[1]DADOS (OCULTAR)'!$P$3:$R$91,3,0),"")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17831409000152</v>
      </c>
      <c r="E172" s="5" t="str">
        <f>'[1]TCE - ANEXO IV - Preencher'!G181</f>
        <v>FRUTICIA FABRICA DE POLPA DE FRUTAS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000000569</v>
      </c>
      <c r="I172" s="6" t="str">
        <f>IF('[1]TCE - ANEXO IV - Preencher'!K181="","",'[1]TCE - ANEXO IV - Preencher'!K181)</f>
        <v>17/12/2021</v>
      </c>
      <c r="J172" s="5" t="str">
        <f>'[1]TCE - ANEXO IV - Preencher'!L181</f>
        <v>26211217831409000152550010000005691000096730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484</v>
      </c>
    </row>
    <row r="173" spans="1:12" s="8" customFormat="1" ht="19.5" customHeight="1" x14ac:dyDescent="0.2">
      <c r="A173" s="3">
        <f>IFERROR(VLOOKUP(B173,'[1]DADOS (OCULTAR)'!$P$3:$R$91,3,0),"")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17831409000152</v>
      </c>
      <c r="E173" s="5" t="str">
        <f>'[1]TCE - ANEXO IV - Preencher'!G182</f>
        <v>FRUTICIA FABRICA DE POLPA DE FRUTAS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000000570</v>
      </c>
      <c r="I173" s="6" t="str">
        <f>IF('[1]TCE - ANEXO IV - Preencher'!K182="","",'[1]TCE - ANEXO IV - Preencher'!K182)</f>
        <v>21/12/2021</v>
      </c>
      <c r="J173" s="5" t="str">
        <f>'[1]TCE - ANEXO IV - Preencher'!L182</f>
        <v>26211217831409000152550010000005701000096901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1003</v>
      </c>
    </row>
    <row r="174" spans="1:12" s="8" customFormat="1" ht="19.5" customHeight="1" x14ac:dyDescent="0.2">
      <c r="A174" s="3">
        <f>IFERROR(VLOOKUP(B174,'[1]DADOS (OCULTAR)'!$P$3:$R$91,3,0),"")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17831409000152</v>
      </c>
      <c r="E174" s="5" t="str">
        <f>'[1]TCE - ANEXO IV - Preencher'!G183</f>
        <v>FRUTICIA FABRICA DE POLPA DE FRUTAS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000000574</v>
      </c>
      <c r="I174" s="6" t="str">
        <f>IF('[1]TCE - ANEXO IV - Preencher'!K183="","",'[1]TCE - ANEXO IV - Preencher'!K183)</f>
        <v>28/12/2021</v>
      </c>
      <c r="J174" s="5" t="str">
        <f>'[1]TCE - ANEXO IV - Preencher'!L183</f>
        <v>26211217831409000152550010000005741000097583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539.25</v>
      </c>
    </row>
    <row r="175" spans="1:12" s="8" customFormat="1" ht="19.5" customHeight="1" x14ac:dyDescent="0.2">
      <c r="A175" s="3">
        <f>IFERROR(VLOOKUP(B175,'[1]DADOS (OCULTAR)'!$P$3:$R$91,3,0),"")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17831409000152</v>
      </c>
      <c r="E175" s="5" t="str">
        <f>'[1]TCE - ANEXO IV - Preencher'!G184</f>
        <v>FRUTICIA FABRICA DE POLPA DE FRUTAS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000000575</v>
      </c>
      <c r="I175" s="6" t="str">
        <f>IF('[1]TCE - ANEXO IV - Preencher'!K184="","",'[1]TCE - ANEXO IV - Preencher'!K184)</f>
        <v>30/12/2021</v>
      </c>
      <c r="J175" s="5" t="str">
        <f>'[1]TCE - ANEXO IV - Preencher'!L184</f>
        <v>26211217831409000152550010000005751000097750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548.5</v>
      </c>
    </row>
    <row r="176" spans="1:12" s="8" customFormat="1" ht="19.5" customHeight="1" x14ac:dyDescent="0.2">
      <c r="A176" s="3">
        <f>IFERROR(VLOOKUP(B176,'[1]DADOS (OCULTAR)'!$P$3:$R$91,3,0),"")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21553781000111</v>
      </c>
      <c r="E176" s="5" t="str">
        <f>'[1]TCE - ANEXO IV - Preencher'!G185</f>
        <v>PGA COMERCIO ATACADISTA DE FRUTAS E VERD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000025561</v>
      </c>
      <c r="I176" s="6" t="str">
        <f>IF('[1]TCE - ANEXO IV - Preencher'!K185="","",'[1]TCE - ANEXO IV - Preencher'!K185)</f>
        <v>03/12/2021</v>
      </c>
      <c r="J176" s="5" t="str">
        <f>'[1]TCE - ANEXO IV - Preencher'!L185</f>
        <v>29211221553781000111550010000255611420883680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1415.45</v>
      </c>
    </row>
    <row r="177" spans="1:12" s="8" customFormat="1" ht="19.5" customHeight="1" x14ac:dyDescent="0.2">
      <c r="A177" s="3">
        <f>IFERROR(VLOOKUP(B177,'[1]DADOS (OCULTAR)'!$P$3:$R$91,3,0),"")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21553781000111</v>
      </c>
      <c r="E177" s="5" t="str">
        <f>'[1]TCE - ANEXO IV - Preencher'!G186</f>
        <v>PGA COMERCIO ATACADISTA DE FRUTAS E VERD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000025603</v>
      </c>
      <c r="I177" s="6" t="str">
        <f>IF('[1]TCE - ANEXO IV - Preencher'!K186="","",'[1]TCE - ANEXO IV - Preencher'!K186)</f>
        <v>07/12/2021</v>
      </c>
      <c r="J177" s="5" t="str">
        <f>'[1]TCE - ANEXO IV - Preencher'!L186</f>
        <v>29211221553781000111550010000256031230027873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1246.5</v>
      </c>
    </row>
    <row r="178" spans="1:12" s="8" customFormat="1" ht="19.5" customHeight="1" x14ac:dyDescent="0.2">
      <c r="A178" s="3">
        <f>IFERROR(VLOOKUP(B178,'[1]DADOS (OCULTAR)'!$P$3:$R$91,3,0),"")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21553781000111</v>
      </c>
      <c r="E178" s="5" t="str">
        <f>'[1]TCE - ANEXO IV - Preencher'!G187</f>
        <v>PGA COMERCIO ATACADISTA DE FRUTAS E VERD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000025645</v>
      </c>
      <c r="I178" s="6" t="str">
        <f>IF('[1]TCE - ANEXO IV - Preencher'!K187="","",'[1]TCE - ANEXO IV - Preencher'!K187)</f>
        <v>10/12/2021</v>
      </c>
      <c r="J178" s="5" t="str">
        <f>'[1]TCE - ANEXO IV - Preencher'!L187</f>
        <v>29211221553781000111550010000256451374162379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1756.82</v>
      </c>
    </row>
    <row r="179" spans="1:12" s="8" customFormat="1" ht="19.5" customHeight="1" x14ac:dyDescent="0.2">
      <c r="A179" s="3">
        <f>IFERROR(VLOOKUP(B179,'[1]DADOS (OCULTAR)'!$P$3:$R$91,3,0),"")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21553781000111</v>
      </c>
      <c r="E179" s="5" t="str">
        <f>'[1]TCE - ANEXO IV - Preencher'!G188</f>
        <v>PGA COMERCIO ATACADISTA DE FRUTAS E VERD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000025678</v>
      </c>
      <c r="I179" s="6" t="str">
        <f>IF('[1]TCE - ANEXO IV - Preencher'!K188="","",'[1]TCE - ANEXO IV - Preencher'!K188)</f>
        <v>14/12/2021</v>
      </c>
      <c r="J179" s="5" t="str">
        <f>'[1]TCE - ANEXO IV - Preencher'!L188</f>
        <v>29211221553781000111550010000256781310530017</v>
      </c>
      <c r="K179" s="5" t="str">
        <f>IF(F179="B",LEFT('[1]TCE - ANEXO IV - Preencher'!M188,2),IF(F179="S",LEFT('[1]TCE - ANEXO IV - Preencher'!M188,7),IF('[1]TCE - ANEXO IV - Preencher'!H188="","")))</f>
        <v>29</v>
      </c>
      <c r="L179" s="7">
        <f>'[1]TCE - ANEXO IV - Preencher'!N188</f>
        <v>1148.17</v>
      </c>
    </row>
    <row r="180" spans="1:12" s="8" customFormat="1" ht="19.5" customHeight="1" x14ac:dyDescent="0.2">
      <c r="A180" s="3">
        <f>IFERROR(VLOOKUP(B180,'[1]DADOS (OCULTAR)'!$P$3:$R$91,3,0),"")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21553781000111</v>
      </c>
      <c r="E180" s="5" t="str">
        <f>'[1]TCE - ANEXO IV - Preencher'!G189</f>
        <v>PGA COMERCIO ATACADISTA DE FRUTAS E VERD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000025714</v>
      </c>
      <c r="I180" s="6" t="str">
        <f>IF('[1]TCE - ANEXO IV - Preencher'!K189="","",'[1]TCE - ANEXO IV - Preencher'!K189)</f>
        <v>17/12/2021</v>
      </c>
      <c r="J180" s="5" t="str">
        <f>'[1]TCE - ANEXO IV - Preencher'!L189</f>
        <v>29211221553781000111550010000257141508791200</v>
      </c>
      <c r="K180" s="5" t="str">
        <f>IF(F180="B",LEFT('[1]TCE - ANEXO IV - Preencher'!M189,2),IF(F180="S",LEFT('[1]TCE - ANEXO IV - Preencher'!M189,7),IF('[1]TCE - ANEXO IV - Preencher'!H189="","")))</f>
        <v>29</v>
      </c>
      <c r="L180" s="7">
        <f>'[1]TCE - ANEXO IV - Preencher'!N189</f>
        <v>1179.9100000000001</v>
      </c>
    </row>
    <row r="181" spans="1:12" s="8" customFormat="1" ht="19.5" customHeight="1" x14ac:dyDescent="0.2">
      <c r="A181" s="3">
        <f>IFERROR(VLOOKUP(B181,'[1]DADOS (OCULTAR)'!$P$3:$R$91,3,0),"")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21553781000111</v>
      </c>
      <c r="E181" s="5" t="str">
        <f>'[1]TCE - ANEXO IV - Preencher'!G190</f>
        <v>PGA COMERCIO ATACADISTA DE FRUTAS E VERD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000025755</v>
      </c>
      <c r="I181" s="6" t="str">
        <f>IF('[1]TCE - ANEXO IV - Preencher'!K190="","",'[1]TCE - ANEXO IV - Preencher'!K190)</f>
        <v>20/12/2021</v>
      </c>
      <c r="J181" s="5" t="str">
        <f>'[1]TCE - ANEXO IV - Preencher'!L190</f>
        <v>29211221553781000111550010000257551082467856</v>
      </c>
      <c r="K181" s="5" t="str">
        <f>IF(F181="B",LEFT('[1]TCE - ANEXO IV - Preencher'!M190,2),IF(F181="S",LEFT('[1]TCE - ANEXO IV - Preencher'!M190,7),IF('[1]TCE - ANEXO IV - Preencher'!H190="","")))</f>
        <v>29</v>
      </c>
      <c r="L181" s="7">
        <f>'[1]TCE - ANEXO IV - Preencher'!N190</f>
        <v>26.85</v>
      </c>
    </row>
    <row r="182" spans="1:12" s="8" customFormat="1" ht="19.5" customHeight="1" x14ac:dyDescent="0.2">
      <c r="A182" s="3">
        <f>IFERROR(VLOOKUP(B182,'[1]DADOS (OCULTAR)'!$P$3:$R$91,3,0),"")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21553781000111</v>
      </c>
      <c r="E182" s="5" t="str">
        <f>'[1]TCE - ANEXO IV - Preencher'!G191</f>
        <v>PGA COMERCIO ATACADISTA DE FRUTAS E VERD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000025763</v>
      </c>
      <c r="I182" s="6" t="str">
        <f>IF('[1]TCE - ANEXO IV - Preencher'!K191="","",'[1]TCE - ANEXO IV - Preencher'!K191)</f>
        <v>21/12/2021</v>
      </c>
      <c r="J182" s="5" t="str">
        <f>'[1]TCE - ANEXO IV - Preencher'!L191</f>
        <v>29211221553781000111550010000257631829538872</v>
      </c>
      <c r="K182" s="5" t="str">
        <f>IF(F182="B",LEFT('[1]TCE - ANEXO IV - Preencher'!M191,2),IF(F182="S",LEFT('[1]TCE - ANEXO IV - Preencher'!M191,7),IF('[1]TCE - ANEXO IV - Preencher'!H191="","")))</f>
        <v>29</v>
      </c>
      <c r="L182" s="7">
        <f>'[1]TCE - ANEXO IV - Preencher'!N191</f>
        <v>2852.2</v>
      </c>
    </row>
    <row r="183" spans="1:12" s="8" customFormat="1" ht="19.5" customHeight="1" x14ac:dyDescent="0.2">
      <c r="A183" s="3">
        <f>IFERROR(VLOOKUP(B183,'[1]DADOS (OCULTAR)'!$P$3:$R$91,3,0),"")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21553781000111</v>
      </c>
      <c r="E183" s="5" t="str">
        <f>'[1]TCE - ANEXO IV - Preencher'!G192</f>
        <v>PGA COMERCIO ATACADISTA DE FRUTAS E VERD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000025829</v>
      </c>
      <c r="I183" s="6" t="str">
        <f>IF('[1]TCE - ANEXO IV - Preencher'!K192="","",'[1]TCE - ANEXO IV - Preencher'!K192)</f>
        <v>28/12/2021</v>
      </c>
      <c r="J183" s="5" t="str">
        <f>'[1]TCE - ANEXO IV - Preencher'!L192</f>
        <v>29211221553781000111550010000258291564646552</v>
      </c>
      <c r="K183" s="5" t="str">
        <f>IF(F183="B",LEFT('[1]TCE - ANEXO IV - Preencher'!M192,2),IF(F183="S",LEFT('[1]TCE - ANEXO IV - Preencher'!M192,7),IF('[1]TCE - ANEXO IV - Preencher'!H192="","")))</f>
        <v>29</v>
      </c>
      <c r="L183" s="7">
        <f>'[1]TCE - ANEXO IV - Preencher'!N192</f>
        <v>3385.75</v>
      </c>
    </row>
    <row r="184" spans="1:12" s="8" customFormat="1" ht="19.5" customHeight="1" x14ac:dyDescent="0.2">
      <c r="A184" s="3">
        <f>IFERROR(VLOOKUP(B184,'[1]DADOS (OCULTAR)'!$P$3:$R$91,3,0),"")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24333585000120</v>
      </c>
      <c r="E184" s="5" t="str">
        <f>'[1]TCE - ANEXO IV - Preencher'!G193</f>
        <v>JNS COMERCIO DE PRODUTOS ALIMENTICIOS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95182</v>
      </c>
      <c r="I184" s="6" t="str">
        <f>IF('[1]TCE - ANEXO IV - Preencher'!K193="","",'[1]TCE - ANEXO IV - Preencher'!K193)</f>
        <v>02/12/2021</v>
      </c>
      <c r="J184" s="5" t="str">
        <f>'[1]TCE - ANEXO IV - Preencher'!L193</f>
        <v>26211224333585000120550010000951821335869013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202.96</v>
      </c>
    </row>
    <row r="185" spans="1:12" s="8" customFormat="1" ht="19.5" customHeight="1" x14ac:dyDescent="0.2">
      <c r="A185" s="3">
        <f>IFERROR(VLOOKUP(B185,'[1]DADOS (OCULTAR)'!$P$3:$R$91,3,0),"")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24333585000120</v>
      </c>
      <c r="E185" s="5" t="str">
        <f>'[1]TCE - ANEXO IV - Preencher'!G194</f>
        <v>JNS COMERCIO DE PRODUTOS ALIMENTICIOS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95221</v>
      </c>
      <c r="I185" s="6" t="str">
        <f>IF('[1]TCE - ANEXO IV - Preencher'!K194="","",'[1]TCE - ANEXO IV - Preencher'!K194)</f>
        <v>03/12/2021</v>
      </c>
      <c r="J185" s="5" t="str">
        <f>'[1]TCE - ANEXO IV - Preencher'!L194</f>
        <v>26211224333585000120550010000952211335917190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7840.08</v>
      </c>
    </row>
    <row r="186" spans="1:12" s="8" customFormat="1" ht="19.5" customHeight="1" x14ac:dyDescent="0.2">
      <c r="A186" s="3">
        <f>IFERROR(VLOOKUP(B186,'[1]DADOS (OCULTAR)'!$P$3:$R$91,3,0),"")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24333585000120</v>
      </c>
      <c r="E186" s="5" t="str">
        <f>'[1]TCE - ANEXO IV - Preencher'!G195</f>
        <v>JNS COMERCIO DE PRODUTOS ALIMENTICIOS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95325</v>
      </c>
      <c r="I186" s="6" t="str">
        <f>IF('[1]TCE - ANEXO IV - Preencher'!K195="","",'[1]TCE - ANEXO IV - Preencher'!K195)</f>
        <v>06/12/2021</v>
      </c>
      <c r="J186" s="5" t="str">
        <f>'[1]TCE - ANEXO IV - Preencher'!L195</f>
        <v>26211224333585000120550010000953251336083107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200.35</v>
      </c>
    </row>
    <row r="187" spans="1:12" s="8" customFormat="1" ht="19.5" customHeight="1" x14ac:dyDescent="0.2">
      <c r="A187" s="3">
        <f>IFERROR(VLOOKUP(B187,'[1]DADOS (OCULTAR)'!$P$3:$R$91,3,0),"")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24333585000120</v>
      </c>
      <c r="E187" s="5" t="str">
        <f>'[1]TCE - ANEXO IV - Preencher'!G196</f>
        <v>JNS COMERCIO DE PRODUTOS ALIMENTICIOS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95330</v>
      </c>
      <c r="I187" s="6" t="str">
        <f>IF('[1]TCE - ANEXO IV - Preencher'!K196="","",'[1]TCE - ANEXO IV - Preencher'!K196)</f>
        <v>06/12/2021</v>
      </c>
      <c r="J187" s="5" t="str">
        <f>'[1]TCE - ANEXO IV - Preencher'!L196</f>
        <v>26211224333585000120550010000953301336099364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391.55</v>
      </c>
    </row>
    <row r="188" spans="1:12" s="8" customFormat="1" ht="19.5" customHeight="1" x14ac:dyDescent="0.2">
      <c r="A188" s="3">
        <f>IFERROR(VLOOKUP(B188,'[1]DADOS (OCULTAR)'!$P$3:$R$91,3,0),"")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24333585000120</v>
      </c>
      <c r="E188" s="5" t="str">
        <f>'[1]TCE - ANEXO IV - Preencher'!G197</f>
        <v>JNS COMERCIO DE PRODUTOS ALIMENTICIOS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95405</v>
      </c>
      <c r="I188" s="6" t="str">
        <f>IF('[1]TCE - ANEXO IV - Preencher'!K197="","",'[1]TCE - ANEXO IV - Preencher'!K197)</f>
        <v>09/12/2021</v>
      </c>
      <c r="J188" s="5" t="str">
        <f>'[1]TCE - ANEXO IV - Preencher'!L197</f>
        <v>26211224333585000120550010000954051336299293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94.93</v>
      </c>
    </row>
    <row r="189" spans="1:12" s="8" customFormat="1" ht="19.5" customHeight="1" x14ac:dyDescent="0.2">
      <c r="A189" s="3">
        <f>IFERROR(VLOOKUP(B189,'[1]DADOS (OCULTAR)'!$P$3:$R$91,3,0),"")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24333585000120</v>
      </c>
      <c r="E189" s="5" t="str">
        <f>'[1]TCE - ANEXO IV - Preencher'!G198</f>
        <v>JNS COMERCIO DE PRODUTOS ALIMENTICIOS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95455</v>
      </c>
      <c r="I189" s="6" t="str">
        <f>IF('[1]TCE - ANEXO IV - Preencher'!K198="","",'[1]TCE - ANEXO IV - Preencher'!K198)</f>
        <v>10/12/2021</v>
      </c>
      <c r="J189" s="5" t="str">
        <f>'[1]TCE - ANEXO IV - Preencher'!L198</f>
        <v>26211224333585000120550010000954551336431746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97.9</v>
      </c>
    </row>
    <row r="190" spans="1:12" s="8" customFormat="1" ht="19.5" customHeight="1" x14ac:dyDescent="0.2">
      <c r="A190" s="3">
        <f>IFERROR(VLOOKUP(B190,'[1]DADOS (OCULTAR)'!$P$3:$R$91,3,0),"")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24333585000120</v>
      </c>
      <c r="E190" s="5" t="str">
        <f>'[1]TCE - ANEXO IV - Preencher'!G199</f>
        <v>JNS COMERCIO DE PRODUTOS ALIMENTICIOS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95515</v>
      </c>
      <c r="I190" s="6" t="str">
        <f>IF('[1]TCE - ANEXO IV - Preencher'!K199="","",'[1]TCE - ANEXO IV - Preencher'!K199)</f>
        <v>13/12/2021</v>
      </c>
      <c r="J190" s="5" t="str">
        <f>'[1]TCE - ANEXO IV - Preencher'!L199</f>
        <v>26211224333585000120550010000955151336520846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50.95</v>
      </c>
    </row>
    <row r="191" spans="1:12" s="8" customFormat="1" ht="19.5" customHeight="1" x14ac:dyDescent="0.2">
      <c r="A191" s="3">
        <f>IFERROR(VLOOKUP(B191,'[1]DADOS (OCULTAR)'!$P$3:$R$91,3,0),"")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24333585000120</v>
      </c>
      <c r="E191" s="5" t="str">
        <f>'[1]TCE - ANEXO IV - Preencher'!G200</f>
        <v>JNS COMERCIO DE PRODUTOS ALIMENTICIOS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95626</v>
      </c>
      <c r="I191" s="6" t="str">
        <f>IF('[1]TCE - ANEXO IV - Preencher'!K200="","",'[1]TCE - ANEXO IV - Preencher'!K200)</f>
        <v>16/12/2021</v>
      </c>
      <c r="J191" s="5" t="str">
        <f>'[1]TCE - ANEXO IV - Preencher'!L200</f>
        <v>26211224333585000120550010000956261336837377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240.28</v>
      </c>
    </row>
    <row r="192" spans="1:12" s="8" customFormat="1" ht="19.5" customHeight="1" x14ac:dyDescent="0.2">
      <c r="A192" s="3">
        <f>IFERROR(VLOOKUP(B192,'[1]DADOS (OCULTAR)'!$P$3:$R$91,3,0),"")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24333585000120</v>
      </c>
      <c r="E192" s="5" t="str">
        <f>'[1]TCE - ANEXO IV - Preencher'!G201</f>
        <v>JNS COMERCIO DE PRODUTOS ALIMENTICIOS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95629</v>
      </c>
      <c r="I192" s="6" t="str">
        <f>IF('[1]TCE - ANEXO IV - Preencher'!K201="","",'[1]TCE - ANEXO IV - Preencher'!K201)</f>
        <v>16/12/2021</v>
      </c>
      <c r="J192" s="5" t="str">
        <f>'[1]TCE - ANEXO IV - Preencher'!L201</f>
        <v>26211224333585000120550010000956291336868924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640.29999999999995</v>
      </c>
    </row>
    <row r="193" spans="1:12" s="8" customFormat="1" ht="19.5" customHeight="1" x14ac:dyDescent="0.2">
      <c r="A193" s="3">
        <f>IFERROR(VLOOKUP(B193,'[1]DADOS (OCULTAR)'!$P$3:$R$91,3,0),"")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24333585000120</v>
      </c>
      <c r="E193" s="5" t="str">
        <f>'[1]TCE - ANEXO IV - Preencher'!G202</f>
        <v>JNS COMERCIO DE PRODUTOS ALIMENTICIOS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95630</v>
      </c>
      <c r="I193" s="6" t="str">
        <f>IF('[1]TCE - ANEXO IV - Preencher'!K202="","",'[1]TCE - ANEXO IV - Preencher'!K202)</f>
        <v>16/12/2021</v>
      </c>
      <c r="J193" s="5" t="str">
        <f>'[1]TCE - ANEXO IV - Preencher'!L202</f>
        <v>26211224333585000120550010000956301336869069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71.47</v>
      </c>
    </row>
    <row r="194" spans="1:12" s="8" customFormat="1" ht="19.5" customHeight="1" x14ac:dyDescent="0.2">
      <c r="A194" s="3">
        <f>IFERROR(VLOOKUP(B194,'[1]DADOS (OCULTAR)'!$P$3:$R$91,3,0),"")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24333585000120</v>
      </c>
      <c r="E194" s="5" t="str">
        <f>'[1]TCE - ANEXO IV - Preencher'!G203</f>
        <v>JNS COMERCIO DE PRODUTOS ALIMENTICIOS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95710</v>
      </c>
      <c r="I194" s="6" t="str">
        <f>IF('[1]TCE - ANEXO IV - Preencher'!K203="","",'[1]TCE - ANEXO IV - Preencher'!K203)</f>
        <v>22/12/2021</v>
      </c>
      <c r="J194" s="5" t="str">
        <f>'[1]TCE - ANEXO IV - Preencher'!L203</f>
        <v>26211224333585000120550010000957101337038007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475.44</v>
      </c>
    </row>
    <row r="195" spans="1:12" s="8" customFormat="1" ht="19.5" customHeight="1" x14ac:dyDescent="0.2">
      <c r="A195" s="3">
        <f>IFERROR(VLOOKUP(B195,'[1]DADOS (OCULTAR)'!$P$3:$R$91,3,0),"")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24333585000120</v>
      </c>
      <c r="E195" s="5" t="str">
        <f>'[1]TCE - ANEXO IV - Preencher'!G204</f>
        <v>JNS COMERCIO DE PRODUTOS ALIMENTICIOS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95886</v>
      </c>
      <c r="I195" s="6" t="str">
        <f>IF('[1]TCE - ANEXO IV - Preencher'!K204="","",'[1]TCE - ANEXO IV - Preencher'!K204)</f>
        <v>27/12/2021</v>
      </c>
      <c r="J195" s="5" t="str">
        <f>'[1]TCE - ANEXO IV - Preencher'!L204</f>
        <v>26211224333585000120550010000958861337436596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760.17</v>
      </c>
    </row>
    <row r="196" spans="1:12" s="8" customFormat="1" ht="19.5" customHeight="1" x14ac:dyDescent="0.2">
      <c r="A196" s="3">
        <f>IFERROR(VLOOKUP(B196,'[1]DADOS (OCULTAR)'!$P$3:$R$91,3,0),"")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24333585000120</v>
      </c>
      <c r="E196" s="5" t="str">
        <f>'[1]TCE - ANEXO IV - Preencher'!G205</f>
        <v>JNS COMERCIO DE PRODUTOS ALIMENTICIOS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95896</v>
      </c>
      <c r="I196" s="6" t="str">
        <f>IF('[1]TCE - ANEXO IV - Preencher'!K205="","",'[1]TCE - ANEXO IV - Preencher'!K205)</f>
        <v>27/12/2021</v>
      </c>
      <c r="J196" s="5" t="str">
        <f>'[1]TCE - ANEXO IV - Preencher'!L205</f>
        <v>26211224333585000120550010000958961337472807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97.9</v>
      </c>
    </row>
    <row r="197" spans="1:12" s="8" customFormat="1" ht="19.5" customHeight="1" x14ac:dyDescent="0.2">
      <c r="A197" s="3">
        <f>IFERROR(VLOOKUP(B197,'[1]DADOS (OCULTAR)'!$P$3:$R$91,3,0),"")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24333585000120</v>
      </c>
      <c r="E197" s="5" t="str">
        <f>'[1]TCE - ANEXO IV - Preencher'!G206</f>
        <v>JNS COMERCIO DE PRODUTOS ALIMENTICIOS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96037</v>
      </c>
      <c r="I197" s="6" t="str">
        <f>IF('[1]TCE - ANEXO IV - Preencher'!K206="","",'[1]TCE - ANEXO IV - Preencher'!K206)</f>
        <v>31/12/2021</v>
      </c>
      <c r="J197" s="5" t="str">
        <f>'[1]TCE - ANEXO IV - Preencher'!L206</f>
        <v>26211224333585000120550010000960371337738920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5820.82</v>
      </c>
    </row>
    <row r="198" spans="1:12" s="8" customFormat="1" ht="19.5" customHeight="1" x14ac:dyDescent="0.2">
      <c r="A198" s="3">
        <f>IFERROR(VLOOKUP(B198,'[1]DADOS (OCULTAR)'!$P$3:$R$91,3,0),"")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36447527000106</v>
      </c>
      <c r="E198" s="5" t="str">
        <f>'[1]TCE - ANEXO IV - Preencher'!G207</f>
        <v>PAO E MEL EIRELI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000000527</v>
      </c>
      <c r="I198" s="6" t="str">
        <f>IF('[1]TCE - ANEXO IV - Preencher'!K207="","",'[1]TCE - ANEXO IV - Preencher'!K207)</f>
        <v>13/12/2021</v>
      </c>
      <c r="J198" s="5" t="str">
        <f>'[1]TCE - ANEXO IV - Preencher'!L207</f>
        <v>26211236447527000106550010000005271988471300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247.5</v>
      </c>
    </row>
    <row r="199" spans="1:12" s="8" customFormat="1" ht="19.5" customHeight="1" x14ac:dyDescent="0.2">
      <c r="A199" s="3">
        <f>IFERROR(VLOOKUP(B199,'[1]DADOS (OCULTAR)'!$P$3:$R$91,3,0),"")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36447527000106</v>
      </c>
      <c r="E199" s="5" t="str">
        <f>'[1]TCE - ANEXO IV - Preencher'!G208</f>
        <v>PAO E MEL EIRELI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000000527</v>
      </c>
      <c r="I199" s="6" t="str">
        <f>IF('[1]TCE - ANEXO IV - Preencher'!K208="","",'[1]TCE - ANEXO IV - Preencher'!K208)</f>
        <v>04/12/2021</v>
      </c>
      <c r="J199" s="5" t="str">
        <f>'[1]TCE - ANEXO IV - Preencher'!L208</f>
        <v>26211236447527000106550010000005271988471300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491.8</v>
      </c>
    </row>
    <row r="200" spans="1:12" s="8" customFormat="1" ht="19.5" customHeight="1" x14ac:dyDescent="0.2">
      <c r="A200" s="3">
        <f>IFERROR(VLOOKUP(B200,'[1]DADOS (OCULTAR)'!$P$3:$R$91,3,0),"")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36447527000106</v>
      </c>
      <c r="E200" s="5" t="str">
        <f>'[1]TCE - ANEXO IV - Preencher'!G209</f>
        <v>PAO E MEL EIRELI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000000527</v>
      </c>
      <c r="I200" s="6" t="str">
        <f>IF('[1]TCE - ANEXO IV - Preencher'!K209="","",'[1]TCE - ANEXO IV - Preencher'!K209)</f>
        <v>09/12/2021</v>
      </c>
      <c r="J200" s="5" t="str">
        <f>'[1]TCE - ANEXO IV - Preencher'!L209</f>
        <v>26211236447527000106550010000005271988471300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106.7</v>
      </c>
    </row>
    <row r="201" spans="1:12" s="8" customFormat="1" ht="19.5" customHeight="1" x14ac:dyDescent="0.2">
      <c r="A201" s="3">
        <f>IFERROR(VLOOKUP(B201,'[1]DADOS (OCULTAR)'!$P$3:$R$91,3,0),"")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36447527000106</v>
      </c>
      <c r="E201" s="5" t="str">
        <f>'[1]TCE - ANEXO IV - Preencher'!G210</f>
        <v>PAO E MEL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000000527</v>
      </c>
      <c r="I201" s="6" t="str">
        <f>IF('[1]TCE - ANEXO IV - Preencher'!K210="","",'[1]TCE - ANEXO IV - Preencher'!K210)</f>
        <v>24/12/2021</v>
      </c>
      <c r="J201" s="5" t="str">
        <f>'[1]TCE - ANEXO IV - Preencher'!L210</f>
        <v>26211236447527000106550010000005271988471300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858.9</v>
      </c>
    </row>
    <row r="202" spans="1:12" s="8" customFormat="1" ht="19.5" customHeight="1" x14ac:dyDescent="0.2">
      <c r="A202" s="3">
        <f>IFERROR(VLOOKUP(B202,'[1]DADOS (OCULTAR)'!$P$3:$R$91,3,0),"")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36447527000106</v>
      </c>
      <c r="E202" s="5" t="str">
        <f>'[1]TCE - ANEXO IV - Preencher'!G211</f>
        <v>PAO E MEL EIRELI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000000527</v>
      </c>
      <c r="I202" s="6" t="str">
        <f>IF('[1]TCE - ANEXO IV - Preencher'!K211="","",'[1]TCE - ANEXO IV - Preencher'!K211)</f>
        <v>14/12/2021</v>
      </c>
      <c r="J202" s="5" t="str">
        <f>'[1]TCE - ANEXO IV - Preencher'!L211</f>
        <v>26211236447527000106550010000005271988471300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203</v>
      </c>
    </row>
    <row r="203" spans="1:12" s="8" customFormat="1" ht="19.5" customHeight="1" x14ac:dyDescent="0.2">
      <c r="A203" s="3">
        <f>IFERROR(VLOOKUP(B203,'[1]DADOS (OCULTAR)'!$P$3:$R$91,3,0),"")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36447527000106</v>
      </c>
      <c r="E203" s="5" t="str">
        <f>'[1]TCE - ANEXO IV - Preencher'!G212</f>
        <v>PAO E MEL EIRELI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000000527</v>
      </c>
      <c r="I203" s="6" t="str">
        <f>IF('[1]TCE - ANEXO IV - Preencher'!K212="","",'[1]TCE - ANEXO IV - Preencher'!K212)</f>
        <v>10/12/2021</v>
      </c>
      <c r="J203" s="5" t="str">
        <f>'[1]TCE - ANEXO IV - Preencher'!L212</f>
        <v>26211236447527000106550010000005271988471300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271.10000000000002</v>
      </c>
    </row>
    <row r="204" spans="1:12" s="8" customFormat="1" ht="19.5" customHeight="1" x14ac:dyDescent="0.2">
      <c r="A204" s="3">
        <f>IFERROR(VLOOKUP(B204,'[1]DADOS (OCULTAR)'!$P$3:$R$91,3,0),"")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36447527000106</v>
      </c>
      <c r="E204" s="5" t="str">
        <f>'[1]TCE - ANEXO IV - Preencher'!G213</f>
        <v>PAO E MEL EIRELI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000000527</v>
      </c>
      <c r="I204" s="6" t="str">
        <f>IF('[1]TCE - ANEXO IV - Preencher'!K213="","",'[1]TCE - ANEXO IV - Preencher'!K213)</f>
        <v>31/12/2021</v>
      </c>
      <c r="J204" s="5" t="str">
        <f>'[1]TCE - ANEXO IV - Preencher'!L213</f>
        <v>26211236447527000106550010000005271988471300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765.4</v>
      </c>
    </row>
    <row r="205" spans="1:12" s="8" customFormat="1" ht="19.5" customHeight="1" x14ac:dyDescent="0.2">
      <c r="A205" s="3">
        <f>IFERROR(VLOOKUP(B205,'[1]DADOS (OCULTAR)'!$P$3:$R$91,3,0),"")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36447527000106</v>
      </c>
      <c r="E205" s="5" t="str">
        <f>'[1]TCE - ANEXO IV - Preencher'!G214</f>
        <v>PAO E MEL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000000527</v>
      </c>
      <c r="I205" s="6" t="str">
        <f>IF('[1]TCE - ANEXO IV - Preencher'!K214="","",'[1]TCE - ANEXO IV - Preencher'!K214)</f>
        <v>29/12/2021</v>
      </c>
      <c r="J205" s="5" t="str">
        <f>'[1]TCE - ANEXO IV - Preencher'!L214</f>
        <v>26211236447527000106550010000005271988471300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220.7</v>
      </c>
    </row>
    <row r="206" spans="1:12" s="8" customFormat="1" ht="19.5" customHeight="1" x14ac:dyDescent="0.2">
      <c r="A206" s="3">
        <f>IFERROR(VLOOKUP(B206,'[1]DADOS (OCULTAR)'!$P$3:$R$91,3,0),"")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36447527000106</v>
      </c>
      <c r="E206" s="5" t="str">
        <f>'[1]TCE - ANEXO IV - Preencher'!G215</f>
        <v>PAO E MEL EIRELI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000000527</v>
      </c>
      <c r="I206" s="6" t="str">
        <f>IF('[1]TCE - ANEXO IV - Preencher'!K215="","",'[1]TCE - ANEXO IV - Preencher'!K215)</f>
        <v>16/12/2021</v>
      </c>
      <c r="J206" s="5" t="str">
        <f>'[1]TCE - ANEXO IV - Preencher'!L215</f>
        <v>26211236447527000106550010000005271988471300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225.25</v>
      </c>
    </row>
    <row r="207" spans="1:12" s="8" customFormat="1" ht="19.5" customHeight="1" x14ac:dyDescent="0.2">
      <c r="A207" s="3">
        <f>IFERROR(VLOOKUP(B207,'[1]DADOS (OCULTAR)'!$P$3:$R$91,3,0),"")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36447527000106</v>
      </c>
      <c r="E207" s="5" t="str">
        <f>'[1]TCE - ANEXO IV - Preencher'!G216</f>
        <v>PAO E MEL EIRELI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000000527</v>
      </c>
      <c r="I207" s="6" t="str">
        <f>IF('[1]TCE - ANEXO IV - Preencher'!K216="","",'[1]TCE - ANEXO IV - Preencher'!K216)</f>
        <v>03/12/2021</v>
      </c>
      <c r="J207" s="5" t="str">
        <f>'[1]TCE - ANEXO IV - Preencher'!L216</f>
        <v>26211236447527000106550010000005271988471300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271.10000000000002</v>
      </c>
    </row>
    <row r="208" spans="1:12" s="8" customFormat="1" ht="19.5" customHeight="1" x14ac:dyDescent="0.2">
      <c r="A208" s="3">
        <f>IFERROR(VLOOKUP(B208,'[1]DADOS (OCULTAR)'!$P$3:$R$91,3,0),"")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36447527000106</v>
      </c>
      <c r="E208" s="5" t="str">
        <f>'[1]TCE - ANEXO IV - Preencher'!G217</f>
        <v>PAO E MEL EIRELI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000000527</v>
      </c>
      <c r="I208" s="6" t="str">
        <f>IF('[1]TCE - ANEXO IV - Preencher'!K217="","",'[1]TCE - ANEXO IV - Preencher'!K217)</f>
        <v>07/12/2021</v>
      </c>
      <c r="J208" s="5" t="str">
        <f>'[1]TCE - ANEXO IV - Preencher'!L217</f>
        <v>26211236447527000106550010000005271988471300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242.95</v>
      </c>
    </row>
    <row r="209" spans="1:12" s="8" customFormat="1" ht="19.5" customHeight="1" x14ac:dyDescent="0.2">
      <c r="A209" s="3">
        <f>IFERROR(VLOOKUP(B209,'[1]DADOS (OCULTAR)'!$P$3:$R$91,3,0),"")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36447527000106</v>
      </c>
      <c r="E209" s="5" t="str">
        <f>'[1]TCE - ANEXO IV - Preencher'!G218</f>
        <v>PAO E MEL EIRELI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000000527</v>
      </c>
      <c r="I209" s="6" t="str">
        <f>IF('[1]TCE - ANEXO IV - Preencher'!K218="","",'[1]TCE - ANEXO IV - Preencher'!K218)</f>
        <v>20/12/2021</v>
      </c>
      <c r="J209" s="5" t="str">
        <f>'[1]TCE - ANEXO IV - Preencher'!L218</f>
        <v>26211236447527000106550010000005271988471300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200.25</v>
      </c>
    </row>
    <row r="210" spans="1:12" s="8" customFormat="1" ht="19.5" customHeight="1" x14ac:dyDescent="0.2">
      <c r="A210" s="3">
        <f>IFERROR(VLOOKUP(B210,'[1]DADOS (OCULTAR)'!$P$3:$R$91,3,0),"")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36447527000106</v>
      </c>
      <c r="E210" s="5" t="str">
        <f>'[1]TCE - ANEXO IV - Preencher'!G219</f>
        <v>PAO E MEL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000000527</v>
      </c>
      <c r="I210" s="6" t="str">
        <f>IF('[1]TCE - ANEXO IV - Preencher'!K219="","",'[1]TCE - ANEXO IV - Preencher'!K219)</f>
        <v>02/12/2021</v>
      </c>
      <c r="J210" s="5" t="str">
        <f>'[1]TCE - ANEXO IV - Preencher'!L219</f>
        <v>26211236447527000106550010000005271988471300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220.7</v>
      </c>
    </row>
    <row r="211" spans="1:12" s="8" customFormat="1" ht="19.5" customHeight="1" x14ac:dyDescent="0.2">
      <c r="A211" s="3">
        <f>IFERROR(VLOOKUP(B211,'[1]DADOS (OCULTAR)'!$P$3:$R$91,3,0),"")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36447527000106</v>
      </c>
      <c r="E211" s="5" t="str">
        <f>'[1]TCE - ANEXO IV - Preencher'!G220</f>
        <v>PAO E MEL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000000527</v>
      </c>
      <c r="I211" s="6" t="str">
        <f>IF('[1]TCE - ANEXO IV - Preencher'!K220="","",'[1]TCE - ANEXO IV - Preencher'!K220)</f>
        <v>06/12/2021</v>
      </c>
      <c r="J211" s="5" t="str">
        <f>'[1]TCE - ANEXO IV - Preencher'!L220</f>
        <v>26211236447527000106550010000005271988471300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237.05</v>
      </c>
    </row>
    <row r="212" spans="1:12" s="8" customFormat="1" ht="19.5" customHeight="1" x14ac:dyDescent="0.2">
      <c r="A212" s="3">
        <f>IFERROR(VLOOKUP(B212,'[1]DADOS (OCULTAR)'!$P$3:$R$91,3,0),"")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36447527000106</v>
      </c>
      <c r="E212" s="5" t="str">
        <f>'[1]TCE - ANEXO IV - Preencher'!G221</f>
        <v>PAO E MEL EIRELI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000000527</v>
      </c>
      <c r="I212" s="6" t="str">
        <f>IF('[1]TCE - ANEXO IV - Preencher'!K221="","",'[1]TCE - ANEXO IV - Preencher'!K221)</f>
        <v>17/12/2021</v>
      </c>
      <c r="J212" s="5" t="str">
        <f>'[1]TCE - ANEXO IV - Preencher'!L221</f>
        <v>26211236447527000106550010000005271988471300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271.10000000000002</v>
      </c>
    </row>
    <row r="213" spans="1:12" s="8" customFormat="1" ht="19.5" customHeight="1" x14ac:dyDescent="0.2">
      <c r="A213" s="3">
        <f>IFERROR(VLOOKUP(B213,'[1]DADOS (OCULTAR)'!$P$3:$R$91,3,0),"")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36447527000106</v>
      </c>
      <c r="E213" s="5" t="str">
        <f>'[1]TCE - ANEXO IV - Preencher'!G222</f>
        <v>PAO E MEL EIRELI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000000527</v>
      </c>
      <c r="I213" s="6" t="str">
        <f>IF('[1]TCE - ANEXO IV - Preencher'!K222="","",'[1]TCE - ANEXO IV - Preencher'!K222)</f>
        <v>11/12/2021</v>
      </c>
      <c r="J213" s="5" t="str">
        <f>'[1]TCE - ANEXO IV - Preencher'!L222</f>
        <v>26211236447527000106550010000005271988471300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514.04999999999995</v>
      </c>
    </row>
    <row r="214" spans="1:12" s="8" customFormat="1" ht="19.5" customHeight="1" x14ac:dyDescent="0.2">
      <c r="A214" s="3">
        <f>IFERROR(VLOOKUP(B214,'[1]DADOS (OCULTAR)'!$P$3:$R$91,3,0),"")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36447527000106</v>
      </c>
      <c r="E214" s="5" t="str">
        <f>'[1]TCE - ANEXO IV - Preencher'!G223</f>
        <v>PAO E MEL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000000527</v>
      </c>
      <c r="I214" s="6" t="str">
        <f>IF('[1]TCE - ANEXO IV - Preencher'!K223="","",'[1]TCE - ANEXO IV - Preencher'!K223)</f>
        <v>27/12/2021</v>
      </c>
      <c r="J214" s="5" t="str">
        <f>'[1]TCE - ANEXO IV - Preencher'!L223</f>
        <v>26211236447527000106550010000005271988471300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200.25</v>
      </c>
    </row>
    <row r="215" spans="1:12" s="8" customFormat="1" ht="19.5" customHeight="1" x14ac:dyDescent="0.2">
      <c r="A215" s="3">
        <f>IFERROR(VLOOKUP(B215,'[1]DADOS (OCULTAR)'!$P$3:$R$91,3,0),"")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36447527000106</v>
      </c>
      <c r="E215" s="5" t="str">
        <f>'[1]TCE - ANEXO IV - Preencher'!G224</f>
        <v>PAO E MEL EIRELI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000000527</v>
      </c>
      <c r="I215" s="6" t="str">
        <f>IF('[1]TCE - ANEXO IV - Preencher'!K224="","",'[1]TCE - ANEXO IV - Preencher'!K224)</f>
        <v>08/12/2021</v>
      </c>
      <c r="J215" s="5" t="str">
        <f>'[1]TCE - ANEXO IV - Preencher'!L224</f>
        <v>26211236447527000106550010000005271988471300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265.2</v>
      </c>
    </row>
    <row r="216" spans="1:12" s="8" customFormat="1" ht="19.5" customHeight="1" x14ac:dyDescent="0.2">
      <c r="A216" s="3">
        <f>IFERROR(VLOOKUP(B216,'[1]DADOS (OCULTAR)'!$P$3:$R$91,3,0),"")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36447527000106</v>
      </c>
      <c r="E216" s="5" t="str">
        <f>'[1]TCE - ANEXO IV - Preencher'!G225</f>
        <v>PAO E MEL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000000527</v>
      </c>
      <c r="I216" s="6" t="str">
        <f>IF('[1]TCE - ANEXO IV - Preencher'!K225="","",'[1]TCE - ANEXO IV - Preencher'!K225)</f>
        <v>30/12/2021</v>
      </c>
      <c r="J216" s="5" t="str">
        <f>'[1]TCE - ANEXO IV - Preencher'!L225</f>
        <v>26211236447527000106550010000005271988471300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198.45</v>
      </c>
    </row>
    <row r="217" spans="1:12" s="8" customFormat="1" ht="19.5" customHeight="1" x14ac:dyDescent="0.2">
      <c r="A217" s="3">
        <f>IFERROR(VLOOKUP(B217,'[1]DADOS (OCULTAR)'!$P$3:$R$91,3,0),"")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36447527000106</v>
      </c>
      <c r="E217" s="5" t="str">
        <f>'[1]TCE - ANEXO IV - Preencher'!G226</f>
        <v>PAO E MEL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000000527</v>
      </c>
      <c r="I217" s="6" t="str">
        <f>IF('[1]TCE - ANEXO IV - Preencher'!K226="","",'[1]TCE - ANEXO IV - Preencher'!K226)</f>
        <v>21/12/2021</v>
      </c>
      <c r="J217" s="5" t="str">
        <f>'[1]TCE - ANEXO IV - Preencher'!L226</f>
        <v>26211236447527000106550010000005271988471300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237.05</v>
      </c>
    </row>
    <row r="218" spans="1:12" s="8" customFormat="1" ht="19.5" customHeight="1" x14ac:dyDescent="0.2">
      <c r="A218" s="3">
        <f>IFERROR(VLOOKUP(B218,'[1]DADOS (OCULTAR)'!$P$3:$R$91,3,0),"")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36447527000106</v>
      </c>
      <c r="E218" s="5" t="str">
        <f>'[1]TCE - ANEXO IV - Preencher'!G227</f>
        <v>PAO E MEL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000000527</v>
      </c>
      <c r="I218" s="6" t="str">
        <f>IF('[1]TCE - ANEXO IV - Preencher'!K227="","",'[1]TCE - ANEXO IV - Preencher'!K227)</f>
        <v>22/12/2021</v>
      </c>
      <c r="J218" s="5" t="str">
        <f>'[1]TCE - ANEXO IV - Preencher'!L227</f>
        <v>26211236447527000106550010000005271988471300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416.4</v>
      </c>
    </row>
    <row r="219" spans="1:12" s="8" customFormat="1" ht="19.5" customHeight="1" x14ac:dyDescent="0.2">
      <c r="A219" s="3">
        <f>IFERROR(VLOOKUP(B219,'[1]DADOS (OCULTAR)'!$P$3:$R$91,3,0),"")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36447527000106</v>
      </c>
      <c r="E219" s="5" t="str">
        <f>'[1]TCE - ANEXO IV - Preencher'!G228</f>
        <v>PAO E MEL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000000527</v>
      </c>
      <c r="I219" s="6" t="str">
        <f>IF('[1]TCE - ANEXO IV - Preencher'!K228="","",'[1]TCE - ANEXO IV - Preencher'!K228)</f>
        <v>28/12/2021</v>
      </c>
      <c r="J219" s="5" t="str">
        <f>'[1]TCE - ANEXO IV - Preencher'!L228</f>
        <v>26211236447527000106550010000005271988471300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179.35</v>
      </c>
    </row>
    <row r="220" spans="1:12" s="8" customFormat="1" ht="19.5" customHeight="1" x14ac:dyDescent="0.2">
      <c r="A220" s="3">
        <f>IFERROR(VLOOKUP(B220,'[1]DADOS (OCULTAR)'!$P$3:$R$91,3,0),"")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36447527000106</v>
      </c>
      <c r="E220" s="5" t="str">
        <f>'[1]TCE - ANEXO IV - Preencher'!G229</f>
        <v>PAO E MEL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000000527</v>
      </c>
      <c r="I220" s="6" t="str">
        <f>IF('[1]TCE - ANEXO IV - Preencher'!K229="","",'[1]TCE - ANEXO IV - Preencher'!K229)</f>
        <v>15/12/2021</v>
      </c>
      <c r="J220" s="5" t="str">
        <f>'[1]TCE - ANEXO IV - Preencher'!L229</f>
        <v>26211236447527000106550010000005271988471300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213.4</v>
      </c>
    </row>
    <row r="221" spans="1:12" s="8" customFormat="1" ht="19.5" customHeight="1" x14ac:dyDescent="0.2">
      <c r="A221" s="3">
        <f>IFERROR(VLOOKUP(B221,'[1]DADOS (OCULTAR)'!$P$3:$R$91,3,0),"")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36447527000106</v>
      </c>
      <c r="E221" s="5" t="str">
        <f>'[1]TCE - ANEXO IV - Preencher'!G230</f>
        <v>PAO E MEL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000000527</v>
      </c>
      <c r="I221" s="6" t="str">
        <f>IF('[1]TCE - ANEXO IV - Preencher'!K230="","",'[1]TCE - ANEXO IV - Preencher'!K230)</f>
        <v>18/12/2021</v>
      </c>
      <c r="J221" s="5" t="str">
        <f>'[1]TCE - ANEXO IV - Preencher'!L230</f>
        <v>26211236447527000106550010000005271988471300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514.04999999999995</v>
      </c>
    </row>
    <row r="222" spans="1:12" s="8" customFormat="1" ht="19.5" customHeight="1" x14ac:dyDescent="0.2">
      <c r="A222" s="3">
        <f>IFERROR(VLOOKUP(B222,'[1]DADOS (OCULTAR)'!$P$3:$R$91,3,0),"")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36447527000106</v>
      </c>
      <c r="E222" s="5" t="str">
        <f>'[1]TCE - ANEXO IV - Preencher'!G231</f>
        <v>PAO E MEL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000000527</v>
      </c>
      <c r="I222" s="6" t="str">
        <f>IF('[1]TCE - ANEXO IV - Preencher'!K231="","",'[1]TCE - ANEXO IV - Preencher'!K231)</f>
        <v>01/12/2021</v>
      </c>
      <c r="J222" s="5" t="str">
        <f>'[1]TCE - ANEXO IV - Preencher'!L231</f>
        <v>26211236447527000106550010000005271988471300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131.69999999999999</v>
      </c>
    </row>
    <row r="223" spans="1:12" s="8" customFormat="1" ht="19.5" customHeight="1" x14ac:dyDescent="0.2">
      <c r="A223" s="3">
        <f>IFERROR(VLOOKUP(B223,'[1]DADOS (OCULTAR)'!$P$3:$R$91,3,0),"")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3.6 - Material de Expediente</v>
      </c>
      <c r="D223" s="3">
        <f>'[1]TCE - ANEXO IV - Preencher'!F232</f>
        <v>4936163000212</v>
      </c>
      <c r="E223" s="5" t="str">
        <f>'[1]TCE - ANEXO IV - Preencher'!G232</f>
        <v>FRANCINALDO FERREIRA DE ARAUJO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000001463</v>
      </c>
      <c r="I223" s="6" t="str">
        <f>IF('[1]TCE - ANEXO IV - Preencher'!K232="","",'[1]TCE - ANEXO IV - Preencher'!K232)</f>
        <v>30/11/2021</v>
      </c>
      <c r="J223" s="5" t="str">
        <f>'[1]TCE - ANEXO IV - Preencher'!L232</f>
        <v>29211104936163000212550010000014631416058656</v>
      </c>
      <c r="K223" s="5" t="str">
        <f>IF(F223="B",LEFT('[1]TCE - ANEXO IV - Preencher'!M232,2),IF(F223="S",LEFT('[1]TCE - ANEXO IV - Preencher'!M232,7),IF('[1]TCE - ANEXO IV - Preencher'!H232="","")))</f>
        <v>29</v>
      </c>
      <c r="L223" s="7">
        <f>'[1]TCE - ANEXO IV - Preencher'!N232</f>
        <v>272.39999999999998</v>
      </c>
    </row>
    <row r="224" spans="1:12" s="8" customFormat="1" ht="19.5" customHeight="1" x14ac:dyDescent="0.2">
      <c r="A224" s="3">
        <f>IFERROR(VLOOKUP(B224,'[1]DADOS (OCULTAR)'!$P$3:$R$91,3,0),"")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3.6 - Material de Expediente</v>
      </c>
      <c r="D224" s="3">
        <f>'[1]TCE - ANEXO IV - Preencher'!F233</f>
        <v>15430638000130</v>
      </c>
      <c r="E224" s="5" t="str">
        <f>'[1]TCE - ANEXO IV - Preencher'!G233</f>
        <v>DS SUPRIMENTOS LTDA ME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000001200</v>
      </c>
      <c r="I224" s="6" t="str">
        <f>IF('[1]TCE - ANEXO IV - Preencher'!K233="","",'[1]TCE - ANEXO IV - Preencher'!K233)</f>
        <v>06/12/2021</v>
      </c>
      <c r="J224" s="5" t="str">
        <f>'[1]TCE - ANEXO IV - Preencher'!L233</f>
        <v>26211215430638000130550020000012001681315646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4.9000000000000004</v>
      </c>
    </row>
    <row r="225" spans="1:12" s="8" customFormat="1" ht="19.5" customHeight="1" x14ac:dyDescent="0.2">
      <c r="A225" s="3">
        <f>IFERROR(VLOOKUP(B225,'[1]DADOS (OCULTAR)'!$P$3:$R$91,3,0),"")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3.6 - Material de Expediente</v>
      </c>
      <c r="D225" s="3">
        <f>'[1]TCE - ANEXO IV - Preencher'!F234</f>
        <v>15430638000130</v>
      </c>
      <c r="E225" s="5" t="str">
        <f>'[1]TCE - ANEXO IV - Preencher'!G234</f>
        <v>DS SUPRIMENTOS LTDA ME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000062031</v>
      </c>
      <c r="I225" s="6" t="str">
        <f>IF('[1]TCE - ANEXO IV - Preencher'!K234="","",'[1]TCE - ANEXO IV - Preencher'!K234)</f>
        <v>13/12/2021</v>
      </c>
      <c r="J225" s="5" t="str">
        <f>'[1]TCE - ANEXO IV - Preencher'!L234</f>
        <v>26211215430638000130550010000620311315280643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86.9</v>
      </c>
    </row>
    <row r="226" spans="1:12" s="8" customFormat="1" ht="19.5" customHeight="1" x14ac:dyDescent="0.2">
      <c r="A226" s="3">
        <f>IFERROR(VLOOKUP(B226,'[1]DADOS (OCULTAR)'!$P$3:$R$91,3,0),"")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3.6 - Material de Expediente</v>
      </c>
      <c r="D226" s="3">
        <f>'[1]TCE - ANEXO IV - Preencher'!F235</f>
        <v>24073694000155</v>
      </c>
      <c r="E226" s="5" t="str">
        <f>'[1]TCE - ANEXO IV - Preencher'!G235</f>
        <v>CIL COMERCIO DE INFORMATICA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000743223</v>
      </c>
      <c r="I226" s="6" t="str">
        <f>IF('[1]TCE - ANEXO IV - Preencher'!K235="","",'[1]TCE - ANEXO IV - Preencher'!K235)</f>
        <v>15/12/2021</v>
      </c>
      <c r="J226" s="5" t="str">
        <f>'[1]TCE - ANEXO IV - Preencher'!L235</f>
        <v>26211224073694000155550010007432231001863182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203</v>
      </c>
    </row>
    <row r="227" spans="1:12" s="8" customFormat="1" ht="19.5" customHeight="1" x14ac:dyDescent="0.2">
      <c r="A227" s="3">
        <f>IFERROR(VLOOKUP(B227,'[1]DADOS (OCULTAR)'!$P$3:$R$91,3,0),"")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3.6 - Material de Expediente</v>
      </c>
      <c r="D227" s="3">
        <f>'[1]TCE - ANEXO IV - Preencher'!F236</f>
        <v>32690463000119</v>
      </c>
      <c r="E227" s="5" t="str">
        <f>'[1]TCE - ANEXO IV - Preencher'!G236</f>
        <v>PAPELARIA GUTENBERG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22398</v>
      </c>
      <c r="I227" s="6" t="str">
        <f>IF('[1]TCE - ANEXO IV - Preencher'!K236="","",'[1]TCE - ANEXO IV - Preencher'!K236)</f>
        <v>13/12/2021</v>
      </c>
      <c r="J227" s="5" t="str">
        <f>'[1]TCE - ANEXO IV - Preencher'!L236</f>
        <v>29211232690463000119550010000223981131221987</v>
      </c>
      <c r="K227" s="5" t="str">
        <f>IF(F227="B",LEFT('[1]TCE - ANEXO IV - Preencher'!M236,2),IF(F227="S",LEFT('[1]TCE - ANEXO IV - Preencher'!M236,7),IF('[1]TCE - ANEXO IV - Preencher'!H236="","")))</f>
        <v>29</v>
      </c>
      <c r="L227" s="7">
        <f>'[1]TCE - ANEXO IV - Preencher'!N236</f>
        <v>404.5</v>
      </c>
    </row>
    <row r="228" spans="1:12" s="8" customFormat="1" ht="19.5" customHeight="1" x14ac:dyDescent="0.2">
      <c r="A228" s="3">
        <f>IFERROR(VLOOKUP(B228,'[1]DADOS (OCULTAR)'!$P$3:$R$91,3,0),"")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3.6 - Material de Expediente</v>
      </c>
      <c r="D228" s="3">
        <f>'[1]TCE - ANEXO IV - Preencher'!F237</f>
        <v>35092993000153</v>
      </c>
      <c r="E228" s="5" t="str">
        <f>'[1]TCE - ANEXO IV - Preencher'!G237</f>
        <v>EOC LIVRARIA E PAPELARIA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2075</v>
      </c>
      <c r="I228" s="6" t="str">
        <f>IF('[1]TCE - ANEXO IV - Preencher'!K237="","",'[1]TCE - ANEXO IV - Preencher'!K237)</f>
        <v>21/12/2021</v>
      </c>
      <c r="J228" s="5" t="str">
        <f>'[1]TCE - ANEXO IV - Preencher'!L237</f>
        <v>26211235092993000153550010000020751814166783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4.05</v>
      </c>
    </row>
    <row r="229" spans="1:12" s="8" customFormat="1" ht="19.5" customHeight="1" x14ac:dyDescent="0.2">
      <c r="A229" s="3">
        <f>IFERROR(VLOOKUP(B229,'[1]DADOS (OCULTAR)'!$P$3:$R$91,3,0),"")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3.6 - Material de Expediente</v>
      </c>
      <c r="D229" s="3">
        <f>'[1]TCE - ANEXO IV - Preencher'!F238</f>
        <v>40853376000163</v>
      </c>
      <c r="E229" s="5" t="str">
        <f>'[1]TCE - ANEXO IV - Preencher'!G238</f>
        <v>LIMA E DO CARMO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000000290</v>
      </c>
      <c r="I229" s="6" t="str">
        <f>IF('[1]TCE - ANEXO IV - Preencher'!K238="","",'[1]TCE - ANEXO IV - Preencher'!K238)</f>
        <v>21/12/2021</v>
      </c>
      <c r="J229" s="5" t="str">
        <f>'[1]TCE - ANEXO IV - Preencher'!L238</f>
        <v>26211240853376000163550010000002901403915470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1.4</v>
      </c>
    </row>
    <row r="230" spans="1:12" s="8" customFormat="1" ht="19.5" customHeight="1" x14ac:dyDescent="0.2">
      <c r="A230" s="3">
        <f>IFERROR(VLOOKUP(B230,'[1]DADOS (OCULTAR)'!$P$3:$R$91,3,0),"")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3.6 - Material de Expediente</v>
      </c>
      <c r="D230" s="3">
        <f>'[1]TCE - ANEXO IV - Preencher'!F239</f>
        <v>40853376000163</v>
      </c>
      <c r="E230" s="5" t="str">
        <f>'[1]TCE - ANEXO IV - Preencher'!G239</f>
        <v>LIMA E DO CARMO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000000293</v>
      </c>
      <c r="I230" s="6" t="str">
        <f>IF('[1]TCE - ANEXO IV - Preencher'!K239="","",'[1]TCE - ANEXO IV - Preencher'!K239)</f>
        <v>28/12/2021</v>
      </c>
      <c r="J230" s="5" t="str">
        <f>'[1]TCE - ANEXO IV - Preencher'!L239</f>
        <v>26211240853376000163550010000002931360220125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</v>
      </c>
    </row>
    <row r="231" spans="1:12" s="8" customFormat="1" ht="19.5" customHeight="1" x14ac:dyDescent="0.2">
      <c r="A231" s="3">
        <f>IFERROR(VLOOKUP(B231,'[1]DADOS (OCULTAR)'!$P$3:$R$91,3,0),"")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3.1 - Combustíveis e Lubrificantes Automotivos</v>
      </c>
      <c r="D231" s="3">
        <f>'[1]TCE - ANEXO IV - Preencher'!F240</f>
        <v>462284000138</v>
      </c>
      <c r="E231" s="5" t="str">
        <f>'[1]TCE - ANEXO IV - Preencher'!G240</f>
        <v>AUTO POSTO CARRETEIRO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001208900</v>
      </c>
      <c r="I231" s="6" t="str">
        <f>IF('[1]TCE - ANEXO IV - Preencher'!K240="","",'[1]TCE - ANEXO IV - Preencher'!K240)</f>
        <v>08/12/2021</v>
      </c>
      <c r="J231" s="5" t="str">
        <f>'[1]TCE - ANEXO IV - Preencher'!L240</f>
        <v>26211200162284000138650010012089001198493671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301.02999999999997</v>
      </c>
    </row>
    <row r="232" spans="1:12" s="8" customFormat="1" ht="19.5" customHeight="1" x14ac:dyDescent="0.2">
      <c r="A232" s="3">
        <f>IFERROR(VLOOKUP(B232,'[1]DADOS (OCULTAR)'!$P$3:$R$91,3,0),"")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3.1 - Combustíveis e Lubrificantes Automotivos</v>
      </c>
      <c r="D232" s="3">
        <f>'[1]TCE - ANEXO IV - Preencher'!F241</f>
        <v>3939028000187</v>
      </c>
      <c r="E232" s="5" t="str">
        <f>'[1]TCE - ANEXO IV - Preencher'!G241</f>
        <v>AUTO POSTO VALE DO SAO FRANCISCO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000015359</v>
      </c>
      <c r="I232" s="6" t="str">
        <f>IF('[1]TCE - ANEXO IV - Preencher'!K241="","",'[1]TCE - ANEXO IV - Preencher'!K241)</f>
        <v>26/11/2021</v>
      </c>
      <c r="J232" s="5" t="str">
        <f>'[1]TCE - ANEXO IV - Preencher'!L241</f>
        <v>26211103939028000187550020000153591488270513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277</v>
      </c>
    </row>
    <row r="233" spans="1:12" s="8" customFormat="1" ht="19.5" customHeight="1" x14ac:dyDescent="0.2">
      <c r="A233" s="3">
        <f>IFERROR(VLOOKUP(B233,'[1]DADOS (OCULTAR)'!$P$3:$R$91,3,0),"")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3.1 - Combustíveis e Lubrificantes Automotivos</v>
      </c>
      <c r="D233" s="3">
        <f>'[1]TCE - ANEXO IV - Preencher'!F242</f>
        <v>10260207000230</v>
      </c>
      <c r="E233" s="5" t="str">
        <f>'[1]TCE - ANEXO IV - Preencher'!G242</f>
        <v>POSTO LINDA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000110515</v>
      </c>
      <c r="I233" s="6" t="str">
        <f>IF('[1]TCE - ANEXO IV - Preencher'!K242="","",'[1]TCE - ANEXO IV - Preencher'!K242)</f>
        <v>13/12/2021</v>
      </c>
      <c r="J233" s="5" t="str">
        <f>'[1]TCE - ANEXO IV - Preencher'!L242</f>
        <v>26211210260207000230650010001105151051838680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380</v>
      </c>
    </row>
    <row r="234" spans="1:12" s="8" customFormat="1" ht="19.5" customHeight="1" x14ac:dyDescent="0.2">
      <c r="A234" s="3">
        <f>IFERROR(VLOOKUP(B234,'[1]DADOS (OCULTAR)'!$P$3:$R$91,3,0),"")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3.1 - Combustíveis e Lubrificantes Automotivos</v>
      </c>
      <c r="D234" s="3">
        <f>'[1]TCE - ANEXO IV - Preencher'!F243</f>
        <v>10648044000267</v>
      </c>
      <c r="E234" s="5" t="str">
        <f>'[1]TCE - ANEXO IV - Preencher'!G243</f>
        <v>SANFRANCISCO COMBUSTIVEIS EIRELI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000242277</v>
      </c>
      <c r="I234" s="6" t="str">
        <f>IF('[1]TCE - ANEXO IV - Preencher'!K243="","",'[1]TCE - ANEXO IV - Preencher'!K243)</f>
        <v>21/12/2021</v>
      </c>
      <c r="J234" s="5" t="str">
        <f>'[1]TCE - ANEXO IV - Preencher'!L243</f>
        <v>26211210648044000267650020002422771002499155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200.01</v>
      </c>
    </row>
    <row r="235" spans="1:12" s="8" customFormat="1" ht="19.5" customHeight="1" x14ac:dyDescent="0.2">
      <c r="A235" s="3">
        <f>IFERROR(VLOOKUP(B235,'[1]DADOS (OCULTAR)'!$P$3:$R$91,3,0),"")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3.1 - Combustíveis e Lubrificantes Automotivos</v>
      </c>
      <c r="D235" s="3">
        <f>'[1]TCE - ANEXO IV - Preencher'!F244</f>
        <v>10817590000101</v>
      </c>
      <c r="E235" s="5" t="str">
        <f>'[1]TCE - ANEXO IV - Preencher'!G244</f>
        <v>J BEZERRA COM DE COMB E DER LTDA EPP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2020</v>
      </c>
      <c r="I235" s="6" t="str">
        <f>IF('[1]TCE - ANEXO IV - Preencher'!K244="","",'[1]TCE - ANEXO IV - Preencher'!K244)</f>
        <v>26/11/2021</v>
      </c>
      <c r="J235" s="5" t="str">
        <f>'[1]TCE - ANEXO IV - Preencher'!L244</f>
        <v>26211110817590000101550020000020201334017295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1637.05</v>
      </c>
    </row>
    <row r="236" spans="1:12" s="8" customFormat="1" ht="19.5" customHeight="1" x14ac:dyDescent="0.2">
      <c r="A236" s="3">
        <f>IFERROR(VLOOKUP(B236,'[1]DADOS (OCULTAR)'!$P$3:$R$91,3,0),"")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3.1 - Combustíveis e Lubrificantes Automotivos</v>
      </c>
      <c r="D236" s="3">
        <f>'[1]TCE - ANEXO IV - Preencher'!F245</f>
        <v>10817590000101</v>
      </c>
      <c r="E236" s="5" t="str">
        <f>'[1]TCE - ANEXO IV - Preencher'!G245</f>
        <v>J BEZERRA COM DE COMB E DER LTDA EPP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2021</v>
      </c>
      <c r="I236" s="6" t="str">
        <f>IF('[1]TCE - ANEXO IV - Preencher'!K245="","",'[1]TCE - ANEXO IV - Preencher'!K245)</f>
        <v>26/11/2021</v>
      </c>
      <c r="J236" s="5" t="str">
        <f>'[1]TCE - ANEXO IV - Preencher'!L245</f>
        <v>26211110817590040101550020000020071737164390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1023.23</v>
      </c>
    </row>
    <row r="237" spans="1:12" s="8" customFormat="1" ht="19.5" customHeight="1" x14ac:dyDescent="0.2">
      <c r="A237" s="3">
        <f>IFERROR(VLOOKUP(B237,'[1]DADOS (OCULTAR)'!$P$3:$R$91,3,0),"")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3.1 - Combustíveis e Lubrificantes Automotivos</v>
      </c>
      <c r="D237" s="3">
        <f>'[1]TCE - ANEXO IV - Preencher'!F246</f>
        <v>10817590000101</v>
      </c>
      <c r="E237" s="5" t="str">
        <f>'[1]TCE - ANEXO IV - Preencher'!G246</f>
        <v>J BEZERRA COM DE COMB E DER LTDA EPP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2022</v>
      </c>
      <c r="I237" s="6" t="str">
        <f>IF('[1]TCE - ANEXO IV - Preencher'!K246="","",'[1]TCE - ANEXO IV - Preencher'!K246)</f>
        <v>26/11/2021</v>
      </c>
      <c r="J237" s="5" t="str">
        <f>'[1]TCE - ANEXO IV - Preencher'!L246</f>
        <v>26211110817590000101550020000020221896800027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1773.82</v>
      </c>
    </row>
    <row r="238" spans="1:12" s="8" customFormat="1" ht="19.5" customHeight="1" x14ac:dyDescent="0.2">
      <c r="A238" s="3">
        <f>IFERROR(VLOOKUP(B238,'[1]DADOS (OCULTAR)'!$P$3:$R$91,3,0),"")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3.1 - Combustíveis e Lubrificantes Automotivos</v>
      </c>
      <c r="D238" s="3">
        <f>'[1]TCE - ANEXO IV - Preencher'!F247</f>
        <v>10817590000101</v>
      </c>
      <c r="E238" s="5" t="str">
        <f>'[1]TCE - ANEXO IV - Preencher'!G247</f>
        <v>J BEZERRA COM DE COMB E DER LTDA EPP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2023</v>
      </c>
      <c r="I238" s="6" t="str">
        <f>IF('[1]TCE - ANEXO IV - Preencher'!K247="","",'[1]TCE - ANEXO IV - Preencher'!K247)</f>
        <v>26/11/2021</v>
      </c>
      <c r="J238" s="5" t="str">
        <f>'[1]TCE - ANEXO IV - Preencher'!L247</f>
        <v>26211110817590000101550020000020231676787061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279.95</v>
      </c>
    </row>
    <row r="239" spans="1:12" s="8" customFormat="1" ht="19.5" customHeight="1" x14ac:dyDescent="0.2">
      <c r="A239" s="3">
        <f>IFERROR(VLOOKUP(B239,'[1]DADOS (OCULTAR)'!$P$3:$R$91,3,0),"")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3.1 - Combustíveis e Lubrificantes Automotivos</v>
      </c>
      <c r="D239" s="3">
        <f>'[1]TCE - ANEXO IV - Preencher'!F248</f>
        <v>10817590000101</v>
      </c>
      <c r="E239" s="5" t="str">
        <f>'[1]TCE - ANEXO IV - Preencher'!G248</f>
        <v>J BEZERRA COM DE COMB E DER LTDA EPP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2081</v>
      </c>
      <c r="I239" s="6" t="str">
        <f>IF('[1]TCE - ANEXO IV - Preencher'!K248="","",'[1]TCE - ANEXO IV - Preencher'!K248)</f>
        <v>23/12/2021</v>
      </c>
      <c r="J239" s="5" t="str">
        <f>'[1]TCE - ANEXO IV - Preencher'!L248</f>
        <v>26211210817590000101550020000020811447014290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279.95</v>
      </c>
    </row>
    <row r="240" spans="1:12" s="8" customFormat="1" ht="19.5" customHeight="1" x14ac:dyDescent="0.2">
      <c r="A240" s="3">
        <f>IFERROR(VLOOKUP(B240,'[1]DADOS (OCULTAR)'!$P$3:$R$91,3,0),"")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3.1 - Combustíveis e Lubrificantes Automotivos</v>
      </c>
      <c r="D240" s="3">
        <f>'[1]TCE - ANEXO IV - Preencher'!F249</f>
        <v>11040395000172</v>
      </c>
      <c r="E240" s="5" t="str">
        <f>'[1]TCE - ANEXO IV - Preencher'!G249</f>
        <v>CRUZEIRO DO NORDESTE COMBUSTIVEIS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121102</v>
      </c>
      <c r="I240" s="6" t="str">
        <f>IF('[1]TCE - ANEXO IV - Preencher'!K249="","",'[1]TCE - ANEXO IV - Preencher'!K249)</f>
        <v>20/12/2021</v>
      </c>
      <c r="J240" s="5" t="str">
        <f>'[1]TCE - ANEXO IV - Preencher'!L249</f>
        <v>26211211040395000172650010001211021667977752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200</v>
      </c>
    </row>
    <row r="241" spans="1:12" s="8" customFormat="1" ht="19.5" customHeight="1" x14ac:dyDescent="0.2">
      <c r="A241" s="3">
        <f>IFERROR(VLOOKUP(B241,'[1]DADOS (OCULTAR)'!$P$3:$R$91,3,0),"")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3.1 - Combustíveis e Lubrificantes Automotivos</v>
      </c>
      <c r="D241" s="3">
        <f>'[1]TCE - ANEXO IV - Preencher'!F250</f>
        <v>11963931000101</v>
      </c>
      <c r="E241" s="5" t="str">
        <f>'[1]TCE - ANEXO IV - Preencher'!G250</f>
        <v>LIMA E MARQUES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000257224</v>
      </c>
      <c r="I241" s="6" t="str">
        <f>IF('[1]TCE - ANEXO IV - Preencher'!K250="","",'[1]TCE - ANEXO IV - Preencher'!K250)</f>
        <v>08/12/2021</v>
      </c>
      <c r="J241" s="5" t="str">
        <f>'[1]TCE - ANEXO IV - Preencher'!L250</f>
        <v>26211211963931000101650010002572241672044603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169</v>
      </c>
    </row>
    <row r="242" spans="1:12" s="8" customFormat="1" ht="19.5" customHeight="1" x14ac:dyDescent="0.2">
      <c r="A242" s="3">
        <f>IFERROR(VLOOKUP(B242,'[1]DADOS (OCULTAR)'!$P$3:$R$91,3,0),"")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3.1 - Combustíveis e Lubrificantes Automotivos</v>
      </c>
      <c r="D242" s="3">
        <f>'[1]TCE - ANEXO IV - Preencher'!F251</f>
        <v>14416304000149</v>
      </c>
      <c r="E242" s="5" t="str">
        <f>'[1]TCE - ANEXO IV - Preencher'!G251</f>
        <v>POSTO BELEM COMERCIO DE DERIVADOS PETROLEO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200052</v>
      </c>
      <c r="I242" s="6" t="str">
        <f>IF('[1]TCE - ANEXO IV - Preencher'!K251="","",'[1]TCE - ANEXO IV - Preencher'!K251)</f>
        <v>21/12/2021</v>
      </c>
      <c r="J242" s="5" t="str">
        <f>'[1]TCE - ANEXO IV - Preencher'!L251</f>
        <v>26211214416304000149650010002000521792698681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100</v>
      </c>
    </row>
    <row r="243" spans="1:12" s="8" customFormat="1" ht="19.5" customHeight="1" x14ac:dyDescent="0.2">
      <c r="A243" s="3">
        <f>IFERROR(VLOOKUP(B243,'[1]DADOS (OCULTAR)'!$P$3:$R$91,3,0),"")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3.1 - Combustíveis e Lubrificantes Automotivos</v>
      </c>
      <c r="D243" s="3">
        <f>'[1]TCE - ANEXO IV - Preencher'!F252</f>
        <v>20808930000183</v>
      </c>
      <c r="E243" s="5" t="str">
        <f>'[1]TCE - ANEXO IV - Preencher'!G252</f>
        <v>AUTO POSTO SILVIO ERALDO E CIA LTDA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13025</v>
      </c>
      <c r="I243" s="6" t="str">
        <f>IF('[1]TCE - ANEXO IV - Preencher'!K252="","",'[1]TCE - ANEXO IV - Preencher'!K252)</f>
        <v>08/12/2021</v>
      </c>
      <c r="J243" s="5" t="str">
        <f>'[1]TCE - ANEXO IV - Preencher'!L252</f>
        <v>26211220808930000183650010000130251598921930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229.78</v>
      </c>
    </row>
    <row r="244" spans="1:12" s="8" customFormat="1" ht="19.5" customHeight="1" x14ac:dyDescent="0.2">
      <c r="A244" s="3">
        <f>IFERROR(VLOOKUP(B244,'[1]DADOS (OCULTAR)'!$P$3:$R$91,3,0),"")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3.1 - Combustíveis e Lubrificantes Automotivos</v>
      </c>
      <c r="D244" s="3">
        <f>'[1]TCE - ANEXO IV - Preencher'!F253</f>
        <v>20808930000183</v>
      </c>
      <c r="E244" s="5" t="str">
        <f>'[1]TCE - ANEXO IV - Preencher'!G253</f>
        <v>AUTO POSTO SILVIO ERALDO E CIA LTDA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13067</v>
      </c>
      <c r="I244" s="6" t="str">
        <f>IF('[1]TCE - ANEXO IV - Preencher'!K253="","",'[1]TCE - ANEXO IV - Preencher'!K253)</f>
        <v>13/12/2021</v>
      </c>
      <c r="J244" s="5" t="str">
        <f>'[1]TCE - ANEXO IV - Preencher'!L253</f>
        <v>26211220808930000183650010000130671896695210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200.09</v>
      </c>
    </row>
    <row r="245" spans="1:12" s="8" customFormat="1" ht="19.5" customHeight="1" x14ac:dyDescent="0.2">
      <c r="A245" s="3">
        <f>IFERROR(VLOOKUP(B245,'[1]DADOS (OCULTAR)'!$P$3:$R$91,3,0),"")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3.1 - Combustíveis e Lubrificantes Automotivos</v>
      </c>
      <c r="D245" s="3">
        <f>'[1]TCE - ANEXO IV - Preencher'!F254</f>
        <v>20808930000183</v>
      </c>
      <c r="E245" s="5" t="str">
        <f>'[1]TCE - ANEXO IV - Preencher'!G254</f>
        <v>AUTO POSTO SILVIO ERALDO E CIA LTDA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13073</v>
      </c>
      <c r="I245" s="6" t="str">
        <f>IF('[1]TCE - ANEXO IV - Preencher'!K254="","",'[1]TCE - ANEXO IV - Preencher'!K254)</f>
        <v>14/12/2021</v>
      </c>
      <c r="J245" s="5" t="str">
        <f>'[1]TCE - ANEXO IV - Preencher'!L254</f>
        <v>26211220808930000183650010000130731450711140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120.07</v>
      </c>
    </row>
    <row r="246" spans="1:12" s="8" customFormat="1" ht="19.5" customHeight="1" x14ac:dyDescent="0.2">
      <c r="A246" s="3">
        <f>IFERROR(VLOOKUP(B246,'[1]DADOS (OCULTAR)'!$P$3:$R$91,3,0),"")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3.1 - Combustíveis e Lubrificantes Automotivos</v>
      </c>
      <c r="D246" s="3">
        <f>'[1]TCE - ANEXO IV - Preencher'!F255</f>
        <v>40830572000112</v>
      </c>
      <c r="E246" s="5" t="str">
        <f>'[1]TCE - ANEXO IV - Preencher'!G255</f>
        <v>BARI AUTOMOVEIS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122463</v>
      </c>
      <c r="I246" s="6" t="str">
        <f>IF('[1]TCE - ANEXO IV - Preencher'!K255="","",'[1]TCE - ANEXO IV - Preencher'!K255)</f>
        <v>22/12/2021</v>
      </c>
      <c r="J246" s="5" t="str">
        <f>'[1]TCE - ANEXO IV - Preencher'!L255</f>
        <v>26211240830572000112550000001224631039984452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330.25</v>
      </c>
    </row>
    <row r="247" spans="1:12" s="8" customFormat="1" ht="19.5" customHeight="1" x14ac:dyDescent="0.2">
      <c r="A247" s="3">
        <f>IFERROR(VLOOKUP(B247,'[1]DADOS (OCULTAR)'!$P$3:$R$91,3,0),"")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3.1 - Combustíveis e Lubrificantes Automotivos</v>
      </c>
      <c r="D247" s="3">
        <f>'[1]TCE - ANEXO IV - Preencher'!F256</f>
        <v>41015041000139</v>
      </c>
      <c r="E247" s="5" t="str">
        <f>'[1]TCE - ANEXO IV - Preencher'!G256</f>
        <v>J M COMERCIO DE COMBUSTIVEIS E DERIVADOS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308</v>
      </c>
      <c r="I247" s="6" t="str">
        <f>IF('[1]TCE - ANEXO IV - Preencher'!K256="","",'[1]TCE - ANEXO IV - Preencher'!K256)</f>
        <v>23/12/2021</v>
      </c>
      <c r="J247" s="5" t="str">
        <f>'[1]TCE - ANEXO IV - Preencher'!L256</f>
        <v>26211241015041000139550010000003081150494483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279.95</v>
      </c>
    </row>
    <row r="248" spans="1:12" s="8" customFormat="1" ht="19.5" customHeight="1" x14ac:dyDescent="0.2">
      <c r="A248" s="3">
        <f>IFERROR(VLOOKUP(B248,'[1]DADOS (OCULTAR)'!$P$3:$R$91,3,0),"")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3.1 - Combustíveis e Lubrificantes Automotivos</v>
      </c>
      <c r="D248" s="3">
        <f>'[1]TCE - ANEXO IV - Preencher'!F257</f>
        <v>41019738000188</v>
      </c>
      <c r="E248" s="5" t="str">
        <f>'[1]TCE - ANEXO IV - Preencher'!G257</f>
        <v>SANTOS LORENA CIA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000005989</v>
      </c>
      <c r="I248" s="6" t="str">
        <f>IF('[1]TCE - ANEXO IV - Preencher'!K257="","",'[1]TCE - ANEXO IV - Preencher'!K257)</f>
        <v>21/12/2021</v>
      </c>
      <c r="J248" s="5" t="str">
        <f>'[1]TCE - ANEXO IV - Preencher'!L257</f>
        <v>26211241019738000188650180000059891063640539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200</v>
      </c>
    </row>
    <row r="249" spans="1:12" s="8" customFormat="1" ht="19.5" customHeight="1" x14ac:dyDescent="0.2">
      <c r="A249" s="3">
        <f>IFERROR(VLOOKUP(B249,'[1]DADOS (OCULTAR)'!$P$3:$R$91,3,0),"")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3.2 - Gás e Outros Materiais Engarrafados</v>
      </c>
      <c r="D249" s="3">
        <f>'[1]TCE - ANEXO IV - Preencher'!F258</f>
        <v>2046455000254</v>
      </c>
      <c r="E249" s="5" t="str">
        <f>'[1]TCE - ANEXO IV - Preencher'!G258</f>
        <v>MINASGAS SA IND E COMERCIO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000004491</v>
      </c>
      <c r="I249" s="6" t="str">
        <f>IF('[1]TCE - ANEXO IV - Preencher'!K258="","",'[1]TCE - ANEXO IV - Preencher'!K258)</f>
        <v>09/12/2021</v>
      </c>
      <c r="J249" s="5" t="str">
        <f>'[1]TCE - ANEXO IV - Preencher'!L258</f>
        <v>26211202046455000254550110000044911174128098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1142.32</v>
      </c>
    </row>
    <row r="250" spans="1:12" s="8" customFormat="1" ht="19.5" customHeight="1" x14ac:dyDescent="0.2">
      <c r="A250" s="3">
        <f>IFERROR(VLOOKUP(B250,'[1]DADOS (OCULTAR)'!$P$3:$R$91,3,0),"")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3.2 - Gás e Outros Materiais Engarrafados</v>
      </c>
      <c r="D250" s="3">
        <f>'[1]TCE - ANEXO IV - Preencher'!F259</f>
        <v>2046455000254</v>
      </c>
      <c r="E250" s="5" t="str">
        <f>'[1]TCE - ANEXO IV - Preencher'!G259</f>
        <v>MINASGAS SA IND E COMERCIO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000004492</v>
      </c>
      <c r="I250" s="6" t="str">
        <f>IF('[1]TCE - ANEXO IV - Preencher'!K259="","",'[1]TCE - ANEXO IV - Preencher'!K259)</f>
        <v>09/12/2021</v>
      </c>
      <c r="J250" s="5" t="str">
        <f>'[1]TCE - ANEXO IV - Preencher'!L259</f>
        <v>26211202046455000254550110000044921154128170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3186.77</v>
      </c>
    </row>
    <row r="251" spans="1:12" s="8" customFormat="1" ht="19.5" customHeight="1" x14ac:dyDescent="0.2">
      <c r="A251" s="3">
        <f>IFERROR(VLOOKUP(B251,'[1]DADOS (OCULTAR)'!$P$3:$R$91,3,0),"")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3.2 - Gás e Outros Materiais Engarrafados</v>
      </c>
      <c r="D251" s="3">
        <f>'[1]TCE - ANEXO IV - Preencher'!F260</f>
        <v>2046455000254</v>
      </c>
      <c r="E251" s="5" t="str">
        <f>'[1]TCE - ANEXO IV - Preencher'!G260</f>
        <v>MINASGAS SA IND E COMERCIO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000004571</v>
      </c>
      <c r="I251" s="6" t="str">
        <f>IF('[1]TCE - ANEXO IV - Preencher'!K260="","",'[1]TCE - ANEXO IV - Preencher'!K260)</f>
        <v>23/12/2021</v>
      </c>
      <c r="J251" s="5" t="str">
        <f>'[1]TCE - ANEXO IV - Preencher'!L260</f>
        <v>26211202046455000254550110000045711114729845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2759.14</v>
      </c>
    </row>
    <row r="252" spans="1:12" s="8" customFormat="1" ht="19.5" customHeight="1" x14ac:dyDescent="0.2">
      <c r="A252" s="3">
        <f>IFERROR(VLOOKUP(B252,'[1]DADOS (OCULTAR)'!$P$3:$R$91,3,0),"")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3.2 - Gás e Outros Materiais Engarrafados</v>
      </c>
      <c r="D252" s="3">
        <f>'[1]TCE - ANEXO IV - Preencher'!F261</f>
        <v>2046455000254</v>
      </c>
      <c r="E252" s="5" t="str">
        <f>'[1]TCE - ANEXO IV - Preencher'!G261</f>
        <v>MINASGAS SA IND E COMERCIO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000004572</v>
      </c>
      <c r="I252" s="6" t="str">
        <f>IF('[1]TCE - ANEXO IV - Preencher'!K261="","",'[1]TCE - ANEXO IV - Preencher'!K261)</f>
        <v>23/12/2021</v>
      </c>
      <c r="J252" s="5" t="str">
        <f>'[1]TCE - ANEXO IV - Preencher'!L261</f>
        <v>26211202046455000254550110000045721194729925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2870.44</v>
      </c>
    </row>
    <row r="253" spans="1:12" s="8" customFormat="1" ht="19.5" customHeight="1" x14ac:dyDescent="0.2">
      <c r="A253" s="3">
        <f>IFERROR(VLOOKUP(B253,'[1]DADOS (OCULTAR)'!$P$3:$R$91,3,0),"")</f>
        <v>9039744000780</v>
      </c>
      <c r="B253" s="4" t="str">
        <f>'[1]TCE - ANEXO IV - Preencher'!C262</f>
        <v>HOSPITAL DOM MALAN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27903825000172</v>
      </c>
      <c r="E253" s="5" t="str">
        <f>'[1]TCE - ANEXO IV - Preencher'!G262</f>
        <v>MENEZES E FREITAS MATERIAIS DE CONTR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000007738</v>
      </c>
      <c r="I253" s="6" t="str">
        <f>IF('[1]TCE - ANEXO IV - Preencher'!K262="","",'[1]TCE - ANEXO IV - Preencher'!K262)</f>
        <v>03/12/2021</v>
      </c>
      <c r="J253" s="5" t="str">
        <f>'[1]TCE - ANEXO IV - Preencher'!L262</f>
        <v>26211227903825000172550010000077381743992656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30.4</v>
      </c>
    </row>
    <row r="254" spans="1:12" s="8" customFormat="1" ht="19.5" customHeight="1" x14ac:dyDescent="0.2">
      <c r="A254" s="3">
        <f>IFERROR(VLOOKUP(B254,'[1]DADOS (OCULTAR)'!$P$3:$R$91,3,0),"")</f>
        <v>9039744000780</v>
      </c>
      <c r="B254" s="4" t="str">
        <f>'[1]TCE - ANEXO IV - Preencher'!C263</f>
        <v>HOSPITAL DOM MALAN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27903825000172</v>
      </c>
      <c r="E254" s="5" t="str">
        <f>'[1]TCE - ANEXO IV - Preencher'!G263</f>
        <v>MENEZES E FREITAS MATERIAIS DE CONTR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000007733</v>
      </c>
      <c r="I254" s="6" t="str">
        <f>IF('[1]TCE - ANEXO IV - Preencher'!K263="","",'[1]TCE - ANEXO IV - Preencher'!K263)</f>
        <v>02/12/2021</v>
      </c>
      <c r="J254" s="5" t="str">
        <f>'[1]TCE - ANEXO IV - Preencher'!L263</f>
        <v>26211227903825000172550010000077331903311264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167.95</v>
      </c>
    </row>
    <row r="255" spans="1:12" s="8" customFormat="1" ht="19.5" customHeight="1" x14ac:dyDescent="0.2">
      <c r="A255" s="3">
        <f>IFERROR(VLOOKUP(B255,'[1]DADOS (OCULTAR)'!$P$3:$R$91,3,0),"")</f>
        <v>9039744000780</v>
      </c>
      <c r="B255" s="4" t="str">
        <f>'[1]TCE - ANEXO IV - Preencher'!C264</f>
        <v>HOSPITAL DOM MALAN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33552783000175</v>
      </c>
      <c r="E255" s="5" t="str">
        <f>'[1]TCE - ANEXO IV - Preencher'!G264</f>
        <v>P R MADEIREIRA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2025</v>
      </c>
      <c r="I255" s="6" t="str">
        <f>IF('[1]TCE - ANEXO IV - Preencher'!K264="","",'[1]TCE - ANEXO IV - Preencher'!K264)</f>
        <v>03/12/2021</v>
      </c>
      <c r="J255" s="5" t="str">
        <f>'[1]TCE - ANEXO IV - Preencher'!L264</f>
        <v>26211233552783000175550010000020251278493389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2000</v>
      </c>
    </row>
    <row r="256" spans="1:12" s="8" customFormat="1" ht="19.5" customHeight="1" x14ac:dyDescent="0.2">
      <c r="A256" s="3">
        <f>IFERROR(VLOOKUP(B256,'[1]DADOS (OCULTAR)'!$P$3:$R$91,3,0),"")</f>
        <v>9039744000780</v>
      </c>
      <c r="B256" s="4" t="str">
        <f>'[1]TCE - ANEXO IV - Preencher'!C265</f>
        <v>HOSPITAL DOM MALAN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9101645000195</v>
      </c>
      <c r="E256" s="5" t="str">
        <f>'[1]TCE - ANEXO IV - Preencher'!G265</f>
        <v>TELEACO COMERCIAL DE FERRO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000131701</v>
      </c>
      <c r="I256" s="6" t="str">
        <f>IF('[1]TCE - ANEXO IV - Preencher'!K265="","",'[1]TCE - ANEXO IV - Preencher'!K265)</f>
        <v>02/12/2021</v>
      </c>
      <c r="J256" s="5" t="str">
        <f>'[1]TCE - ANEXO IV - Preencher'!L265</f>
        <v>26211209101645000195550000001317011567541373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163.72</v>
      </c>
    </row>
    <row r="257" spans="1:12" s="8" customFormat="1" ht="19.5" customHeight="1" x14ac:dyDescent="0.2">
      <c r="A257" s="3">
        <f>IFERROR(VLOOKUP(B257,'[1]DADOS (OCULTAR)'!$P$3:$R$91,3,0),"")</f>
        <v>9039744000780</v>
      </c>
      <c r="B257" s="4" t="str">
        <f>'[1]TCE - ANEXO IV - Preencher'!C266</f>
        <v>HOSPITAL DOM MALAN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40868937000106</v>
      </c>
      <c r="E257" s="5" t="str">
        <f>'[1]TCE - ANEXO IV - Preencher'!G266</f>
        <v>FERPASO FERRAMENTAS PARAFUSOS E SOLDAS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61069</v>
      </c>
      <c r="I257" s="6" t="str">
        <f>IF('[1]TCE - ANEXO IV - Preencher'!K266="","",'[1]TCE - ANEXO IV - Preencher'!K266)</f>
        <v>03/12/2021</v>
      </c>
      <c r="J257" s="5" t="str">
        <f>'[1]TCE - ANEXO IV - Preencher'!L266</f>
        <v>26211240868937000106550010000610691341804220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52.7</v>
      </c>
    </row>
    <row r="258" spans="1:12" s="8" customFormat="1" ht="19.5" customHeight="1" x14ac:dyDescent="0.2">
      <c r="A258" s="3">
        <f>IFERROR(VLOOKUP(B258,'[1]DADOS (OCULTAR)'!$P$3:$R$91,3,0),"")</f>
        <v>9039744000780</v>
      </c>
      <c r="B258" s="4" t="str">
        <f>'[1]TCE - ANEXO IV - Preencher'!C267</f>
        <v>HOSPITAL DOM MALAN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14136568000149</v>
      </c>
      <c r="E258" s="5" t="str">
        <f>'[1]TCE - ANEXO IV - Preencher'!G267</f>
        <v>JOAO SERAFIM DE CARVALHO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000005034</v>
      </c>
      <c r="I258" s="6" t="str">
        <f>IF('[1]TCE - ANEXO IV - Preencher'!K267="","",'[1]TCE - ANEXO IV - Preencher'!K267)</f>
        <v>06/12/2021</v>
      </c>
      <c r="J258" s="5" t="str">
        <f>'[1]TCE - ANEXO IV - Preencher'!L267</f>
        <v>29211214136568000149550010000050341171549226</v>
      </c>
      <c r="K258" s="5" t="str">
        <f>IF(F258="B",LEFT('[1]TCE - ANEXO IV - Preencher'!M267,2),IF(F258="S",LEFT('[1]TCE - ANEXO IV - Preencher'!M267,7),IF('[1]TCE - ANEXO IV - Preencher'!H267="","")))</f>
        <v>29</v>
      </c>
      <c r="L258" s="7">
        <f>'[1]TCE - ANEXO IV - Preencher'!N267</f>
        <v>15.6</v>
      </c>
    </row>
    <row r="259" spans="1:12" s="8" customFormat="1" ht="19.5" customHeight="1" x14ac:dyDescent="0.2">
      <c r="A259" s="3">
        <f>IFERROR(VLOOKUP(B259,'[1]DADOS (OCULTAR)'!$P$3:$R$91,3,0),"")</f>
        <v>9039744000780</v>
      </c>
      <c r="B259" s="4" t="str">
        <f>'[1]TCE - ANEXO IV - Preencher'!C268</f>
        <v>HOSPITAL DOM MALAN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24441065000130</v>
      </c>
      <c r="E259" s="5" t="str">
        <f>'[1]TCE - ANEXO IV - Preencher'!G268</f>
        <v>PREMIER MATERIAL DE CONST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27440</v>
      </c>
      <c r="I259" s="6" t="str">
        <f>IF('[1]TCE - ANEXO IV - Preencher'!K268="","",'[1]TCE - ANEXO IV - Preencher'!K268)</f>
        <v>03/12/2021</v>
      </c>
      <c r="J259" s="5" t="str">
        <f>'[1]TCE - ANEXO IV - Preencher'!L268</f>
        <v>26211224441065000130550010000274401045093501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38.5</v>
      </c>
    </row>
    <row r="260" spans="1:12" s="8" customFormat="1" ht="19.5" customHeight="1" x14ac:dyDescent="0.2">
      <c r="A260" s="3">
        <f>IFERROR(VLOOKUP(B260,'[1]DADOS (OCULTAR)'!$P$3:$R$91,3,0),"")</f>
        <v>9039744000780</v>
      </c>
      <c r="B260" s="4" t="str">
        <f>'[1]TCE - ANEXO IV - Preencher'!C269</f>
        <v>HOSPITAL DOM MALAN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2991409000142</v>
      </c>
      <c r="E260" s="5" t="str">
        <f>'[1]TCE - ANEXO IV - Preencher'!G269</f>
        <v>FERRAMENTAL MAQUINAS FERRAMENTAL E PARAFUSOS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138426</v>
      </c>
      <c r="I260" s="6" t="str">
        <f>IF('[1]TCE - ANEXO IV - Preencher'!K269="","",'[1]TCE - ANEXO IV - Preencher'!K269)</f>
        <v>02/12/2021</v>
      </c>
      <c r="J260" s="5" t="str">
        <f>'[1]TCE - ANEXO IV - Preencher'!L269</f>
        <v>29211202991409000142550010001384261251082322</v>
      </c>
      <c r="K260" s="5" t="str">
        <f>IF(F260="B",LEFT('[1]TCE - ANEXO IV - Preencher'!M269,2),IF(F260="S",LEFT('[1]TCE - ANEXO IV - Preencher'!M269,7),IF('[1]TCE - ANEXO IV - Preencher'!H269="","")))</f>
        <v>29</v>
      </c>
      <c r="L260" s="7">
        <f>'[1]TCE - ANEXO IV - Preencher'!N269</f>
        <v>194.5</v>
      </c>
    </row>
    <row r="261" spans="1:12" s="8" customFormat="1" ht="19.5" customHeight="1" x14ac:dyDescent="0.2">
      <c r="A261" s="3">
        <f>IFERROR(VLOOKUP(B261,'[1]DADOS (OCULTAR)'!$P$3:$R$91,3,0),"")</f>
        <v>9039744000780</v>
      </c>
      <c r="B261" s="4" t="str">
        <f>'[1]TCE - ANEXO IV - Preencher'!C270</f>
        <v>HOSPITAL DOM MALAN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37613238000100</v>
      </c>
      <c r="E261" s="5" t="str">
        <f>'[1]TCE - ANEXO IV - Preencher'!G270</f>
        <v>RANNA BEATRIZ RODRIGUES MEDEIROS MOURA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000000871</v>
      </c>
      <c r="I261" s="6" t="str">
        <f>IF('[1]TCE - ANEXO IV - Preencher'!K270="","",'[1]TCE - ANEXO IV - Preencher'!K270)</f>
        <v>02/12/2021</v>
      </c>
      <c r="J261" s="5" t="str">
        <f>'[1]TCE - ANEXO IV - Preencher'!L270</f>
        <v>26211237613238000100550010000008711641342779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75</v>
      </c>
    </row>
    <row r="262" spans="1:12" s="8" customFormat="1" ht="19.5" customHeight="1" x14ac:dyDescent="0.2">
      <c r="A262" s="3">
        <f>IFERROR(VLOOKUP(B262,'[1]DADOS (OCULTAR)'!$P$3:$R$91,3,0),"")</f>
        <v>9039744000780</v>
      </c>
      <c r="B262" s="4" t="str">
        <f>'[1]TCE - ANEXO IV - Preencher'!C271</f>
        <v>HOSPITAL DOM MALAN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27903825000172</v>
      </c>
      <c r="E262" s="5" t="str">
        <f>'[1]TCE - ANEXO IV - Preencher'!G271</f>
        <v>MENEZES E FREITAS MATERIAIS DE CONTR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000007732</v>
      </c>
      <c r="I262" s="6" t="str">
        <f>IF('[1]TCE - ANEXO IV - Preencher'!K271="","",'[1]TCE - ANEXO IV - Preencher'!K271)</f>
        <v>02/12/2021</v>
      </c>
      <c r="J262" s="5" t="str">
        <f>'[1]TCE - ANEXO IV - Preencher'!L271</f>
        <v>26211227903825000172550010000077321421386118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174.76</v>
      </c>
    </row>
    <row r="263" spans="1:12" s="8" customFormat="1" ht="19.5" customHeight="1" x14ac:dyDescent="0.2">
      <c r="A263" s="3">
        <f>IFERROR(VLOOKUP(B263,'[1]DADOS (OCULTAR)'!$P$3:$R$91,3,0),"")</f>
        <v>9039744000780</v>
      </c>
      <c r="B263" s="4" t="str">
        <f>'[1]TCE - ANEXO IV - Preencher'!C272</f>
        <v>HOSPITAL DOM MALAN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34591582000140</v>
      </c>
      <c r="E263" s="5" t="str">
        <f>'[1]TCE - ANEXO IV - Preencher'!G272</f>
        <v>CONDUTEC MATERIAIS ELETRICOS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000007888</v>
      </c>
      <c r="I263" s="6" t="str">
        <f>IF('[1]TCE - ANEXO IV - Preencher'!K272="","",'[1]TCE - ANEXO IV - Preencher'!K272)</f>
        <v>06/12/2021</v>
      </c>
      <c r="J263" s="5" t="str">
        <f>'[1]TCE - ANEXO IV - Preencher'!L272</f>
        <v>26211234591582000140550010000078881244119656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193.85</v>
      </c>
    </row>
    <row r="264" spans="1:12" s="8" customFormat="1" ht="19.5" customHeight="1" x14ac:dyDescent="0.2">
      <c r="A264" s="3">
        <f>IFERROR(VLOOKUP(B264,'[1]DADOS (OCULTAR)'!$P$3:$R$91,3,0),"")</f>
        <v>9039744000780</v>
      </c>
      <c r="B264" s="4" t="str">
        <f>'[1]TCE - ANEXO IV - Preencher'!C273</f>
        <v>HOSPITAL DOM MALAN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5689439000197</v>
      </c>
      <c r="E264" s="5" t="str">
        <f>'[1]TCE - ANEXO IV - Preencher'!G273</f>
        <v>LUAT COMERCIO DE COMPRESSORES E PECAS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018565</v>
      </c>
      <c r="I264" s="6" t="str">
        <f>IF('[1]TCE - ANEXO IV - Preencher'!K273="","",'[1]TCE - ANEXO IV - Preencher'!K273)</f>
        <v>01/12/2021</v>
      </c>
      <c r="J264" s="5" t="str">
        <f>'[1]TCE - ANEXO IV - Preencher'!L273</f>
        <v>35211205689439000197550010000185651838077014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295.74</v>
      </c>
    </row>
    <row r="265" spans="1:12" s="8" customFormat="1" ht="19.5" customHeight="1" x14ac:dyDescent="0.2">
      <c r="A265" s="3">
        <f>IFERROR(VLOOKUP(B265,'[1]DADOS (OCULTAR)'!$P$3:$R$91,3,0),"")</f>
        <v>9039744000780</v>
      </c>
      <c r="B265" s="4" t="str">
        <f>'[1]TCE - ANEXO IV - Preencher'!C274</f>
        <v>HOSPITAL DOM MALAN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34591582000140</v>
      </c>
      <c r="E265" s="5" t="str">
        <f>'[1]TCE - ANEXO IV - Preencher'!G274</f>
        <v>CONDUTEC MATERIAIS ELETRICOS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000007889</v>
      </c>
      <c r="I265" s="6" t="str">
        <f>IF('[1]TCE - ANEXO IV - Preencher'!K274="","",'[1]TCE - ANEXO IV - Preencher'!K274)</f>
        <v>06/12/2021</v>
      </c>
      <c r="J265" s="5" t="str">
        <f>'[1]TCE - ANEXO IV - Preencher'!L274</f>
        <v>26211234591582000140550010000078891244054110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50.5</v>
      </c>
    </row>
    <row r="266" spans="1:12" s="8" customFormat="1" ht="19.5" customHeight="1" x14ac:dyDescent="0.2">
      <c r="A266" s="3">
        <f>IFERROR(VLOOKUP(B266,'[1]DADOS (OCULTAR)'!$P$3:$R$91,3,0),"")</f>
        <v>9039744000780</v>
      </c>
      <c r="B266" s="4" t="str">
        <f>'[1]TCE - ANEXO IV - Preencher'!C275</f>
        <v>HOSPITAL DOM MALAN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9436414000132</v>
      </c>
      <c r="E266" s="5" t="str">
        <f>'[1]TCE - ANEXO IV - Preencher'!G275</f>
        <v>PREMOLNITOS MAT DE CONST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284456</v>
      </c>
      <c r="I266" s="6" t="str">
        <f>IF('[1]TCE - ANEXO IV - Preencher'!K275="","",'[1]TCE - ANEXO IV - Preencher'!K275)</f>
        <v>03/12/2021</v>
      </c>
      <c r="J266" s="5" t="str">
        <f>'[1]TCE - ANEXO IV - Preencher'!L275</f>
        <v>26211209436414000132550020002844561229162145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5.54</v>
      </c>
    </row>
    <row r="267" spans="1:12" s="8" customFormat="1" ht="19.5" customHeight="1" x14ac:dyDescent="0.2">
      <c r="A267" s="3">
        <f>IFERROR(VLOOKUP(B267,'[1]DADOS (OCULTAR)'!$P$3:$R$91,3,0),"")</f>
        <v>9039744000780</v>
      </c>
      <c r="B267" s="4" t="str">
        <f>'[1]TCE - ANEXO IV - Preencher'!C276</f>
        <v>HOSPITAL DOM MALAN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540264</v>
      </c>
      <c r="I267" s="6" t="str">
        <f>IF('[1]TCE - ANEXO IV - Preencher'!K276="","",'[1]TCE - ANEXO IV - Preencher'!K276)</f>
        <v>06/12/2021</v>
      </c>
      <c r="J267" s="5" t="str">
        <f>'[1]TCE - ANEXO IV - Preencher'!L276</f>
        <v>26211210779833000156550010005402641171411475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320</v>
      </c>
    </row>
    <row r="268" spans="1:12" s="8" customFormat="1" ht="19.5" customHeight="1" x14ac:dyDescent="0.2">
      <c r="A268" s="3">
        <f>IFERROR(VLOOKUP(B268,'[1]DADOS (OCULTAR)'!$P$3:$R$91,3,0),"")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9436414000132</v>
      </c>
      <c r="E268" s="5" t="str">
        <f>'[1]TCE - ANEXO IV - Preencher'!G277</f>
        <v>PREMOLNITOS MAT DE CONST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284880</v>
      </c>
      <c r="I268" s="6" t="str">
        <f>IF('[1]TCE - ANEXO IV - Preencher'!K277="","",'[1]TCE - ANEXO IV - Preencher'!K277)</f>
        <v>09/12/2021</v>
      </c>
      <c r="J268" s="5" t="str">
        <f>'[1]TCE - ANEXO IV - Preencher'!L277</f>
        <v>26211209436414000132550020002848801196235227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384</v>
      </c>
    </row>
    <row r="269" spans="1:12" s="8" customFormat="1" ht="19.5" customHeight="1" x14ac:dyDescent="0.2">
      <c r="A269" s="3">
        <f>IFERROR(VLOOKUP(B269,'[1]DADOS (OCULTAR)'!$P$3:$R$91,3,0),"")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2493174000169</v>
      </c>
      <c r="E269" s="5" t="str">
        <f>'[1]TCE - ANEXO IV - Preencher'!G278</f>
        <v>PETROLLUZ MATERIAIS ELETRICOS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000078534</v>
      </c>
      <c r="I269" s="6" t="str">
        <f>IF('[1]TCE - ANEXO IV - Preencher'!K278="","",'[1]TCE - ANEXO IV - Preencher'!K278)</f>
        <v>22/12/2021</v>
      </c>
      <c r="J269" s="5" t="str">
        <f>'[1]TCE - ANEXO IV - Preencher'!L278</f>
        <v>26211202493174000169550010000785341367862010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262.39999999999998</v>
      </c>
    </row>
    <row r="270" spans="1:12" s="8" customFormat="1" ht="19.5" customHeight="1" x14ac:dyDescent="0.2">
      <c r="A270" s="3">
        <f>IFERROR(VLOOKUP(B270,'[1]DADOS (OCULTAR)'!$P$3:$R$91,3,0),"")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14136568000149</v>
      </c>
      <c r="E270" s="5" t="str">
        <f>'[1]TCE - ANEXO IV - Preencher'!G279</f>
        <v>JOAO SERAFIM DE CARVALHO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000005034</v>
      </c>
      <c r="I270" s="6" t="str">
        <f>IF('[1]TCE - ANEXO IV - Preencher'!K279="","",'[1]TCE - ANEXO IV - Preencher'!K279)</f>
        <v>06/12/2021</v>
      </c>
      <c r="J270" s="5" t="str">
        <f>'[1]TCE - ANEXO IV - Preencher'!L279</f>
        <v>29211214136568000149550010000050341171549226</v>
      </c>
      <c r="K270" s="5" t="str">
        <f>IF(F270="B",LEFT('[1]TCE - ANEXO IV - Preencher'!M279,2),IF(F270="S",LEFT('[1]TCE - ANEXO IV - Preencher'!M279,7),IF('[1]TCE - ANEXO IV - Preencher'!H279="","")))</f>
        <v>29</v>
      </c>
      <c r="L270" s="7">
        <f>'[1]TCE - ANEXO IV - Preencher'!N279</f>
        <v>15.6</v>
      </c>
    </row>
    <row r="271" spans="1:12" s="8" customFormat="1" ht="19.5" customHeight="1" x14ac:dyDescent="0.2">
      <c r="A271" s="3">
        <f>IFERROR(VLOOKUP(B271,'[1]DADOS (OCULTAR)'!$P$3:$R$91,3,0),"")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3.10 - Material para Manutenção de Bens Móveis </v>
      </c>
      <c r="D271" s="3">
        <f>'[1]TCE - ANEXO IV - Preencher'!F280</f>
        <v>3866664000126</v>
      </c>
      <c r="E271" s="5" t="str">
        <f>'[1]TCE - ANEXO IV - Preencher'!G280</f>
        <v>MICROOFFICE INFORMATICA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000079860</v>
      </c>
      <c r="I271" s="6" t="str">
        <f>IF('[1]TCE - ANEXO IV - Preencher'!K280="","",'[1]TCE - ANEXO IV - Preencher'!K280)</f>
        <v>02/12/2021</v>
      </c>
      <c r="J271" s="5" t="str">
        <f>'[1]TCE - ANEXO IV - Preencher'!L280</f>
        <v>26211203866664000126550030000798601002911718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1129</v>
      </c>
    </row>
    <row r="272" spans="1:12" s="8" customFormat="1" ht="19.5" customHeight="1" x14ac:dyDescent="0.2">
      <c r="A272" s="3">
        <f>IFERROR(VLOOKUP(B272,'[1]DADOS (OCULTAR)'!$P$3:$R$91,3,0),"")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3.10 - Material para Manutenção de Bens Móveis </v>
      </c>
      <c r="D272" s="3">
        <f>'[1]TCE - ANEXO IV - Preencher'!F281</f>
        <v>3866664000126</v>
      </c>
      <c r="E272" s="5" t="str">
        <f>'[1]TCE - ANEXO IV - Preencher'!G281</f>
        <v>MICROOFFICE INFORMATICA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000079915</v>
      </c>
      <c r="I272" s="6" t="str">
        <f>IF('[1]TCE - ANEXO IV - Preencher'!K281="","",'[1]TCE - ANEXO IV - Preencher'!K281)</f>
        <v>07/12/2021</v>
      </c>
      <c r="J272" s="5" t="str">
        <f>'[1]TCE - ANEXO IV - Preencher'!L281</f>
        <v>26211203866664000126550030000799151004212515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194</v>
      </c>
    </row>
    <row r="273" spans="1:12" s="8" customFormat="1" ht="19.5" customHeight="1" x14ac:dyDescent="0.2">
      <c r="A273" s="3">
        <f>IFERROR(VLOOKUP(B273,'[1]DADOS (OCULTAR)'!$P$3:$R$91,3,0),"")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3.10 - Material para Manutenção de Bens Móveis </v>
      </c>
      <c r="D273" s="3">
        <f>'[1]TCE - ANEXO IV - Preencher'!F282</f>
        <v>3866664000126</v>
      </c>
      <c r="E273" s="5" t="str">
        <f>'[1]TCE - ANEXO IV - Preencher'!G282</f>
        <v>MICROOFFICE INFORMATICA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000079915</v>
      </c>
      <c r="I273" s="6" t="str">
        <f>IF('[1]TCE - ANEXO IV - Preencher'!K282="","",'[1]TCE - ANEXO IV - Preencher'!K282)</f>
        <v>07/12/2021</v>
      </c>
      <c r="J273" s="5" t="str">
        <f>'[1]TCE - ANEXO IV - Preencher'!L282</f>
        <v>26211203866664000126550030000799151004212515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609</v>
      </c>
    </row>
    <row r="274" spans="1:12" s="8" customFormat="1" ht="19.5" customHeight="1" x14ac:dyDescent="0.2">
      <c r="A274" s="3">
        <f>IFERROR(VLOOKUP(B274,'[1]DADOS (OCULTAR)'!$P$3:$R$91,3,0),"")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3.10 - Material para Manutenção de Bens Móveis </v>
      </c>
      <c r="D274" s="3">
        <f>'[1]TCE - ANEXO IV - Preencher'!F283</f>
        <v>4626488000118</v>
      </c>
      <c r="E274" s="5" t="str">
        <f>'[1]TCE - ANEXO IV - Preencher'!G283</f>
        <v>COMPUCENTER INFORMATICA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000000358</v>
      </c>
      <c r="I274" s="6" t="str">
        <f>IF('[1]TCE - ANEXO IV - Preencher'!K283="","",'[1]TCE - ANEXO IV - Preencher'!K283)</f>
        <v>12/11/2021</v>
      </c>
      <c r="J274" s="5" t="str">
        <f>'[1]TCE - ANEXO IV - Preencher'!L283</f>
        <v>26211104626488000118550010000003581009600901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240</v>
      </c>
    </row>
    <row r="275" spans="1:12" s="8" customFormat="1" ht="19.5" customHeight="1" x14ac:dyDescent="0.2">
      <c r="A275" s="3">
        <f>IFERROR(VLOOKUP(B275,'[1]DADOS (OCULTAR)'!$P$3:$R$91,3,0),"")</f>
        <v>9039744000780</v>
      </c>
      <c r="B275" s="4" t="str">
        <f>'[1]TCE - ANEXO IV - Preencher'!C284</f>
        <v>HOSPITAL DOM MALAN</v>
      </c>
      <c r="C275" s="4" t="str">
        <f>'[1]TCE - ANEXO IV - Preencher'!E284</f>
        <v xml:space="preserve">3.10 - Material para Manutenção de Bens Móveis </v>
      </c>
      <c r="D275" s="3">
        <f>'[1]TCE - ANEXO IV - Preencher'!F284</f>
        <v>24073694000155</v>
      </c>
      <c r="E275" s="5" t="str">
        <f>'[1]TCE - ANEXO IV - Preencher'!G284</f>
        <v>CIL COMERCIO DE INFORMATICA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000740533</v>
      </c>
      <c r="I275" s="6" t="str">
        <f>IF('[1]TCE - ANEXO IV - Preencher'!K284="","",'[1]TCE - ANEXO IV - Preencher'!K284)</f>
        <v>07/12/2021</v>
      </c>
      <c r="J275" s="5" t="str">
        <f>'[1]TCE - ANEXO IV - Preencher'!L284</f>
        <v>26211224073694000155550010007405331001856436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950</v>
      </c>
    </row>
    <row r="276" spans="1:12" s="8" customFormat="1" ht="19.5" customHeight="1" x14ac:dyDescent="0.2">
      <c r="A276" s="3">
        <f>IFERROR(VLOOKUP(B276,'[1]DADOS (OCULTAR)'!$P$3:$R$91,3,0),"")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3.99 - Outras despesas com Material de Consumo</v>
      </c>
      <c r="D276" s="3">
        <f>'[1]TCE - ANEXO IV - Preencher'!F285</f>
        <v>9101645000195</v>
      </c>
      <c r="E276" s="5" t="str">
        <f>'[1]TCE - ANEXO IV - Preencher'!G285</f>
        <v>TELEACO COMERCIAL DE FERRO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000131182</v>
      </c>
      <c r="I276" s="6" t="str">
        <f>IF('[1]TCE - ANEXO IV - Preencher'!K285="","",'[1]TCE - ANEXO IV - Preencher'!K285)</f>
        <v>23/11/2021</v>
      </c>
      <c r="J276" s="5" t="str">
        <f>'[1]TCE - ANEXO IV - Preencher'!L285</f>
        <v>26211109101645000195550000001311821336029423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590.22</v>
      </c>
    </row>
    <row r="277" spans="1:12" s="8" customFormat="1" ht="19.5" customHeight="1" x14ac:dyDescent="0.2">
      <c r="A277" s="3">
        <f>IFERROR(VLOOKUP(B277,'[1]DADOS (OCULTAR)'!$P$3:$R$91,3,0),"")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3.99 - Outras despesas com Material de Consumo</v>
      </c>
      <c r="D277" s="3">
        <f>'[1]TCE - ANEXO IV - Preencher'!F286</f>
        <v>9101645000195</v>
      </c>
      <c r="E277" s="5" t="str">
        <f>'[1]TCE - ANEXO IV - Preencher'!G286</f>
        <v>TELEACO COMERCIAL DE FERRO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000131155</v>
      </c>
      <c r="I277" s="6" t="str">
        <f>IF('[1]TCE - ANEXO IV - Preencher'!K286="","",'[1]TCE - ANEXO IV - Preencher'!K286)</f>
        <v>23/11/2021</v>
      </c>
      <c r="J277" s="5" t="str">
        <f>'[1]TCE - ANEXO IV - Preencher'!L286</f>
        <v>26211109101645000195550000001311551788374628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40.65</v>
      </c>
    </row>
    <row r="278" spans="1:12" s="8" customFormat="1" ht="19.5" customHeight="1" x14ac:dyDescent="0.2">
      <c r="A278" s="3">
        <f>IFERROR(VLOOKUP(B278,'[1]DADOS (OCULTAR)'!$P$3:$R$91,3,0),"")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3.99 - Outras despesas com Material de Consumo</v>
      </c>
      <c r="D278" s="3">
        <f>'[1]TCE - ANEXO IV - Preencher'!F287</f>
        <v>34110336000129</v>
      </c>
      <c r="E278" s="5" t="str">
        <f>'[1]TCE - ANEXO IV - Preencher'!G287</f>
        <v>ENAJIO ALENCAR DA SILVA 07168880411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000052</v>
      </c>
      <c r="I278" s="6" t="str">
        <f>IF('[1]TCE - ANEXO IV - Preencher'!K287="","",'[1]TCE - ANEXO IV - Preencher'!K287)</f>
        <v>25/11/2021</v>
      </c>
      <c r="J278" s="5" t="str">
        <f>'[1]TCE - ANEXO IV - Preencher'!L287</f>
        <v>26211134110336000129550010000000521508816031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165</v>
      </c>
    </row>
    <row r="279" spans="1:12" s="8" customFormat="1" ht="19.5" customHeight="1" x14ac:dyDescent="0.2">
      <c r="A279" s="3">
        <f>IFERROR(VLOOKUP(B279,'[1]DADOS (OCULTAR)'!$P$3:$R$91,3,0),"")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3.99 - Outras despesas com Material de Consumo</v>
      </c>
      <c r="D279" s="3">
        <f>'[1]TCE - ANEXO IV - Preencher'!F288</f>
        <v>9101645000195</v>
      </c>
      <c r="E279" s="5" t="str">
        <f>'[1]TCE - ANEXO IV - Preencher'!G288</f>
        <v>TELEACO COMERCIAL DE FERRO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000131137</v>
      </c>
      <c r="I279" s="6" t="str">
        <f>IF('[1]TCE - ANEXO IV - Preencher'!K288="","",'[1]TCE - ANEXO IV - Preencher'!K288)</f>
        <v>23/11/2021</v>
      </c>
      <c r="J279" s="5" t="str">
        <f>'[1]TCE - ANEXO IV - Preencher'!L288</f>
        <v>26211109101645000195550000001311371173526770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149.05000000000001</v>
      </c>
    </row>
    <row r="280" spans="1:12" s="8" customFormat="1" ht="19.5" customHeight="1" x14ac:dyDescent="0.2">
      <c r="A280" s="3">
        <f>IFERROR(VLOOKUP(B280,'[1]DADOS (OCULTAR)'!$P$3:$R$91,3,0),"")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3.99 - Outras despesas com Material de Consumo</v>
      </c>
      <c r="D280" s="3">
        <f>'[1]TCE - ANEXO IV - Preencher'!F289</f>
        <v>24441065000130</v>
      </c>
      <c r="E280" s="5" t="str">
        <f>'[1]TCE - ANEXO IV - Preencher'!G289</f>
        <v>PREMIER MATERIAL DE CONST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27440</v>
      </c>
      <c r="I280" s="6" t="str">
        <f>IF('[1]TCE - ANEXO IV - Preencher'!K289="","",'[1]TCE - ANEXO IV - Preencher'!K289)</f>
        <v>03/12/2021</v>
      </c>
      <c r="J280" s="5" t="str">
        <f>'[1]TCE - ANEXO IV - Preencher'!L289</f>
        <v>26211224441065000130550010000274401045093501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7.5</v>
      </c>
    </row>
    <row r="281" spans="1:12" s="8" customFormat="1" ht="19.5" customHeight="1" x14ac:dyDescent="0.2">
      <c r="A281" s="3">
        <f>IFERROR(VLOOKUP(B281,'[1]DADOS (OCULTAR)'!$P$3:$R$91,3,0),"")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3.99 - Outras despesas com Material de Consumo</v>
      </c>
      <c r="D281" s="3">
        <f>'[1]TCE - ANEXO IV - Preencher'!F290</f>
        <v>2991409000142</v>
      </c>
      <c r="E281" s="5" t="str">
        <f>'[1]TCE - ANEXO IV - Preencher'!G290</f>
        <v>FERRAMENTAL MAQUINAS FERRAMENTAL E PARAFUSOS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138427</v>
      </c>
      <c r="I281" s="6" t="str">
        <f>IF('[1]TCE - ANEXO IV - Preencher'!K290="","",'[1]TCE - ANEXO IV - Preencher'!K290)</f>
        <v>02/12/2021</v>
      </c>
      <c r="J281" s="5" t="str">
        <f>'[1]TCE - ANEXO IV - Preencher'!L290</f>
        <v>29211202991409000142550010001384271113110786</v>
      </c>
      <c r="K281" s="5" t="str">
        <f>IF(F281="B",LEFT('[1]TCE - ANEXO IV - Preencher'!M290,2),IF(F281="S",LEFT('[1]TCE - ANEXO IV - Preencher'!M290,7),IF('[1]TCE - ANEXO IV - Preencher'!H290="","")))</f>
        <v>29</v>
      </c>
      <c r="L281" s="7">
        <f>'[1]TCE - ANEXO IV - Preencher'!N290</f>
        <v>28.1</v>
      </c>
    </row>
    <row r="282" spans="1:12" s="8" customFormat="1" ht="19.5" customHeight="1" x14ac:dyDescent="0.2">
      <c r="A282" s="3">
        <f>IFERROR(VLOOKUP(B282,'[1]DADOS (OCULTAR)'!$P$3:$R$91,3,0),"")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3.99 - Outras despesas com Material de Consumo</v>
      </c>
      <c r="D282" s="3">
        <f>'[1]TCE - ANEXO IV - Preencher'!F291</f>
        <v>33910350000144</v>
      </c>
      <c r="E282" s="5" t="str">
        <f>'[1]TCE - ANEXO IV - Preencher'!G291</f>
        <v>GARDEIS EQUIP DE PROT INDIVIDUAL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000012864</v>
      </c>
      <c r="I282" s="6" t="str">
        <f>IF('[1]TCE - ANEXO IV - Preencher'!K291="","",'[1]TCE - ANEXO IV - Preencher'!K291)</f>
        <v>01/12/2021</v>
      </c>
      <c r="J282" s="5" t="str">
        <f>'[1]TCE - ANEXO IV - Preencher'!L291</f>
        <v>26211233910350000144550010000128641661297913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60.2</v>
      </c>
    </row>
    <row r="283" spans="1:12" s="8" customFormat="1" ht="19.5" customHeight="1" x14ac:dyDescent="0.2">
      <c r="A283" s="3">
        <f>IFERROR(VLOOKUP(B283,'[1]DADOS (OCULTAR)'!$P$3:$R$91,3,0),"")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3.99 - Outras despesas com Material de Consumo</v>
      </c>
      <c r="D283" s="3">
        <f>'[1]TCE - ANEXO IV - Preencher'!F292</f>
        <v>2979504000120</v>
      </c>
      <c r="E283" s="5" t="str">
        <f>'[1]TCE - ANEXO IV - Preencher'!G292</f>
        <v>SUZANA DIAS DE SANTANA - ME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000003296</v>
      </c>
      <c r="I283" s="6" t="str">
        <f>IF('[1]TCE - ANEXO IV - Preencher'!K292="","",'[1]TCE - ANEXO IV - Preencher'!K292)</f>
        <v>02/12/2021</v>
      </c>
      <c r="J283" s="5" t="str">
        <f>'[1]TCE - ANEXO IV - Preencher'!L292</f>
        <v>26211202979504000120550010000032961002424831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420</v>
      </c>
    </row>
    <row r="284" spans="1:12" s="8" customFormat="1" ht="19.5" customHeight="1" x14ac:dyDescent="0.2">
      <c r="A284" s="3">
        <f>IFERROR(VLOOKUP(B284,'[1]DADOS (OCULTAR)'!$P$3:$R$91,3,0),"")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3.99 - Outras despesas com Material de Consumo</v>
      </c>
      <c r="D284" s="3">
        <f>'[1]TCE - ANEXO IV - Preencher'!F293</f>
        <v>27903825000172</v>
      </c>
      <c r="E284" s="5" t="str">
        <f>'[1]TCE - ANEXO IV - Preencher'!G293</f>
        <v>MENEZES E FREITAS MATERIAIS DE CONTR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000007738</v>
      </c>
      <c r="I284" s="6" t="str">
        <f>IF('[1]TCE - ANEXO IV - Preencher'!K293="","",'[1]TCE - ANEXO IV - Preencher'!K293)</f>
        <v>03/12/2021</v>
      </c>
      <c r="J284" s="5" t="str">
        <f>'[1]TCE - ANEXO IV - Preencher'!L293</f>
        <v>26211227903825000172550010000077381743992656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110.5</v>
      </c>
    </row>
    <row r="285" spans="1:12" s="8" customFormat="1" ht="19.5" customHeight="1" x14ac:dyDescent="0.2">
      <c r="A285" s="3">
        <f>IFERROR(VLOOKUP(B285,'[1]DADOS (OCULTAR)'!$P$3:$R$91,3,0),"")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3.99 - Outras despesas com Material de Consumo</v>
      </c>
      <c r="D285" s="3">
        <f>'[1]TCE - ANEXO IV - Preencher'!F294</f>
        <v>27903825000172</v>
      </c>
      <c r="E285" s="5" t="str">
        <f>'[1]TCE - ANEXO IV - Preencher'!G294</f>
        <v>MENEZES E FREITAS MATERIAIS DE CONTR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000007734</v>
      </c>
      <c r="I285" s="6" t="str">
        <f>IF('[1]TCE - ANEXO IV - Preencher'!K294="","",'[1]TCE - ANEXO IV - Preencher'!K294)</f>
        <v>02/12/2021</v>
      </c>
      <c r="J285" s="5" t="str">
        <f>'[1]TCE - ANEXO IV - Preencher'!L294</f>
        <v>26211227903825000172550010000077341761187647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35.96</v>
      </c>
    </row>
    <row r="286" spans="1:12" s="8" customFormat="1" ht="19.5" customHeight="1" x14ac:dyDescent="0.2">
      <c r="A286" s="3">
        <f>IFERROR(VLOOKUP(B286,'[1]DADOS (OCULTAR)'!$P$3:$R$91,3,0),"")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3.99 - Outras despesas com Material de Consumo</v>
      </c>
      <c r="D286" s="3">
        <f>'[1]TCE - ANEXO IV - Preencher'!F295</f>
        <v>33552783000175</v>
      </c>
      <c r="E286" s="5" t="str">
        <f>'[1]TCE - ANEXO IV - Preencher'!G295</f>
        <v>P R MADEIREIRA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2027</v>
      </c>
      <c r="I286" s="6" t="str">
        <f>IF('[1]TCE - ANEXO IV - Preencher'!K295="","",'[1]TCE - ANEXO IV - Preencher'!K295)</f>
        <v>03/12/2021</v>
      </c>
      <c r="J286" s="5" t="str">
        <f>'[1]TCE - ANEXO IV - Preencher'!L295</f>
        <v>26211233552783000175550010000020271725336401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207.47</v>
      </c>
    </row>
    <row r="287" spans="1:12" s="8" customFormat="1" ht="19.5" customHeight="1" x14ac:dyDescent="0.2">
      <c r="A287" s="3">
        <f>IFERROR(VLOOKUP(B287,'[1]DADOS (OCULTAR)'!$P$3:$R$91,3,0),"")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3.99 - Outras despesas com Material de Consumo</v>
      </c>
      <c r="D287" s="3">
        <f>'[1]TCE - ANEXO IV - Preencher'!F296</f>
        <v>33552783000175</v>
      </c>
      <c r="E287" s="5" t="str">
        <f>'[1]TCE - ANEXO IV - Preencher'!G296</f>
        <v>P R MADEIREIRA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2026</v>
      </c>
      <c r="I287" s="6" t="str">
        <f>IF('[1]TCE - ANEXO IV - Preencher'!K296="","",'[1]TCE - ANEXO IV - Preencher'!K296)</f>
        <v>03/12/2021</v>
      </c>
      <c r="J287" s="5" t="str">
        <f>'[1]TCE - ANEXO IV - Preencher'!L296</f>
        <v>26211233552783000175550010000020261580913546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52.03</v>
      </c>
    </row>
    <row r="288" spans="1:12" s="8" customFormat="1" ht="19.5" customHeight="1" x14ac:dyDescent="0.2">
      <c r="A288" s="3">
        <f>IFERROR(VLOOKUP(B288,'[1]DADOS (OCULTAR)'!$P$3:$R$91,3,0),"")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3.99 - Outras despesas com Material de Consumo</v>
      </c>
      <c r="D288" s="3">
        <f>'[1]TCE - ANEXO IV - Preencher'!F297</f>
        <v>17304095000130</v>
      </c>
      <c r="E288" s="5" t="str">
        <f>'[1]TCE - ANEXO IV - Preencher'!G297</f>
        <v>JUNCAO COMERCIO E REP DE MAT DE CONSTRUC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159851</v>
      </c>
      <c r="I288" s="6" t="str">
        <f>IF('[1]TCE - ANEXO IV - Preencher'!K297="","",'[1]TCE - ANEXO IV - Preencher'!K297)</f>
        <v>03/12/2021</v>
      </c>
      <c r="J288" s="5" t="str">
        <f>'[1]TCE - ANEXO IV - Preencher'!L297</f>
        <v>26211217304095000130550020001598511149236418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188</v>
      </c>
    </row>
    <row r="289" spans="1:12" s="8" customFormat="1" ht="19.5" customHeight="1" x14ac:dyDescent="0.2">
      <c r="A289" s="3">
        <f>IFERROR(VLOOKUP(B289,'[1]DADOS (OCULTAR)'!$P$3:$R$91,3,0),"")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9436414000132</v>
      </c>
      <c r="E289" s="5" t="str">
        <f>'[1]TCE - ANEXO IV - Preencher'!G298</f>
        <v>PREMOLNITOS MAT DE CONST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284456</v>
      </c>
      <c r="I289" s="6" t="str">
        <f>IF('[1]TCE - ANEXO IV - Preencher'!K298="","",'[1]TCE - ANEXO IV - Preencher'!K298)</f>
        <v>03/12/2021</v>
      </c>
      <c r="J289" s="5" t="str">
        <f>'[1]TCE - ANEXO IV - Preencher'!L298</f>
        <v>26211209436414000132550020002844561229162145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99.46</v>
      </c>
    </row>
    <row r="290" spans="1:12" s="8" customFormat="1" ht="19.5" customHeight="1" x14ac:dyDescent="0.2">
      <c r="A290" s="3">
        <f>IFERROR(VLOOKUP(B290,'[1]DADOS (OCULTAR)'!$P$3:$R$91,3,0),"")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33552783000175</v>
      </c>
      <c r="E290" s="5" t="str">
        <f>'[1]TCE - ANEXO IV - Preencher'!G299</f>
        <v>P R MADEIREIRA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2044</v>
      </c>
      <c r="I290" s="6" t="str">
        <f>IF('[1]TCE - ANEXO IV - Preencher'!K299="","",'[1]TCE - ANEXO IV - Preencher'!K299)</f>
        <v>08/12/2021</v>
      </c>
      <c r="J290" s="5" t="str">
        <f>'[1]TCE - ANEXO IV - Preencher'!L299</f>
        <v>26211233552783000175550010000020441999601677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11.5</v>
      </c>
    </row>
    <row r="291" spans="1:12" s="8" customFormat="1" ht="19.5" customHeight="1" x14ac:dyDescent="0.2">
      <c r="A291" s="3">
        <f>IFERROR(VLOOKUP(B291,'[1]DADOS (OCULTAR)'!$P$3:$R$91,3,0),"")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2493174000169</v>
      </c>
      <c r="E291" s="5" t="str">
        <f>'[1]TCE - ANEXO IV - Preencher'!G300</f>
        <v>PETROLLUZ MATERIAIS ELETRICOS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000078109</v>
      </c>
      <c r="I291" s="6" t="str">
        <f>IF('[1]TCE - ANEXO IV - Preencher'!K300="","",'[1]TCE - ANEXO IV - Preencher'!K300)</f>
        <v>07/12/2021</v>
      </c>
      <c r="J291" s="5" t="str">
        <f>'[1]TCE - ANEXO IV - Preencher'!L300</f>
        <v>26211202493174000169550010000781091181724080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42.12</v>
      </c>
    </row>
    <row r="292" spans="1:12" s="8" customFormat="1" ht="19.5" customHeight="1" x14ac:dyDescent="0.2">
      <c r="A292" s="3">
        <f>IFERROR(VLOOKUP(B292,'[1]DADOS (OCULTAR)'!$P$3:$R$91,3,0),"")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40868937000106</v>
      </c>
      <c r="E292" s="5" t="str">
        <f>'[1]TCE - ANEXO IV - Preencher'!G301</f>
        <v>FERPASO FERRAMENTAS PARAFUSOS E SOLDAS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61069</v>
      </c>
      <c r="I292" s="6" t="str">
        <f>IF('[1]TCE - ANEXO IV - Preencher'!K301="","",'[1]TCE - ANEXO IV - Preencher'!K301)</f>
        <v>03/12/2021</v>
      </c>
      <c r="J292" s="5" t="str">
        <f>'[1]TCE - ANEXO IV - Preencher'!L301</f>
        <v>26211240868937000106550010000610691341804220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34.619999999999997</v>
      </c>
    </row>
    <row r="293" spans="1:12" s="8" customFormat="1" ht="19.5" customHeight="1" x14ac:dyDescent="0.2">
      <c r="A293" s="3">
        <f>IFERROR(VLOOKUP(B293,'[1]DADOS (OCULTAR)'!$P$3:$R$91,3,0),"")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2991409000142</v>
      </c>
      <c r="E293" s="5" t="str">
        <f>'[1]TCE - ANEXO IV - Preencher'!G302</f>
        <v>FERRAMENTAL MAQUINAS FERRAMENTAL E PARAFUSOS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138962</v>
      </c>
      <c r="I293" s="6" t="str">
        <f>IF('[1]TCE - ANEXO IV - Preencher'!K302="","",'[1]TCE - ANEXO IV - Preencher'!K302)</f>
        <v>08/12/2021</v>
      </c>
      <c r="J293" s="5" t="str">
        <f>'[1]TCE - ANEXO IV - Preencher'!L302</f>
        <v>29211202991409000142550010001389621172170230</v>
      </c>
      <c r="K293" s="5" t="str">
        <f>IF(F293="B",LEFT('[1]TCE - ANEXO IV - Preencher'!M302,2),IF(F293="S",LEFT('[1]TCE - ANEXO IV - Preencher'!M302,7),IF('[1]TCE - ANEXO IV - Preencher'!H302="","")))</f>
        <v>29</v>
      </c>
      <c r="L293" s="7">
        <f>'[1]TCE - ANEXO IV - Preencher'!N302</f>
        <v>98</v>
      </c>
    </row>
    <row r="294" spans="1:12" s="8" customFormat="1" ht="19.5" customHeight="1" x14ac:dyDescent="0.2">
      <c r="A294" s="3">
        <f>IFERROR(VLOOKUP(B294,'[1]DADOS (OCULTAR)'!$P$3:$R$91,3,0),"")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9101645000195</v>
      </c>
      <c r="E294" s="5" t="str">
        <f>'[1]TCE - ANEXO IV - Preencher'!G303</f>
        <v>TELEACO COMERCIAL DE FERRO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000132251</v>
      </c>
      <c r="I294" s="6" t="str">
        <f>IF('[1]TCE - ANEXO IV - Preencher'!K303="","",'[1]TCE - ANEXO IV - Preencher'!K303)</f>
        <v>13/12/2021</v>
      </c>
      <c r="J294" s="5" t="str">
        <f>'[1]TCE - ANEXO IV - Preencher'!L303</f>
        <v>26211209101645000195550000001322511543146996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382.44</v>
      </c>
    </row>
    <row r="295" spans="1:12" s="8" customFormat="1" ht="19.5" customHeight="1" x14ac:dyDescent="0.2">
      <c r="A295" s="3">
        <f>IFERROR(VLOOKUP(B295,'[1]DADOS (OCULTAR)'!$P$3:$R$91,3,0),"")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17304095000130</v>
      </c>
      <c r="E295" s="5" t="str">
        <f>'[1]TCE - ANEXO IV - Preencher'!G304</f>
        <v>JUNCAO COMERCIO E REP DE MAT DE CONSTRUC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161043</v>
      </c>
      <c r="I295" s="6" t="str">
        <f>IF('[1]TCE - ANEXO IV - Preencher'!K304="","",'[1]TCE - ANEXO IV - Preencher'!K304)</f>
        <v>16/12/2021</v>
      </c>
      <c r="J295" s="5" t="str">
        <f>'[1]TCE - ANEXO IV - Preencher'!L304</f>
        <v>26211217304095000130550020001610431333114623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194</v>
      </c>
    </row>
    <row r="296" spans="1:12" s="8" customFormat="1" ht="19.5" customHeight="1" x14ac:dyDescent="0.2">
      <c r="A296" s="3">
        <f>IFERROR(VLOOKUP(B296,'[1]DADOS (OCULTAR)'!$P$3:$R$91,3,0),"")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27903825000172</v>
      </c>
      <c r="E296" s="5" t="str">
        <f>'[1]TCE - ANEXO IV - Preencher'!G305</f>
        <v>MENEZES E FREITAS MATERIAIS DE CONTR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000007840</v>
      </c>
      <c r="I296" s="6" t="str">
        <f>IF('[1]TCE - ANEXO IV - Preencher'!K305="","",'[1]TCE - ANEXO IV - Preencher'!K305)</f>
        <v>16/12/2021</v>
      </c>
      <c r="J296" s="5" t="str">
        <f>'[1]TCE - ANEXO IV - Preencher'!L305</f>
        <v>26211227903825000172550010000078401758547312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16.29</v>
      </c>
    </row>
    <row r="297" spans="1:12" s="8" customFormat="1" ht="19.5" customHeight="1" x14ac:dyDescent="0.2">
      <c r="A297" s="3">
        <f>IFERROR(VLOOKUP(B297,'[1]DADOS (OCULTAR)'!$P$3:$R$91,3,0),"")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2493174000169</v>
      </c>
      <c r="E297" s="5" t="str">
        <f>'[1]TCE - ANEXO IV - Preencher'!G306</f>
        <v>PETROLLUZ MATERIAIS ELETRICOS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000078534</v>
      </c>
      <c r="I297" s="6" t="str">
        <f>IF('[1]TCE - ANEXO IV - Preencher'!K306="","",'[1]TCE - ANEXO IV - Preencher'!K306)</f>
        <v>22/12/2021</v>
      </c>
      <c r="J297" s="5" t="str">
        <f>'[1]TCE - ANEXO IV - Preencher'!L306</f>
        <v>26211202493174000169550010000785341367862010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26.6</v>
      </c>
    </row>
    <row r="298" spans="1:12" s="8" customFormat="1" ht="19.5" customHeight="1" x14ac:dyDescent="0.2">
      <c r="A298" s="3">
        <f>IFERROR(VLOOKUP(B298,'[1]DADOS (OCULTAR)'!$P$3:$R$91,3,0),"")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33552783000175</v>
      </c>
      <c r="E298" s="5" t="str">
        <f>'[1]TCE - ANEXO IV - Preencher'!G307</f>
        <v>P R MADEIREIRA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2077</v>
      </c>
      <c r="I298" s="6" t="str">
        <f>IF('[1]TCE - ANEXO IV - Preencher'!K307="","",'[1]TCE - ANEXO IV - Preencher'!K307)</f>
        <v>21/12/2021</v>
      </c>
      <c r="J298" s="5" t="str">
        <f>'[1]TCE - ANEXO IV - Preencher'!L307</f>
        <v>26211233552783000175550010000020771781327414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30.75</v>
      </c>
    </row>
    <row r="299" spans="1:12" s="8" customFormat="1" ht="19.5" customHeight="1" x14ac:dyDescent="0.2">
      <c r="A299" s="3">
        <f>IFERROR(VLOOKUP(B299,'[1]DADOS (OCULTAR)'!$P$3:$R$91,3,0),"")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9436414000132</v>
      </c>
      <c r="E299" s="5" t="str">
        <f>'[1]TCE - ANEXO IV - Preencher'!G308</f>
        <v>PREMOLNITOS MAT DE CONST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285228</v>
      </c>
      <c r="I299" s="6" t="str">
        <f>IF('[1]TCE - ANEXO IV - Preencher'!K308="","",'[1]TCE - ANEXO IV - Preencher'!K308)</f>
        <v>13/12/2021</v>
      </c>
      <c r="J299" s="5" t="str">
        <f>'[1]TCE - ANEXO IV - Preencher'!L308</f>
        <v>26211209436414000132550020002852281952552096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208.51</v>
      </c>
    </row>
    <row r="300" spans="1:12" s="8" customFormat="1" ht="19.5" customHeight="1" x14ac:dyDescent="0.2">
      <c r="A300" s="3">
        <f>IFERROR(VLOOKUP(B300,'[1]DADOS (OCULTAR)'!$P$3:$R$91,3,0),"")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40830572000112</v>
      </c>
      <c r="E300" s="5" t="str">
        <f>'[1]TCE - ANEXO IV - Preencher'!G309</f>
        <v>BARI AUTOMOVEIS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122463</v>
      </c>
      <c r="I300" s="6" t="str">
        <f>IF('[1]TCE - ANEXO IV - Preencher'!K309="","",'[1]TCE - ANEXO IV - Preencher'!K309)</f>
        <v>22/12/2021</v>
      </c>
      <c r="J300" s="5" t="str">
        <f>'[1]TCE - ANEXO IV - Preencher'!L309</f>
        <v>26211240830572000112550000001224631039984452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659.75</v>
      </c>
    </row>
    <row r="301" spans="1:12" s="8" customFormat="1" ht="19.5" customHeight="1" x14ac:dyDescent="0.2">
      <c r="A301" s="3">
        <f>IFERROR(VLOOKUP(B301,'[1]DADOS (OCULTAR)'!$P$3:$R$91,3,0),"")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5731915000190</v>
      </c>
      <c r="E301" s="5" t="str">
        <f>'[1]TCE - ANEXO IV - Preencher'!G310</f>
        <v>MALTEC IND E COM DE MAQUINAS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28628</v>
      </c>
      <c r="I301" s="6" t="str">
        <f>IF('[1]TCE - ANEXO IV - Preencher'!K310="","",'[1]TCE - ANEXO IV - Preencher'!K310)</f>
        <v>16/12/2021</v>
      </c>
      <c r="J301" s="5" t="str">
        <f>'[1]TCE - ANEXO IV - Preencher'!L310</f>
        <v>43211205731915000190551000000286281000880393</v>
      </c>
      <c r="K301" s="5" t="str">
        <f>IF(F301="B",LEFT('[1]TCE - ANEXO IV - Preencher'!M310,2),IF(F301="S",LEFT('[1]TCE - ANEXO IV - Preencher'!M310,7),IF('[1]TCE - ANEXO IV - Preencher'!H310="","")))</f>
        <v>43</v>
      </c>
      <c r="L301" s="7">
        <f>'[1]TCE - ANEXO IV - Preencher'!N310</f>
        <v>2785.29</v>
      </c>
    </row>
    <row r="302" spans="1:12" s="8" customFormat="1" ht="19.5" customHeight="1" x14ac:dyDescent="0.2">
      <c r="A302" s="3">
        <f>IFERROR(VLOOKUP(B302,'[1]DADOS (OCULTAR)'!$P$3:$R$91,3,0),"")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34110336000129</v>
      </c>
      <c r="E302" s="5" t="str">
        <f>'[1]TCE - ANEXO IV - Preencher'!G311</f>
        <v>ENAJIO ALENCAR DA SILVA 07168880411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000052</v>
      </c>
      <c r="I302" s="6" t="str">
        <f>IF('[1]TCE - ANEXO IV - Preencher'!K311="","",'[1]TCE - ANEXO IV - Preencher'!K311)</f>
        <v>25/11/2021</v>
      </c>
      <c r="J302" s="5" t="str">
        <f>'[1]TCE - ANEXO IV - Preencher'!L311</f>
        <v>26211134110336000129550010000000521508816031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280</v>
      </c>
    </row>
    <row r="303" spans="1:12" s="8" customFormat="1" ht="19.5" customHeight="1" x14ac:dyDescent="0.2">
      <c r="A303" s="3">
        <f>IFERROR(VLOOKUP(B303,'[1]DADOS (OCULTAR)'!$P$3:$R$91,3,0),"")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4265871000198</v>
      </c>
      <c r="E303" s="5" t="str">
        <f>'[1]TCE - ANEXO IV - Preencher'!G312</f>
        <v>LEAO EQUIPADORA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184399</v>
      </c>
      <c r="I303" s="6" t="str">
        <f>IF('[1]TCE - ANEXO IV - Preencher'!K312="","",'[1]TCE - ANEXO IV - Preencher'!K312)</f>
        <v>01/12/2021</v>
      </c>
      <c r="J303" s="5" t="str">
        <f>'[1]TCE - ANEXO IV - Preencher'!L312</f>
        <v>26211204265871000198550050001843991991932436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25.78</v>
      </c>
    </row>
    <row r="304" spans="1:12" s="8" customFormat="1" ht="19.5" customHeight="1" x14ac:dyDescent="0.2">
      <c r="A304" s="3">
        <f>IFERROR(VLOOKUP(B304,'[1]DADOS (OCULTAR)'!$P$3:$R$91,3,0),"")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3.99 - Outras despesas com Material de Consumo</v>
      </c>
      <c r="D304" s="3">
        <f>'[1]TCE - ANEXO IV - Preencher'!F313</f>
        <v>40830572000112</v>
      </c>
      <c r="E304" s="5" t="str">
        <f>'[1]TCE - ANEXO IV - Preencher'!G313</f>
        <v>BARI AUTOMOVEIS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122006</v>
      </c>
      <c r="I304" s="6" t="str">
        <f>IF('[1]TCE - ANEXO IV - Preencher'!K313="","",'[1]TCE - ANEXO IV - Preencher'!K313)</f>
        <v>01/12/2021</v>
      </c>
      <c r="J304" s="5" t="str">
        <f>'[1]TCE - ANEXO IV - Preencher'!L313</f>
        <v>26211240830572000112550000001220061013936045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950</v>
      </c>
    </row>
    <row r="305" spans="1:12" s="8" customFormat="1" ht="19.5" customHeight="1" x14ac:dyDescent="0.2">
      <c r="A305" s="3">
        <f>IFERROR(VLOOKUP(B305,'[1]DADOS (OCULTAR)'!$P$3:$R$91,3,0),"")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3.99 - Outras despesas com Material de Consumo</v>
      </c>
      <c r="D305" s="3">
        <f>'[1]TCE - ANEXO IV - Preencher'!F314</f>
        <v>33552783000175</v>
      </c>
      <c r="E305" s="5" t="str">
        <f>'[1]TCE - ANEXO IV - Preencher'!G314</f>
        <v>P R MADEIREIRA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2026</v>
      </c>
      <c r="I305" s="6" t="str">
        <f>IF('[1]TCE - ANEXO IV - Preencher'!K314="","",'[1]TCE - ANEXO IV - Preencher'!K314)</f>
        <v>03/12/2021</v>
      </c>
      <c r="J305" s="5" t="str">
        <f>'[1]TCE - ANEXO IV - Preencher'!L314</f>
        <v>26211233552783000175550010000020261580913546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41.15</v>
      </c>
    </row>
    <row r="306" spans="1:12" s="8" customFormat="1" ht="19.5" customHeight="1" x14ac:dyDescent="0.2">
      <c r="A306" s="3">
        <f>IFERROR(VLOOKUP(B306,'[1]DADOS (OCULTAR)'!$P$3:$R$91,3,0),"")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3.99 - Outras despesas com Material de Consumo</v>
      </c>
      <c r="D306" s="3">
        <f>'[1]TCE - ANEXO IV - Preencher'!F315</f>
        <v>39396088000148</v>
      </c>
      <c r="E306" s="5" t="str">
        <f>'[1]TCE - ANEXO IV - Preencher'!G315</f>
        <v>ORTHOMED COMERCIO DE PRODUTOS HOSPITALAR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000000165</v>
      </c>
      <c r="I306" s="6" t="str">
        <f>IF('[1]TCE - ANEXO IV - Preencher'!K315="","",'[1]TCE - ANEXO IV - Preencher'!K315)</f>
        <v>06/12/2021</v>
      </c>
      <c r="J306" s="5" t="str">
        <f>'[1]TCE - ANEXO IV - Preencher'!L315</f>
        <v>26211239396088000148550010000001651000033858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70</v>
      </c>
    </row>
    <row r="307" spans="1:12" s="8" customFormat="1" ht="19.5" customHeight="1" x14ac:dyDescent="0.2">
      <c r="A307" s="3">
        <f>IFERROR(VLOOKUP(B307,'[1]DADOS (OCULTAR)'!$P$3:$R$91,3,0),"")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3620335000109</v>
      </c>
      <c r="E307" s="5" t="str">
        <f>'[1]TCE - ANEXO IV - Preencher'!G316</f>
        <v>JORGE ARAUJO DOS SANTOS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000000902</v>
      </c>
      <c r="I307" s="6" t="str">
        <f>IF('[1]TCE - ANEXO IV - Preencher'!K316="","",'[1]TCE - ANEXO IV - Preencher'!K316)</f>
        <v>06/12/2021</v>
      </c>
      <c r="J307" s="5" t="str">
        <f>'[1]TCE - ANEXO IV - Preencher'!L316</f>
        <v>26211203620335000109550010000009021640924076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</v>
      </c>
    </row>
    <row r="308" spans="1:12" s="8" customFormat="1" ht="19.5" customHeight="1" x14ac:dyDescent="0.2">
      <c r="A308" s="3">
        <f>IFERROR(VLOOKUP(B308,'[1]DADOS (OCULTAR)'!$P$3:$R$91,3,0),"")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10779833000156</v>
      </c>
      <c r="E308" s="5" t="str">
        <f>'[1]TCE - ANEXO IV - Preencher'!G317</f>
        <v>MEDICAL MERCANTIL DE APAR MED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540264</v>
      </c>
      <c r="I308" s="6" t="str">
        <f>IF('[1]TCE - ANEXO IV - Preencher'!K317="","",'[1]TCE - ANEXO IV - Preencher'!K317)</f>
        <v>06/12/2021</v>
      </c>
      <c r="J308" s="5" t="str">
        <f>'[1]TCE - ANEXO IV - Preencher'!L317</f>
        <v>26211210779833000156550010005402641171411475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45</v>
      </c>
    </row>
    <row r="309" spans="1:12" s="8" customFormat="1" ht="19.5" customHeight="1" x14ac:dyDescent="0.2">
      <c r="A309" s="3">
        <f>IFERROR(VLOOKUP(B309,'[1]DADOS (OCULTAR)'!$P$3:$R$91,3,0),"")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21132002000104</v>
      </c>
      <c r="E309" s="5" t="str">
        <f>'[1]TCE - ANEXO IV - Preencher'!G318</f>
        <v>VITAL CARE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000006639</v>
      </c>
      <c r="I309" s="6" t="str">
        <f>IF('[1]TCE - ANEXO IV - Preencher'!K318="","",'[1]TCE - ANEXO IV - Preencher'!K318)</f>
        <v>06/12/2021</v>
      </c>
      <c r="J309" s="5" t="str">
        <f>'[1]TCE - ANEXO IV - Preencher'!L318</f>
        <v>35211221132002000104550010000066391431801490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3700</v>
      </c>
    </row>
    <row r="310" spans="1:12" s="8" customFormat="1" ht="19.5" customHeight="1" x14ac:dyDescent="0.2">
      <c r="A310" s="3">
        <f>IFERROR(VLOOKUP(B310,'[1]DADOS (OCULTAR)'!$P$3:$R$91,3,0),"")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21132002000104</v>
      </c>
      <c r="E310" s="5" t="str">
        <f>'[1]TCE - ANEXO IV - Preencher'!G319</f>
        <v>VITAL CARE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000006659</v>
      </c>
      <c r="I310" s="6" t="str">
        <f>IF('[1]TCE - ANEXO IV - Preencher'!K319="","",'[1]TCE - ANEXO IV - Preencher'!K319)</f>
        <v>09/12/2021</v>
      </c>
      <c r="J310" s="5" t="str">
        <f>'[1]TCE - ANEXO IV - Preencher'!L319</f>
        <v>35211221132002000104550010000066591882668372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3135</v>
      </c>
    </row>
    <row r="311" spans="1:12" s="8" customFormat="1" ht="19.5" customHeight="1" x14ac:dyDescent="0.2">
      <c r="A311" s="3">
        <f>IFERROR(VLOOKUP(B311,'[1]DADOS (OCULTAR)'!$P$3:$R$91,3,0),"")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40868937000106</v>
      </c>
      <c r="E311" s="5" t="str">
        <f>'[1]TCE - ANEXO IV - Preencher'!G320</f>
        <v>FERPASO FERRAMENTAS PARAFUSOS E SOLDAS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61116</v>
      </c>
      <c r="I311" s="6" t="str">
        <f>IF('[1]TCE - ANEXO IV - Preencher'!K320="","",'[1]TCE - ANEXO IV - Preencher'!K320)</f>
        <v>06/12/2021</v>
      </c>
      <c r="J311" s="5" t="str">
        <f>'[1]TCE - ANEXO IV - Preencher'!L320</f>
        <v>26211240868937000106550010000611161626512106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46.8</v>
      </c>
    </row>
    <row r="312" spans="1:12" s="8" customFormat="1" ht="19.5" customHeight="1" x14ac:dyDescent="0.2">
      <c r="A312" s="3">
        <f>IFERROR(VLOOKUP(B312,'[1]DADOS (OCULTAR)'!$P$3:$R$91,3,0),"")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25130763000188</v>
      </c>
      <c r="E312" s="5" t="str">
        <f>'[1]TCE - ANEXO IV - Preencher'!G321</f>
        <v>TELIA DE ALBUQUERQUE PESSOA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000000296</v>
      </c>
      <c r="I312" s="6" t="str">
        <f>IF('[1]TCE - ANEXO IV - Preencher'!K321="","",'[1]TCE - ANEXO IV - Preencher'!K321)</f>
        <v>07/12/2021</v>
      </c>
      <c r="J312" s="5" t="str">
        <f>'[1]TCE - ANEXO IV - Preencher'!L321</f>
        <v>26211225130763000188550010000002961000054105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159.4</v>
      </c>
    </row>
    <row r="313" spans="1:12" s="8" customFormat="1" ht="19.5" customHeight="1" x14ac:dyDescent="0.2">
      <c r="A313" s="3">
        <f>IFERROR(VLOOKUP(B313,'[1]DADOS (OCULTAR)'!$P$3:$R$91,3,0),"")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14510103000106</v>
      </c>
      <c r="E313" s="5" t="str">
        <f>'[1]TCE - ANEXO IV - Preencher'!G322</f>
        <v>LEAO FERRAMENTAS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8688</v>
      </c>
      <c r="I313" s="6" t="str">
        <f>IF('[1]TCE - ANEXO IV - Preencher'!K322="","",'[1]TCE - ANEXO IV - Preencher'!K322)</f>
        <v>15/12/2021</v>
      </c>
      <c r="J313" s="5" t="str">
        <f>'[1]TCE - ANEXO IV - Preencher'!L322</f>
        <v>26211214510103000106550010000086881198250164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224.61</v>
      </c>
    </row>
    <row r="314" spans="1:12" s="8" customFormat="1" ht="19.5" customHeight="1" x14ac:dyDescent="0.2">
      <c r="A314" s="3">
        <f>IFERROR(VLOOKUP(B314,'[1]DADOS (OCULTAR)'!$P$3:$R$91,3,0),"")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24073694000155</v>
      </c>
      <c r="E314" s="5" t="str">
        <f>'[1]TCE - ANEXO IV - Preencher'!G323</f>
        <v>CIL COMERCIO DE INFORMATICA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000740533</v>
      </c>
      <c r="I314" s="6" t="str">
        <f>IF('[1]TCE - ANEXO IV - Preencher'!K323="","",'[1]TCE - ANEXO IV - Preencher'!K323)</f>
        <v>07/12/2021</v>
      </c>
      <c r="J314" s="5" t="str">
        <f>'[1]TCE - ANEXO IV - Preencher'!L323</f>
        <v>26211224073694000155550010007405331001856436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153</v>
      </c>
    </row>
    <row r="315" spans="1:12" s="8" customFormat="1" ht="19.5" customHeight="1" x14ac:dyDescent="0.2">
      <c r="A315" s="3">
        <f>IFERROR(VLOOKUP(B315,'[1]DADOS (OCULTAR)'!$P$3:$R$91,3,0),"")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61418042000131</v>
      </c>
      <c r="E315" s="5" t="str">
        <f>'[1]TCE - ANEXO IV - Preencher'!G324</f>
        <v>CIRURGICA FERNANDES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1412778</v>
      </c>
      <c r="I315" s="6" t="str">
        <f>IF('[1]TCE - ANEXO IV - Preencher'!K324="","",'[1]TCE - ANEXO IV - Preencher'!K324)</f>
        <v>13/12/2021</v>
      </c>
      <c r="J315" s="5" t="str">
        <f>'[1]TCE - ANEXO IV - Preencher'!L324</f>
        <v>35211261418042000131550040014127781051733208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1082.4000000000001</v>
      </c>
    </row>
    <row r="316" spans="1:12" s="8" customFormat="1" ht="19.5" customHeight="1" x14ac:dyDescent="0.2">
      <c r="A316" s="3">
        <f>IFERROR(VLOOKUP(B316,'[1]DADOS (OCULTAR)'!$P$3:$R$91,3,0),"")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14136568000149</v>
      </c>
      <c r="E316" s="5" t="str">
        <f>'[1]TCE - ANEXO IV - Preencher'!G325</f>
        <v>JOAO SERAFIM DE CARVALHO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000005098</v>
      </c>
      <c r="I316" s="6" t="str">
        <f>IF('[1]TCE - ANEXO IV - Preencher'!K325="","",'[1]TCE - ANEXO IV - Preencher'!K325)</f>
        <v>28/12/2021</v>
      </c>
      <c r="J316" s="5" t="str">
        <f>'[1]TCE - ANEXO IV - Preencher'!L325</f>
        <v>29211214136568000149550010000050981171523011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10.5</v>
      </c>
    </row>
    <row r="317" spans="1:12" s="8" customFormat="1" ht="19.5" customHeight="1" x14ac:dyDescent="0.2">
      <c r="A317" s="3">
        <f>IFERROR(VLOOKUP(B317,'[1]DADOS (OCULTAR)'!$P$3:$R$91,3,0),"")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24441065000130</v>
      </c>
      <c r="E317" s="5" t="str">
        <f>'[1]TCE - ANEXO IV - Preencher'!G326</f>
        <v>PREMIER MATERIAL DE CONST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27440</v>
      </c>
      <c r="I317" s="6" t="str">
        <f>IF('[1]TCE - ANEXO IV - Preencher'!K326="","",'[1]TCE - ANEXO IV - Preencher'!K326)</f>
        <v>03/12/2021</v>
      </c>
      <c r="J317" s="5" t="str">
        <f>'[1]TCE - ANEXO IV - Preencher'!L326</f>
        <v>26211224441065000130550010000274401045093501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15.87</v>
      </c>
    </row>
    <row r="318" spans="1:12" s="8" customFormat="1" ht="19.5" customHeight="1" x14ac:dyDescent="0.2">
      <c r="A318" s="3">
        <f>IFERROR(VLOOKUP(B318,'[1]DADOS (OCULTAR)'!$P$3:$R$91,3,0),"")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4265871000198</v>
      </c>
      <c r="E318" s="5" t="str">
        <f>'[1]TCE - ANEXO IV - Preencher'!G327</f>
        <v>LEAO EQUIPADORA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184399</v>
      </c>
      <c r="I318" s="6" t="str">
        <f>IF('[1]TCE - ANEXO IV - Preencher'!K327="","",'[1]TCE - ANEXO IV - Preencher'!K327)</f>
        <v>01/12/2021</v>
      </c>
      <c r="J318" s="5" t="str">
        <f>'[1]TCE - ANEXO IV - Preencher'!L327</f>
        <v>26211204265871000198550050001843991991932436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304.74</v>
      </c>
    </row>
    <row r="319" spans="1:12" s="8" customFormat="1" ht="19.5" customHeight="1" x14ac:dyDescent="0.2">
      <c r="A319" s="3">
        <f>IFERROR(VLOOKUP(B319,'[1]DADOS (OCULTAR)'!$P$3:$R$91,3,0),"")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33552783000175</v>
      </c>
      <c r="E319" s="5" t="str">
        <f>'[1]TCE - ANEXO IV - Preencher'!G328</f>
        <v>P R MADEIREIRA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2027</v>
      </c>
      <c r="I319" s="6" t="str">
        <f>IF('[1]TCE - ANEXO IV - Preencher'!K328="","",'[1]TCE - ANEXO IV - Preencher'!K328)</f>
        <v>03/12/2021</v>
      </c>
      <c r="J319" s="5" t="str">
        <f>'[1]TCE - ANEXO IV - Preencher'!L328</f>
        <v>26211233552783000175550010000020271725336401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6.63</v>
      </c>
    </row>
    <row r="320" spans="1:12" s="8" customFormat="1" ht="19.5" customHeight="1" x14ac:dyDescent="0.2">
      <c r="A320" s="3">
        <f>IFERROR(VLOOKUP(B320,'[1]DADOS (OCULTAR)'!$P$3:$R$91,3,0),"")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3.99 - Outras despesas com Material de Consumo</v>
      </c>
      <c r="D320" s="3">
        <f>'[1]TCE - ANEXO IV - Preencher'!F329</f>
        <v>17304095000130</v>
      </c>
      <c r="E320" s="5" t="str">
        <f>'[1]TCE - ANEXO IV - Preencher'!G329</f>
        <v>JUNCAO COMERCIO E REP DE MAT DE CONSTRUC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159851</v>
      </c>
      <c r="I320" s="6" t="str">
        <f>IF('[1]TCE - ANEXO IV - Preencher'!K329="","",'[1]TCE - ANEXO IV - Preencher'!K329)</f>
        <v>03/12/2021</v>
      </c>
      <c r="J320" s="5" t="str">
        <f>'[1]TCE - ANEXO IV - Preencher'!L329</f>
        <v>26211217304095000130550020001598511149236418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188.5</v>
      </c>
    </row>
    <row r="321" spans="1:12" s="8" customFormat="1" ht="19.5" customHeight="1" x14ac:dyDescent="0.2">
      <c r="A321" s="3">
        <f>IFERROR(VLOOKUP(B321,'[1]DADOS (OCULTAR)'!$P$3:$R$91,3,0),"")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3.99 - Outras despesas com Material de Consumo</v>
      </c>
      <c r="D321" s="3">
        <f>'[1]TCE - ANEXO IV - Preencher'!F330</f>
        <v>9436414000132</v>
      </c>
      <c r="E321" s="5" t="str">
        <f>'[1]TCE - ANEXO IV - Preencher'!G330</f>
        <v>PREMOLNITOS MAT DE CONST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284456</v>
      </c>
      <c r="I321" s="6" t="str">
        <f>IF('[1]TCE - ANEXO IV - Preencher'!K330="","",'[1]TCE - ANEXO IV - Preencher'!K330)</f>
        <v>03/12/2021</v>
      </c>
      <c r="J321" s="5" t="str">
        <f>'[1]TCE - ANEXO IV - Preencher'!L330</f>
        <v>26211209436414000132550020002844561229162145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224.35</v>
      </c>
    </row>
    <row r="322" spans="1:12" s="8" customFormat="1" ht="19.5" customHeight="1" x14ac:dyDescent="0.2">
      <c r="A322" s="3">
        <f>IFERROR(VLOOKUP(B322,'[1]DADOS (OCULTAR)'!$P$3:$R$91,3,0),"")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3.99 - Outras despesas com Material de Consumo</v>
      </c>
      <c r="D322" s="3">
        <f>'[1]TCE - ANEXO IV - Preencher'!F331</f>
        <v>27903825000172</v>
      </c>
      <c r="E322" s="5" t="str">
        <f>'[1]TCE - ANEXO IV - Preencher'!G331</f>
        <v>MENEZES E FREITAS MATERIAIS DE CONTR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000007865</v>
      </c>
      <c r="I322" s="6" t="str">
        <f>IF('[1]TCE - ANEXO IV - Preencher'!K331="","",'[1]TCE - ANEXO IV - Preencher'!K331)</f>
        <v>21/12/2021</v>
      </c>
      <c r="J322" s="5" t="str">
        <f>'[1]TCE - ANEXO IV - Preencher'!L331</f>
        <v>26211227903825000172550010000078651244457219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172.69</v>
      </c>
    </row>
    <row r="323" spans="1:12" s="8" customFormat="1" ht="19.5" customHeight="1" x14ac:dyDescent="0.2">
      <c r="A323" s="3">
        <f>IFERROR(VLOOKUP(B323,'[1]DADOS (OCULTAR)'!$P$3:$R$91,3,0),"")</f>
        <v>9039744000780</v>
      </c>
      <c r="B323" s="4" t="str">
        <f>'[1]TCE - ANEXO IV - Preencher'!C332</f>
        <v>HOSPITAL DOM MALAN</v>
      </c>
      <c r="C323" s="4" t="str">
        <f>'[1]TCE - ANEXO IV - Preencher'!E332</f>
        <v xml:space="preserve">3.8 - Uniformes, Tecidos e Aviamentos </v>
      </c>
      <c r="D323" s="3">
        <f>'[1]TCE - ANEXO IV - Preencher'!F332</f>
        <v>1222805000142</v>
      </c>
      <c r="E323" s="5" t="str">
        <f>'[1]TCE - ANEXO IV - Preencher'!G332</f>
        <v>SOFERPA FERRAMENTAS E PERAFUSOS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000009897</v>
      </c>
      <c r="I323" s="6" t="str">
        <f>IF('[1]TCE - ANEXO IV - Preencher'!K332="","",'[1]TCE - ANEXO IV - Preencher'!K332)</f>
        <v>07/12/2021</v>
      </c>
      <c r="J323" s="5" t="str">
        <f>'[1]TCE - ANEXO IV - Preencher'!L332</f>
        <v>26211201222805000142550040000098971073976189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23</v>
      </c>
    </row>
    <row r="324" spans="1:12" s="8" customFormat="1" ht="19.5" customHeight="1" x14ac:dyDescent="0.2">
      <c r="A324" s="3">
        <f>IFERROR(VLOOKUP(B324,'[1]DADOS (OCULTAR)'!$P$3:$R$91,3,0),"")</f>
        <v>9039744000780</v>
      </c>
      <c r="B324" s="4" t="str">
        <f>'[1]TCE - ANEXO IV - Preencher'!C333</f>
        <v>HOSPITAL DOM MALAN</v>
      </c>
      <c r="C324" s="4" t="str">
        <f>'[1]TCE - ANEXO IV - Preencher'!E333</f>
        <v xml:space="preserve">3.8 - Uniformes, Tecidos e Aviamentos </v>
      </c>
      <c r="D324" s="3">
        <f>'[1]TCE - ANEXO IV - Preencher'!F333</f>
        <v>1439700000140</v>
      </c>
      <c r="E324" s="5" t="str">
        <f>'[1]TCE - ANEXO IV - Preencher'!G333</f>
        <v>PLASTICOS AJ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3941</v>
      </c>
      <c r="I324" s="6" t="str">
        <f>IF('[1]TCE - ANEXO IV - Preencher'!K333="","",'[1]TCE - ANEXO IV - Preencher'!K333)</f>
        <v>20/12/2021</v>
      </c>
      <c r="J324" s="5" t="str">
        <f>'[1]TCE - ANEXO IV - Preencher'!L333</f>
        <v>26211201439700000140550010000039411095139163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60.8</v>
      </c>
    </row>
    <row r="325" spans="1:12" s="8" customFormat="1" ht="19.5" customHeight="1" x14ac:dyDescent="0.2">
      <c r="A325" s="3">
        <f>IFERROR(VLOOKUP(B325,'[1]DADOS (OCULTAR)'!$P$3:$R$91,3,0),"")</f>
        <v>9039744000780</v>
      </c>
      <c r="B325" s="4" t="str">
        <f>'[1]TCE - ANEXO IV - Preencher'!C334</f>
        <v>HOSPITAL DOM MALAN</v>
      </c>
      <c r="C325" s="4" t="str">
        <f>'[1]TCE - ANEXO IV - Preencher'!E334</f>
        <v xml:space="preserve">3.8 - Uniformes, Tecidos e Aviamentos </v>
      </c>
      <c r="D325" s="3">
        <f>'[1]TCE - ANEXO IV - Preencher'!F334</f>
        <v>10911743000177</v>
      </c>
      <c r="E325" s="5" t="str">
        <f>'[1]TCE - ANEXO IV - Preencher'!G334</f>
        <v>SIMONE MARIA HIGINO DA SILVA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000000156</v>
      </c>
      <c r="I325" s="6" t="str">
        <f>IF('[1]TCE - ANEXO IV - Preencher'!K334="","",'[1]TCE - ANEXO IV - Preencher'!K334)</f>
        <v>21/12/2021</v>
      </c>
      <c r="J325" s="5" t="str">
        <f>'[1]TCE - ANEXO IV - Preencher'!L334</f>
        <v>26211210911743000177550010000001561028440324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138</v>
      </c>
    </row>
    <row r="326" spans="1:12" s="8" customFormat="1" ht="19.5" customHeight="1" x14ac:dyDescent="0.2">
      <c r="A326" s="3">
        <f>IFERROR(VLOOKUP(B326,'[1]DADOS (OCULTAR)'!$P$3:$R$91,3,0),"")</f>
        <v>9039744000780</v>
      </c>
      <c r="B326" s="4" t="str">
        <f>'[1]TCE - ANEXO IV - Preencher'!C335</f>
        <v>HOSPITAL DOM MALAN</v>
      </c>
      <c r="C326" s="4" t="str">
        <f>'[1]TCE - ANEXO IV - Preencher'!E335</f>
        <v xml:space="preserve">3.8 - Uniformes, Tecidos e Aviamentos </v>
      </c>
      <c r="D326" s="3">
        <f>'[1]TCE - ANEXO IV - Preencher'!F335</f>
        <v>12784161000100</v>
      </c>
      <c r="E326" s="5" t="str">
        <f>'[1]TCE - ANEXO IV - Preencher'!G335</f>
        <v>DVA COMERCIO VAR ART ESPORT E FARDAM LTDA ME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000001749</v>
      </c>
      <c r="I326" s="6" t="str">
        <f>IF('[1]TCE - ANEXO IV - Preencher'!K335="","",'[1]TCE - ANEXO IV - Preencher'!K335)</f>
        <v>10/12/2021</v>
      </c>
      <c r="J326" s="5" t="str">
        <f>'[1]TCE - ANEXO IV - Preencher'!L335</f>
        <v>26211212784161000100550020000017491142665968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1980</v>
      </c>
    </row>
    <row r="327" spans="1:12" s="8" customFormat="1" ht="19.5" customHeight="1" x14ac:dyDescent="0.2">
      <c r="A327" s="3">
        <f>IFERROR(VLOOKUP(B327,'[1]DADOS (OCULTAR)'!$P$3:$R$91,3,0),"")</f>
        <v>9039744000780</v>
      </c>
      <c r="B327" s="4" t="str">
        <f>'[1]TCE - ANEXO IV - Preencher'!C336</f>
        <v>HOSPITAL DOM MALAN</v>
      </c>
      <c r="C327" s="4" t="str">
        <f>'[1]TCE - ANEXO IV - Preencher'!E336</f>
        <v xml:space="preserve">3.8 - Uniformes, Tecidos e Aviamentos </v>
      </c>
      <c r="D327" s="3">
        <f>'[1]TCE - ANEXO IV - Preencher'!F336</f>
        <v>15183098000137</v>
      </c>
      <c r="E327" s="5" t="str">
        <f>'[1]TCE - ANEXO IV - Preencher'!G336</f>
        <v>INDEBA INDUSTRIA E COMERCIO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000059504</v>
      </c>
      <c r="I327" s="6" t="str">
        <f>IF('[1]TCE - ANEXO IV - Preencher'!K336="","",'[1]TCE - ANEXO IV - Preencher'!K336)</f>
        <v>06/12/2021</v>
      </c>
      <c r="J327" s="5" t="str">
        <f>'[1]TCE - ANEXO IV - Preencher'!L336</f>
        <v>29211215183098000137550010000595041511779272</v>
      </c>
      <c r="K327" s="5" t="str">
        <f>IF(F327="B",LEFT('[1]TCE - ANEXO IV - Preencher'!M336,2),IF(F327="S",LEFT('[1]TCE - ANEXO IV - Preencher'!M336,7),IF('[1]TCE - ANEXO IV - Preencher'!H336="","")))</f>
        <v>29</v>
      </c>
      <c r="L327" s="7">
        <f>'[1]TCE - ANEXO IV - Preencher'!N336</f>
        <v>750</v>
      </c>
    </row>
    <row r="328" spans="1:12" s="8" customFormat="1" ht="19.5" customHeight="1" x14ac:dyDescent="0.2">
      <c r="A328" s="3">
        <f>IFERROR(VLOOKUP(B328,'[1]DADOS (OCULTAR)'!$P$3:$R$91,3,0),"")</f>
        <v>9039744000780</v>
      </c>
      <c r="B328" s="4" t="str">
        <f>'[1]TCE - ANEXO IV - Preencher'!C337</f>
        <v>HOSPITAL DOM MALAN</v>
      </c>
      <c r="C328" s="4" t="str">
        <f>'[1]TCE - ANEXO IV - Preencher'!E337</f>
        <v xml:space="preserve">3.8 - Uniformes, Tecidos e Aviamentos </v>
      </c>
      <c r="D328" s="3">
        <f>'[1]TCE - ANEXO IV - Preencher'!F337</f>
        <v>23496209000193</v>
      </c>
      <c r="E328" s="5" t="str">
        <f>'[1]TCE - ANEXO IV - Preencher'!G337</f>
        <v>ABRAAO GOMES VARELA TECIDOS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3128</v>
      </c>
      <c r="I328" s="6" t="str">
        <f>IF('[1]TCE - ANEXO IV - Preencher'!K337="","",'[1]TCE - ANEXO IV - Preencher'!K337)</f>
        <v>29/11/2021</v>
      </c>
      <c r="J328" s="5" t="str">
        <f>'[1]TCE - ANEXO IV - Preencher'!L337</f>
        <v>26211123496209000193550010000031281519364088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17597</v>
      </c>
    </row>
    <row r="329" spans="1:12" s="8" customFormat="1" ht="19.5" customHeight="1" x14ac:dyDescent="0.2">
      <c r="A329" s="3">
        <f>IFERROR(VLOOKUP(B329,'[1]DADOS (OCULTAR)'!$P$3:$R$91,3,0),"")</f>
        <v>9039744000780</v>
      </c>
      <c r="B329" s="4" t="str">
        <f>'[1]TCE - ANEXO IV - Preencher'!C338</f>
        <v>HOSPITAL DOM MALAN</v>
      </c>
      <c r="C329" s="4" t="str">
        <f>'[1]TCE - ANEXO IV - Preencher'!E338</f>
        <v xml:space="preserve">3.8 - Uniformes, Tecidos e Aviamentos </v>
      </c>
      <c r="D329" s="3">
        <f>'[1]TCE - ANEXO IV - Preencher'!F338</f>
        <v>23496209000193</v>
      </c>
      <c r="E329" s="5" t="str">
        <f>'[1]TCE - ANEXO IV - Preencher'!G338</f>
        <v>ABRAAO GOMES VARELA TECIDOS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3149</v>
      </c>
      <c r="I329" s="6" t="str">
        <f>IF('[1]TCE - ANEXO IV - Preencher'!K338="","",'[1]TCE - ANEXO IV - Preencher'!K338)</f>
        <v>15/12/2021</v>
      </c>
      <c r="J329" s="5" t="str">
        <f>'[1]TCE - ANEXO IV - Preencher'!L338</f>
        <v>26211223496209000193550010000031491341814821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11760</v>
      </c>
    </row>
    <row r="330" spans="1:12" s="8" customFormat="1" ht="19.5" customHeight="1" x14ac:dyDescent="0.2">
      <c r="A330" s="3">
        <f>IFERROR(VLOOKUP(B330,'[1]DADOS (OCULTAR)'!$P$3:$R$91,3,0),"")</f>
        <v>9039744000780</v>
      </c>
      <c r="B330" s="4" t="str">
        <f>'[1]TCE - ANEXO IV - Preencher'!C339</f>
        <v>HOSPITAL DOM MALAN</v>
      </c>
      <c r="C330" s="4" t="str">
        <f>'[1]TCE - ANEXO IV - Preencher'!E339</f>
        <v xml:space="preserve">3.8 - Uniformes, Tecidos e Aviamentos </v>
      </c>
      <c r="D330" s="3">
        <f>'[1]TCE - ANEXO IV - Preencher'!F339</f>
        <v>33910350000144</v>
      </c>
      <c r="E330" s="5" t="str">
        <f>'[1]TCE - ANEXO IV - Preencher'!G339</f>
        <v>GARDEIS EQUIP DE PROT INDIVIDUAL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000012881</v>
      </c>
      <c r="I330" s="6" t="str">
        <f>IF('[1]TCE - ANEXO IV - Preencher'!K339="","",'[1]TCE - ANEXO IV - Preencher'!K339)</f>
        <v>02/12/2021</v>
      </c>
      <c r="J330" s="5" t="str">
        <f>'[1]TCE - ANEXO IV - Preencher'!L339</f>
        <v>26211233910350000144550010000128811079763436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414.98</v>
      </c>
    </row>
    <row r="331" spans="1:12" s="8" customFormat="1" ht="19.5" customHeight="1" x14ac:dyDescent="0.2">
      <c r="A331" s="3">
        <f>IFERROR(VLOOKUP(B331,'[1]DADOS (OCULTAR)'!$P$3:$R$91,3,0),"")</f>
        <v>9039744000780</v>
      </c>
      <c r="B331" s="4" t="str">
        <f>'[1]TCE - ANEXO IV - Preencher'!C340</f>
        <v>HOSPITAL DOM MALAN</v>
      </c>
      <c r="C331" s="4" t="str">
        <f>'[1]TCE - ANEXO IV - Preencher'!E340</f>
        <v xml:space="preserve">3.8 - Uniformes, Tecidos e Aviamentos </v>
      </c>
      <c r="D331" s="3">
        <f>'[1]TCE - ANEXO IV - Preencher'!F340</f>
        <v>33910350000144</v>
      </c>
      <c r="E331" s="5" t="str">
        <f>'[1]TCE - ANEXO IV - Preencher'!G340</f>
        <v>GARDEIS EQUIP DE PROT INDIVIDUAL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000013066</v>
      </c>
      <c r="I331" s="6" t="str">
        <f>IF('[1]TCE - ANEXO IV - Preencher'!K340="","",'[1]TCE - ANEXO IV - Preencher'!K340)</f>
        <v>09/12/2021</v>
      </c>
      <c r="J331" s="5" t="str">
        <f>'[1]TCE - ANEXO IV - Preencher'!L340</f>
        <v>26211233910350000144550010000130661638461678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407.79</v>
      </c>
    </row>
    <row r="332" spans="1:12" s="8" customFormat="1" ht="19.5" customHeight="1" x14ac:dyDescent="0.2">
      <c r="A332" s="3">
        <f>IFERROR(VLOOKUP(B332,'[1]DADOS (OCULTAR)'!$P$3:$R$91,3,0),"")</f>
        <v>9039744000780</v>
      </c>
      <c r="B332" s="4" t="str">
        <f>'[1]TCE - ANEXO IV - Preencher'!C341</f>
        <v>HOSPITAL DOM MALAN</v>
      </c>
      <c r="C332" s="4" t="str">
        <f>'[1]TCE - ANEXO IV - Preencher'!E341</f>
        <v xml:space="preserve">3.8 - Uniformes, Tecidos e Aviamentos </v>
      </c>
      <c r="D332" s="3">
        <f>'[1]TCE - ANEXO IV - Preencher'!F341</f>
        <v>33910350000144</v>
      </c>
      <c r="E332" s="5" t="str">
        <f>'[1]TCE - ANEXO IV - Preencher'!G341</f>
        <v>GARDEIS EQUIP DE PROT INDIVIDUAL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000013185</v>
      </c>
      <c r="I332" s="6" t="str">
        <f>IF('[1]TCE - ANEXO IV - Preencher'!K341="","",'[1]TCE - ANEXO IV - Preencher'!K341)</f>
        <v>15/12/2021</v>
      </c>
      <c r="J332" s="5" t="str">
        <f>'[1]TCE - ANEXO IV - Preencher'!L341</f>
        <v>26211233910350000144550010000131851974539971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120</v>
      </c>
    </row>
    <row r="333" spans="1:12" s="8" customFormat="1" ht="19.5" customHeight="1" x14ac:dyDescent="0.2">
      <c r="A333" s="3">
        <f>IFERROR(VLOOKUP(B333,'[1]DADOS (OCULTAR)'!$P$3:$R$91,3,0),"")</f>
        <v>9039744000780</v>
      </c>
      <c r="B333" s="4" t="str">
        <f>'[1]TCE - ANEXO IV - Preencher'!C342</f>
        <v>HOSPITAL DOM MALAN</v>
      </c>
      <c r="C333" s="4" t="str">
        <f>'[1]TCE - ANEXO IV - Preencher'!E342</f>
        <v xml:space="preserve">3.8 - Uniformes, Tecidos e Aviamentos </v>
      </c>
      <c r="D333" s="3">
        <f>'[1]TCE - ANEXO IV - Preencher'!F342</f>
        <v>33910350000144</v>
      </c>
      <c r="E333" s="5" t="str">
        <f>'[1]TCE - ANEXO IV - Preencher'!G342</f>
        <v>GARDEIS EQUIP DE PROT INDIVIDUAL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000013246</v>
      </c>
      <c r="I333" s="6" t="str">
        <f>IF('[1]TCE - ANEXO IV - Preencher'!K342="","",'[1]TCE - ANEXO IV - Preencher'!K342)</f>
        <v>17/12/2021</v>
      </c>
      <c r="J333" s="5" t="str">
        <f>'[1]TCE - ANEXO IV - Preencher'!L342</f>
        <v>26211233910350000144550010000132461153989458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229.8</v>
      </c>
    </row>
    <row r="334" spans="1:12" s="8" customFormat="1" ht="19.5" customHeight="1" x14ac:dyDescent="0.2">
      <c r="A334" s="3">
        <f>IFERROR(VLOOKUP(B334,'[1]DADOS (OCULTAR)'!$P$3:$R$91,3,0),"")</f>
        <v>9039744000780</v>
      </c>
      <c r="B334" s="4" t="str">
        <f>'[1]TCE - ANEXO IV - Preencher'!C343</f>
        <v>HOSPITAL DOM MALAN</v>
      </c>
      <c r="C334" s="4" t="str">
        <f>'[1]TCE - ANEXO IV - Preencher'!E343</f>
        <v xml:space="preserve">3.8 - Uniformes, Tecidos e Aviamentos </v>
      </c>
      <c r="D334" s="3">
        <f>'[1]TCE - ANEXO IV - Preencher'!F343</f>
        <v>37613238000100</v>
      </c>
      <c r="E334" s="5" t="str">
        <f>'[1]TCE - ANEXO IV - Preencher'!G343</f>
        <v>RANNA BEATRIZ RODRIGUES MEDEIROS MOURA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000000870</v>
      </c>
      <c r="I334" s="6" t="str">
        <f>IF('[1]TCE - ANEXO IV - Preencher'!K343="","",'[1]TCE - ANEXO IV - Preencher'!K343)</f>
        <v>02/12/2021</v>
      </c>
      <c r="J334" s="5" t="str">
        <f>'[1]TCE - ANEXO IV - Preencher'!L343</f>
        <v>26211237613238000100550010000008701984504051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60</v>
      </c>
    </row>
    <row r="335" spans="1:12" s="8" customFormat="1" ht="19.5" customHeight="1" x14ac:dyDescent="0.2">
      <c r="A335" s="3">
        <f>IFERROR(VLOOKUP(B335,'[1]DADOS (OCULTAR)'!$P$3:$R$91,3,0),"")</f>
        <v>9039744000780</v>
      </c>
      <c r="B335" s="4" t="str">
        <f>'[1]TCE - ANEXO IV - Preencher'!C344</f>
        <v>HOSPITAL DOM MALAN</v>
      </c>
      <c r="C335" s="4" t="str">
        <f>'[1]TCE - ANEXO IV - Preencher'!E344</f>
        <v xml:space="preserve">3.8 - Uniformes, Tecidos e Aviamentos </v>
      </c>
      <c r="D335" s="3">
        <f>'[1]TCE - ANEXO IV - Preencher'!F344</f>
        <v>40853376000163</v>
      </c>
      <c r="E335" s="5" t="str">
        <f>'[1]TCE - ANEXO IV - Preencher'!G344</f>
        <v>LIMA E DO CARMO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000000290</v>
      </c>
      <c r="I335" s="6" t="str">
        <f>IF('[1]TCE - ANEXO IV - Preencher'!K344="","",'[1]TCE - ANEXO IV - Preencher'!K344)</f>
        <v>21/12/2021</v>
      </c>
      <c r="J335" s="5" t="str">
        <f>'[1]TCE - ANEXO IV - Preencher'!L344</f>
        <v>26211240853376000163550010000002901403915470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199.5</v>
      </c>
    </row>
    <row r="336" spans="1:12" s="8" customFormat="1" ht="19.5" customHeight="1" x14ac:dyDescent="0.2">
      <c r="A336" s="3">
        <f>IFERROR(VLOOKUP(B336,'[1]DADOS (OCULTAR)'!$P$3:$R$91,3,0),"")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3.99 - Outras despesas com Material de Consumo</v>
      </c>
      <c r="D336" s="3">
        <f>'[1]TCE - ANEXO IV - Preencher'!F345</f>
        <v>28238907000102</v>
      </c>
      <c r="E336" s="5" t="str">
        <f>'[1]TCE - ANEXO IV - Preencher'!G345</f>
        <v>MR MOVEIS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1061</v>
      </c>
      <c r="I336" s="6" t="str">
        <f>IF('[1]TCE - ANEXO IV - Preencher'!K345="","",'[1]TCE - ANEXO IV - Preencher'!K345)</f>
        <v>02/12/2021</v>
      </c>
      <c r="J336" s="5" t="str">
        <f>'[1]TCE - ANEXO IV - Preencher'!L345</f>
        <v>26211228238907000102550010000010611906562810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338</v>
      </c>
    </row>
    <row r="337" spans="1:12" s="8" customFormat="1" ht="19.5" customHeight="1" x14ac:dyDescent="0.2">
      <c r="A337" s="3">
        <f>IFERROR(VLOOKUP(B337,'[1]DADOS (OCULTAR)'!$P$3:$R$91,3,0),"")</f>
        <v>9039744000780</v>
      </c>
      <c r="B337" s="4" t="str">
        <f>'[1]TCE - ANEXO IV - Preencher'!C346</f>
        <v>HOSPITAL DOM MALAN</v>
      </c>
      <c r="C337" s="4" t="str">
        <f>'[1]TCE - ANEXO IV - Preencher'!E346</f>
        <v xml:space="preserve">5.21 - Seguros em geral </v>
      </c>
      <c r="D337" s="3">
        <f>'[1]TCE - ANEXO IV - Preencher'!F346</f>
        <v>61573796000166</v>
      </c>
      <c r="E337" s="5" t="str">
        <f>'[1]TCE - ANEXO IV - Preencher'!G346</f>
        <v>ALLIANZ SEGUROS S.A.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APÓLICE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596.66999999999996</v>
      </c>
    </row>
    <row r="338" spans="1:12" s="8" customFormat="1" ht="19.5" customHeight="1" x14ac:dyDescent="0.2">
      <c r="A338" s="3">
        <f>IFERROR(VLOOKUP(B338,'[1]DADOS (OCULTAR)'!$P$3:$R$91,3,0),"")</f>
        <v>9039744000780</v>
      </c>
      <c r="B338" s="4" t="str">
        <f>'[1]TCE - ANEXO IV - Preencher'!C347</f>
        <v>HOSPITAL DOM MALAN</v>
      </c>
      <c r="C338" s="4" t="str">
        <f>'[1]TCE - ANEXO IV - Preencher'!E347</f>
        <v xml:space="preserve">5.21 - Seguros em geral </v>
      </c>
      <c r="D338" s="3">
        <f>'[1]TCE - ANEXO IV - Preencher'!F347</f>
        <v>61198164000160</v>
      </c>
      <c r="E338" s="5" t="str">
        <f>'[1]TCE - ANEXO IV - Preencher'!G347</f>
        <v xml:space="preserve">PORTO SEGURO CIA DE SEGUROS GERAIS </v>
      </c>
      <c r="F338" s="5" t="str">
        <f>'[1]TCE - ANEXO IV - Preencher'!H347</f>
        <v>S</v>
      </c>
      <c r="G338" s="5" t="str">
        <f>'[1]TCE - ANEXO IV - Preencher'!I347</f>
        <v>N</v>
      </c>
      <c r="H338" s="5" t="str">
        <f>'[1]TCE - ANEXO IV - Preencher'!J347</f>
        <v>APÓLICE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586.42999999999995</v>
      </c>
    </row>
    <row r="339" spans="1:12" s="8" customFormat="1" ht="19.5" customHeight="1" x14ac:dyDescent="0.2">
      <c r="A339" s="3">
        <f>IFERROR(VLOOKUP(B339,'[1]DADOS (OCULTAR)'!$P$3:$R$91,3,0),"")</f>
        <v>9039744000780</v>
      </c>
      <c r="B339" s="4" t="str">
        <f>'[1]TCE - ANEXO IV - Preencher'!C348</f>
        <v>HOSPITAL DOM MALAN</v>
      </c>
      <c r="C339" s="4" t="str">
        <f>'[1]TCE - ANEXO IV - Preencher'!E348</f>
        <v xml:space="preserve">5.21 - Seguros em geral </v>
      </c>
      <c r="D339" s="3">
        <f>'[1]TCE - ANEXO IV - Preencher'!F348</f>
        <v>92682038000100</v>
      </c>
      <c r="E339" s="5" t="str">
        <f>'[1]TCE - ANEXO IV - Preencher'!G348</f>
        <v xml:space="preserve">BRADESCO AUTO/RE COMPANHIA DE SEGUROS </v>
      </c>
      <c r="F339" s="5" t="str">
        <f>'[1]TCE - ANEXO IV - Preencher'!H348</f>
        <v>S</v>
      </c>
      <c r="G339" s="5" t="str">
        <f>'[1]TCE - ANEXO IV - Preencher'!I348</f>
        <v>N</v>
      </c>
      <c r="H339" s="5" t="str">
        <f>'[1]TCE - ANEXO IV - Preencher'!J348</f>
        <v>APÓLICE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116.16</v>
      </c>
    </row>
    <row r="340" spans="1:12" s="8" customFormat="1" ht="19.5" customHeight="1" x14ac:dyDescent="0.2">
      <c r="A340" s="3">
        <f>IFERROR(VLOOKUP(B340,'[1]DADOS (OCULTAR)'!$P$3:$R$91,3,0),"")</f>
        <v>9039744000780</v>
      </c>
      <c r="B340" s="4" t="str">
        <f>'[1]TCE - ANEXO IV - Preencher'!C349</f>
        <v>HOSPITAL DOM MALAN</v>
      </c>
      <c r="C340" s="4" t="str">
        <f>'[1]TCE - ANEXO IV - Preencher'!E349</f>
        <v xml:space="preserve">5.21 - Seguros em geral </v>
      </c>
      <c r="D340" s="3">
        <f>'[1]TCE - ANEXO IV - Preencher'!F349</f>
        <v>33054826000192</v>
      </c>
      <c r="E340" s="5" t="str">
        <f>'[1]TCE - ANEXO IV - Preencher'!G349</f>
        <v xml:space="preserve">COMPANHIA EXCELSIOR DE SEGUROS 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>APÓLICE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965.08</v>
      </c>
    </row>
    <row r="341" spans="1:12" s="8" customFormat="1" ht="19.5" customHeight="1" x14ac:dyDescent="0.2">
      <c r="A341" s="3">
        <f>IFERROR(VLOOKUP(B341,'[1]DADOS (OCULTAR)'!$P$3:$R$91,3,0),"")</f>
        <v>9039744000780</v>
      </c>
      <c r="B341" s="4" t="str">
        <f>'[1]TCE - ANEXO IV - Preencher'!C350</f>
        <v>HOSPITAL DOM MALAN</v>
      </c>
      <c r="C341" s="4" t="str">
        <f>'[1]TCE - ANEXO IV - Preencher'!E350</f>
        <v xml:space="preserve">5.25 - Serviços Bancários </v>
      </c>
      <c r="D341" s="3">
        <f>'[1]TCE - ANEXO IV - Preencher'!F350</f>
        <v>360305000104</v>
      </c>
      <c r="E341" s="5" t="str">
        <f>'[1]TCE - ANEXO IV - Preencher'!G350</f>
        <v>CAIXA ECONOMICA FEDERAL</v>
      </c>
      <c r="F341" s="5" t="str">
        <f>'[1]TCE - ANEXO IV - Preencher'!H350</f>
        <v>S</v>
      </c>
      <c r="G341" s="5" t="str">
        <f>'[1]TCE - ANEXO IV - Preencher'!I350</f>
        <v>N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49</v>
      </c>
    </row>
    <row r="342" spans="1:12" s="8" customFormat="1" ht="19.5" customHeight="1" x14ac:dyDescent="0.2">
      <c r="A342" s="3">
        <f>IFERROR(VLOOKUP(B342,'[1]DADOS (OCULTAR)'!$P$3:$R$91,3,0),"")</f>
        <v>9039744000780</v>
      </c>
      <c r="B342" s="4" t="str">
        <f>'[1]TCE - ANEXO IV - Preencher'!C351</f>
        <v>HOSPITAL DOM MALAN</v>
      </c>
      <c r="C342" s="4" t="str">
        <f>'[1]TCE - ANEXO IV - Preencher'!E351</f>
        <v xml:space="preserve">5.25 - Serviços Bancários </v>
      </c>
      <c r="D342" s="3">
        <f>'[1]TCE - ANEXO IV - Preencher'!F351</f>
        <v>60746948866926</v>
      </c>
      <c r="E342" s="5" t="str">
        <f>'[1]TCE - ANEXO IV - Preencher'!G351</f>
        <v>BANCO BRADESCO S.A.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354.06</v>
      </c>
    </row>
    <row r="343" spans="1:12" s="8" customFormat="1" ht="19.5" customHeight="1" x14ac:dyDescent="0.2">
      <c r="A343" s="3">
        <f>IFERROR(VLOOKUP(B343,'[1]DADOS (OCULTAR)'!$P$3:$R$91,3,0),"")</f>
        <v>9039744000780</v>
      </c>
      <c r="B343" s="4" t="str">
        <f>'[1]TCE - ANEXO IV - Preencher'!C352</f>
        <v>HOSPITAL DOM MALAN</v>
      </c>
      <c r="C343" s="4" t="str">
        <f>'[1]TCE - ANEXO IV - Preencher'!E352</f>
        <v xml:space="preserve">5.25 - Serviços Bancários </v>
      </c>
      <c r="D343" s="3">
        <f>'[1]TCE - ANEXO IV - Preencher'!F352</f>
        <v>10572048000128</v>
      </c>
      <c r="E343" s="5" t="str">
        <f>'[1]TCE - ANEXO IV - Preencher'!G352</f>
        <v xml:space="preserve">SECRETARIA DE SAÚDE DO ESTADO DE PERNAMBUCO 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30</v>
      </c>
    </row>
    <row r="344" spans="1:12" s="8" customFormat="1" ht="19.5" customHeight="1" x14ac:dyDescent="0.2">
      <c r="A344" s="3">
        <f>IFERROR(VLOOKUP(B344,'[1]DADOS (OCULTAR)'!$P$3:$R$91,3,0),"")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5.9 - Telefonia Móvel</v>
      </c>
      <c r="D344" s="3">
        <f>'[1]TCE - ANEXO IV - Preencher'!F353</f>
        <v>2421421001355</v>
      </c>
      <c r="E344" s="5" t="str">
        <f>'[1]TCE - ANEXO IV - Preencher'!G353</f>
        <v>TIM CELULAR SA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FATURA</v>
      </c>
      <c r="I344" s="6">
        <f>IF('[1]TCE - ANEXO IV - Preencher'!K353="","",'[1]TCE - ANEXO IV - Preencher'!K353)</f>
        <v>44531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1735.93</v>
      </c>
    </row>
    <row r="345" spans="1:12" s="8" customFormat="1" ht="19.5" customHeight="1" x14ac:dyDescent="0.2">
      <c r="A345" s="3">
        <f>IFERROR(VLOOKUP(B345,'[1]DADOS (OCULTAR)'!$P$3:$R$91,3,0),"")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5.18 - Teledonia Fixa</v>
      </c>
      <c r="D345" s="3">
        <f>'[1]TCE - ANEXO IV - Preencher'!F354</f>
        <v>2558157000162</v>
      </c>
      <c r="E345" s="5" t="str">
        <f>'[1]TCE - ANEXO IV - Preencher'!G354</f>
        <v>TELEFONICA BRASIL SA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FATURA</v>
      </c>
      <c r="I345" s="6">
        <f>IF('[1]TCE - ANEXO IV - Preencher'!K354="","",'[1]TCE - ANEXO IV - Preencher'!K354)</f>
        <v>44531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211</v>
      </c>
    </row>
    <row r="346" spans="1:12" s="8" customFormat="1" ht="19.5" customHeight="1" x14ac:dyDescent="0.2">
      <c r="A346" s="3">
        <f>IFERROR(VLOOKUP(B346,'[1]DADOS (OCULTAR)'!$P$3:$R$91,3,0),"")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5.18 - Teledonia Fixa</v>
      </c>
      <c r="D346" s="3">
        <f>'[1]TCE - ANEXO IV - Preencher'!F355</f>
        <v>76535764002278</v>
      </c>
      <c r="E346" s="5" t="str">
        <f>'[1]TCE - ANEXO IV - Preencher'!G355</f>
        <v>OI S.A.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FATURA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3160.84</v>
      </c>
    </row>
    <row r="347" spans="1:12" s="8" customFormat="1" ht="19.5" customHeight="1" x14ac:dyDescent="0.2">
      <c r="A347" s="3">
        <f>IFERROR(VLOOKUP(B347,'[1]DADOS (OCULTAR)'!$P$3:$R$91,3,0),"")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5.13 - Água e Esgoto</v>
      </c>
      <c r="D347" s="3">
        <f>'[1]TCE - ANEXO IV - Preencher'!F356</f>
        <v>9769035000164</v>
      </c>
      <c r="E347" s="5" t="str">
        <f>'[1]TCE - ANEXO IV - Preencher'!G356</f>
        <v>COMPESA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FATURA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227.27</v>
      </c>
    </row>
    <row r="348" spans="1:12" s="8" customFormat="1" ht="19.5" customHeight="1" x14ac:dyDescent="0.2">
      <c r="A348" s="3">
        <f>IFERROR(VLOOKUP(B348,'[1]DADOS (OCULTAR)'!$P$3:$R$91,3,0),"")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5.13 - Água e Esgoto</v>
      </c>
      <c r="D348" s="3">
        <f>'[1]TCE - ANEXO IV - Preencher'!F357</f>
        <v>9769035000164</v>
      </c>
      <c r="E348" s="5" t="str">
        <f>'[1]TCE - ANEXO IV - Preencher'!G357</f>
        <v>COMPESA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FATURA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129.26</v>
      </c>
    </row>
    <row r="349" spans="1:12" s="8" customFormat="1" ht="19.5" customHeight="1" x14ac:dyDescent="0.2">
      <c r="A349" s="3">
        <f>IFERROR(VLOOKUP(B349,'[1]DADOS (OCULTAR)'!$P$3:$R$91,3,0),"")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5.13 - Água e Esgoto</v>
      </c>
      <c r="D349" s="3">
        <f>'[1]TCE - ANEXO IV - Preencher'!F358</f>
        <v>9769035000164</v>
      </c>
      <c r="E349" s="5" t="str">
        <f>'[1]TCE - ANEXO IV - Preencher'!G358</f>
        <v>COMPESA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FATURA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44378.95</v>
      </c>
    </row>
    <row r="350" spans="1:12" s="8" customFormat="1" ht="19.5" customHeight="1" x14ac:dyDescent="0.2">
      <c r="A350" s="3">
        <f>IFERROR(VLOOKUP(B350,'[1]DADOS (OCULTAR)'!$P$3:$R$91,3,0),"")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5.12 - Energia Elétrica</v>
      </c>
      <c r="D350" s="3">
        <f>'[1]TCE - ANEXO IV - Preencher'!F359</f>
        <v>10835932000108</v>
      </c>
      <c r="E350" s="5" t="str">
        <f>'[1]TCE - ANEXO IV - Preencher'!G359</f>
        <v xml:space="preserve">COMPANHIA ENERGÉTICA DE PERNAMBUCO 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FATURA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95038.720000000001</v>
      </c>
    </row>
    <row r="351" spans="1:12" s="8" customFormat="1" ht="19.5" customHeight="1" x14ac:dyDescent="0.2">
      <c r="A351" s="3">
        <f>IFERROR(VLOOKUP(B351,'[1]DADOS (OCULTAR)'!$P$3:$R$91,3,0),"")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5.3 - Locação de Máquinas e Equipamentos</v>
      </c>
      <c r="D351" s="3">
        <f>'[1]TCE - ANEXO IV - Preencher'!F360</f>
        <v>9014387000100</v>
      </c>
      <c r="E351" s="5" t="str">
        <f>'[1]TCE - ANEXO IV - Preencher'!G360</f>
        <v>COMPLETA SERVICOS DE AR CONDICIONADO E LOCAÇÃO LTDA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 xml:space="preserve">RECIBO </v>
      </c>
      <c r="I351" s="6">
        <f>IF('[1]TCE - ANEXO IV - Preencher'!K360="","",'[1]TCE - ANEXO IV - Preencher'!K360)</f>
        <v>44531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2270</v>
      </c>
    </row>
    <row r="352" spans="1:12" s="8" customFormat="1" ht="19.5" customHeight="1" x14ac:dyDescent="0.2">
      <c r="A352" s="3">
        <f>IFERROR(VLOOKUP(B352,'[1]DADOS (OCULTAR)'!$P$3:$R$91,3,0),"")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5.3 - Locação de Máquinas e Equipamentos</v>
      </c>
      <c r="D352" s="3">
        <f>'[1]TCE - ANEXO IV - Preencher'!F361</f>
        <v>23180800000137</v>
      </c>
      <c r="E352" s="5" t="str">
        <f>'[1]TCE - ANEXO IV - Preencher'!G361</f>
        <v>ENNE SOLUCOES ELETRICAS LTDA ME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1097</v>
      </c>
      <c r="I352" s="6">
        <f>IF('[1]TCE - ANEXO IV - Preencher'!K361="","",'[1]TCE - ANEXO IV - Preencher'!K361)</f>
        <v>44587</v>
      </c>
      <c r="J352" s="5" t="str">
        <f>'[1]TCE - ANEXO IV - Preencher'!L361</f>
        <v>dab45c4e3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4150</v>
      </c>
    </row>
    <row r="353" spans="1:12" s="8" customFormat="1" ht="19.5" customHeight="1" x14ac:dyDescent="0.2">
      <c r="A353" s="3">
        <f>IFERROR(VLOOKUP(B353,'[1]DADOS (OCULTAR)'!$P$3:$R$91,3,0),"")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5.3 - Locação de Máquinas e Equipamentos</v>
      </c>
      <c r="D353" s="3">
        <f>'[1]TCE - ANEXO IV - Preencher'!F362</f>
        <v>10279299000119</v>
      </c>
      <c r="E353" s="5" t="str">
        <f>'[1]TCE - ANEXO IV - Preencher'!G362</f>
        <v>RGRAPH LOC COM E SERV LTDA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FATURA</v>
      </c>
      <c r="I353" s="6">
        <f>IF('[1]TCE - ANEXO IV - Preencher'!K362="","",'[1]TCE - ANEXO IV - Preencher'!K362)</f>
        <v>44565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10677</v>
      </c>
    </row>
    <row r="354" spans="1:12" s="8" customFormat="1" ht="19.5" customHeight="1" x14ac:dyDescent="0.2">
      <c r="A354" s="3">
        <f>IFERROR(VLOOKUP(B354,'[1]DADOS (OCULTAR)'!$P$3:$R$91,3,0),"")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5.1 - Locação de Equipamentos Médicos-Hospitalares</v>
      </c>
      <c r="D354" s="3">
        <f>'[1]TCE - ANEXO IV - Preencher'!F363</f>
        <v>24380578000421</v>
      </c>
      <c r="E354" s="5" t="str">
        <f>'[1]TCE - ANEXO IV - Preencher'!G363</f>
        <v>WHITE MARTINS GASES INDS DO NORDESTE SA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386120</v>
      </c>
      <c r="I354" s="6">
        <f>IF('[1]TCE - ANEXO IV - Preencher'!K363="","",'[1]TCE - ANEXO IV - Preencher'!K363)</f>
        <v>44537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2927408</v>
      </c>
      <c r="L354" s="7">
        <f>'[1]TCE - ANEXO IV - Preencher'!N363</f>
        <v>10062</v>
      </c>
    </row>
    <row r="355" spans="1:12" s="8" customFormat="1" ht="19.5" customHeight="1" x14ac:dyDescent="0.2">
      <c r="A355" s="3">
        <f>IFERROR(VLOOKUP(B355,'[1]DADOS (OCULTAR)'!$P$3:$R$91,3,0),"")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5.1 - Locação de Equipamentos Médicos-Hospitalares</v>
      </c>
      <c r="D355" s="3">
        <f>'[1]TCE - ANEXO IV - Preencher'!F364</f>
        <v>24380578000421</v>
      </c>
      <c r="E355" s="5" t="str">
        <f>'[1]TCE - ANEXO IV - Preencher'!G364</f>
        <v>WHITE MARTINS GASES INDS DO NORDESTE SA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386121</v>
      </c>
      <c r="I355" s="6">
        <f>IF('[1]TCE - ANEXO IV - Preencher'!K364="","",'[1]TCE - ANEXO IV - Preencher'!K364)</f>
        <v>44537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2927408</v>
      </c>
      <c r="L355" s="7">
        <f>'[1]TCE - ANEXO IV - Preencher'!N364</f>
        <v>681.15</v>
      </c>
    </row>
    <row r="356" spans="1:12" s="8" customFormat="1" ht="19.5" customHeight="1" x14ac:dyDescent="0.2">
      <c r="A356" s="3">
        <f>IFERROR(VLOOKUP(B356,'[1]DADOS (OCULTAR)'!$P$3:$R$91,3,0),"")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5.19 - Serviços Gráficos, de Encadernação e de Emolduração</v>
      </c>
      <c r="D356" s="3">
        <f>'[1]TCE - ANEXO IV - Preencher'!F365</f>
        <v>7835768000124</v>
      </c>
      <c r="E356" s="5" t="str">
        <f>'[1]TCE - ANEXO IV - Preencher'!G365</f>
        <v xml:space="preserve">BR TRADEX ASSESSORIA EMPRESARIAL LTDA ME 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8475</v>
      </c>
      <c r="I356" s="6">
        <f>IF('[1]TCE - ANEXO IV - Preencher'!K365="","",'[1]TCE - ANEXO IV - Preencher'!K365)</f>
        <v>44540</v>
      </c>
      <c r="J356" s="5" t="str">
        <f>'[1]TCE - ANEXO IV - Preencher'!L365</f>
        <v>5e2990957</v>
      </c>
      <c r="K356" s="5" t="str">
        <f>IF(F356="B",LEFT('[1]TCE - ANEXO IV - Preencher'!M365,2),IF(F356="S",LEFT('[1]TCE - ANEXO IV - Preencher'!M365,7),IF('[1]TCE - ANEXO IV - Preencher'!H365="","")))</f>
        <v>2611101</v>
      </c>
      <c r="L356" s="7">
        <f>'[1]TCE - ANEXO IV - Preencher'!N365</f>
        <v>162.5</v>
      </c>
    </row>
    <row r="357" spans="1:12" s="8" customFormat="1" ht="19.5" customHeight="1" x14ac:dyDescent="0.2">
      <c r="A357" s="3">
        <f>IFERROR(VLOOKUP(B357,'[1]DADOS (OCULTAR)'!$P$3:$R$91,3,0),"")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5.19 - Serviços Gráficos, de Encadernação e de Emolduração</v>
      </c>
      <c r="D357" s="3">
        <f>'[1]TCE - ANEXO IV - Preencher'!F366</f>
        <v>7835768000124</v>
      </c>
      <c r="E357" s="5" t="str">
        <f>'[1]TCE - ANEXO IV - Preencher'!G366</f>
        <v xml:space="preserve">BR TRADEX ASSESSORIA EMPRESARIAL LTDA ME 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8500</v>
      </c>
      <c r="I357" s="6">
        <f>IF('[1]TCE - ANEXO IV - Preencher'!K366="","",'[1]TCE - ANEXO IV - Preencher'!K366)</f>
        <v>44547</v>
      </c>
      <c r="J357" s="5" t="str">
        <f>'[1]TCE - ANEXO IV - Preencher'!L366</f>
        <v>14f8632fb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105</v>
      </c>
    </row>
    <row r="358" spans="1:12" s="8" customFormat="1" ht="19.5" customHeight="1" x14ac:dyDescent="0.2">
      <c r="A358" s="3">
        <f>IFERROR(VLOOKUP(B358,'[1]DADOS (OCULTAR)'!$P$3:$R$91,3,0),"")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5.19 - Serviços Gráficos, de Encadernação e de Emolduração</v>
      </c>
      <c r="D358" s="3">
        <f>'[1]TCE - ANEXO IV - Preencher'!F367</f>
        <v>7835768000124</v>
      </c>
      <c r="E358" s="5" t="str">
        <f>'[1]TCE - ANEXO IV - Preencher'!G367</f>
        <v xml:space="preserve">BR TRADEX ASSESSORIA EMPRESARIAL LTDA ME 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8505</v>
      </c>
      <c r="I358" s="6">
        <f>IF('[1]TCE - ANEXO IV - Preencher'!K367="","",'[1]TCE - ANEXO IV - Preencher'!K367)</f>
        <v>44552</v>
      </c>
      <c r="J358" s="5" t="str">
        <f>'[1]TCE - ANEXO IV - Preencher'!L367</f>
        <v>ade6cd266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123.94</v>
      </c>
    </row>
    <row r="359" spans="1:12" s="8" customFormat="1" ht="19.5" customHeight="1" x14ac:dyDescent="0.2">
      <c r="A359" s="3">
        <f>IFERROR(VLOOKUP(B359,'[1]DADOS (OCULTAR)'!$P$3:$R$91,3,0),"")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5.20 - Serviços Judicíarios e Cartoriais</v>
      </c>
      <c r="D359" s="3">
        <f>'[1]TCE - ANEXO IV - Preencher'!F368</f>
        <v>2566224000190</v>
      </c>
      <c r="E359" s="5" t="str">
        <f>'[1]TCE - ANEXO IV - Preencher'!G368</f>
        <v xml:space="preserve">TRIBUNAL REGIONAL DO TRABALHO - MARIA DE FATIMA 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PROCESSO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2683.33</v>
      </c>
    </row>
    <row r="360" spans="1:12" s="8" customFormat="1" ht="19.5" customHeight="1" x14ac:dyDescent="0.2">
      <c r="A360" s="3">
        <f>IFERROR(VLOOKUP(B360,'[1]DADOS (OCULTAR)'!$P$3:$R$91,3,0),"")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5.20 - Serviços Judicíarios e Cartoriais</v>
      </c>
      <c r="D360" s="3">
        <f>'[1]TCE - ANEXO IV - Preencher'!F369</f>
        <v>2566224000190</v>
      </c>
      <c r="E360" s="5" t="str">
        <f>'[1]TCE - ANEXO IV - Preencher'!G369</f>
        <v xml:space="preserve">TRIBUNAL REGIONAL DO TRABALHO - FABIANA FERREIRA 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PROCESSO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6937.74</v>
      </c>
    </row>
    <row r="361" spans="1:12" s="8" customFormat="1" ht="19.5" customHeight="1" x14ac:dyDescent="0.2">
      <c r="A361" s="3">
        <f>IFERROR(VLOOKUP(B361,'[1]DADOS (OCULTAR)'!$P$3:$R$91,3,0),"")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5.20 - Serviços Judicíarios e Cartoriais</v>
      </c>
      <c r="D361" s="3">
        <f>'[1]TCE - ANEXO IV - Preencher'!F370</f>
        <v>2566224000190</v>
      </c>
      <c r="E361" s="5" t="str">
        <f>'[1]TCE - ANEXO IV - Preencher'!G370</f>
        <v>TRIBUNAL REGIONAL DO TRABALHO - MARIALBA DE LIMA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PROCESSO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2029.87</v>
      </c>
    </row>
    <row r="362" spans="1:12" s="8" customFormat="1" ht="19.5" customHeight="1" x14ac:dyDescent="0.2">
      <c r="A362" s="3">
        <f>IFERROR(VLOOKUP(B362,'[1]DADOS (OCULTAR)'!$P$3:$R$91,3,0),"")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5.20 - Serviços Judicíarios e Cartoriais</v>
      </c>
      <c r="D362" s="3">
        <f>'[1]TCE - ANEXO IV - Preencher'!F371</f>
        <v>2566224000190</v>
      </c>
      <c r="E362" s="5" t="str">
        <f>'[1]TCE - ANEXO IV - Preencher'!G371</f>
        <v xml:space="preserve">TRIBUNAL REGIONAL DO TRABALHO - THATIANE VASCONCELOS 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PROCESSO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1744</v>
      </c>
    </row>
    <row r="363" spans="1:12" s="8" customFormat="1" ht="19.5" customHeight="1" x14ac:dyDescent="0.2">
      <c r="A363" s="3">
        <f>IFERROR(VLOOKUP(B363,'[1]DADOS (OCULTAR)'!$P$3:$R$91,3,0),"")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5.20 - Serviços Judicíarios e Cartoriais</v>
      </c>
      <c r="D363" s="3">
        <f>'[1]TCE - ANEXO IV - Preencher'!F372</f>
        <v>2566224000190</v>
      </c>
      <c r="E363" s="5" t="str">
        <f>'[1]TCE - ANEXO IV - Preencher'!G372</f>
        <v>TRIBUNAL REGIONAL DO TRABALHO - DORAILDES LOPES FREIRE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PROCESSO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747</v>
      </c>
    </row>
    <row r="364" spans="1:12" s="8" customFormat="1" ht="19.5" customHeight="1" x14ac:dyDescent="0.2">
      <c r="A364" s="3">
        <f>IFERROR(VLOOKUP(B364,'[1]DADOS (OCULTAR)'!$P$3:$R$91,3,0),"")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5.20 - Serviços Judicíarios e Cartoriais</v>
      </c>
      <c r="D364" s="3">
        <f>'[1]TCE - ANEXO IV - Preencher'!F373</f>
        <v>2566224000190</v>
      </c>
      <c r="E364" s="5" t="str">
        <f>'[1]TCE - ANEXO IV - Preencher'!G373</f>
        <v xml:space="preserve">TRIBUNAL REGIONAL DO TRABALHO - RITA DE CASSIA 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PROCESSO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37408.19</v>
      </c>
    </row>
    <row r="365" spans="1:12" s="8" customFormat="1" ht="19.5" customHeight="1" x14ac:dyDescent="0.2">
      <c r="A365" s="3">
        <f>IFERROR(VLOOKUP(B365,'[1]DADOS (OCULTAR)'!$P$3:$R$91,3,0),"")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5.20 - Serviços Judicíarios e Cartoriais</v>
      </c>
      <c r="D365" s="3">
        <f>'[1]TCE - ANEXO IV - Preencher'!F374</f>
        <v>2839639000190</v>
      </c>
      <c r="E365" s="5" t="str">
        <f>'[1]TCE - ANEXO IV - Preencher'!G374</f>
        <v>TRIBUNAL REGIONAL DO TRABALHO - CLEIA DO NASCIMENTO PAZ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PROCESSO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60000</v>
      </c>
    </row>
    <row r="366" spans="1:12" s="8" customFormat="1" ht="19.5" customHeight="1" x14ac:dyDescent="0.2">
      <c r="A366" s="3">
        <f>IFERROR(VLOOKUP(B366,'[1]DADOS (OCULTAR)'!$P$3:$R$91,3,0),"")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5.20 - Serviços Judicíarios e Cartoriais</v>
      </c>
      <c r="D366" s="3">
        <f>'[1]TCE - ANEXO IV - Preencher'!F375</f>
        <v>2566224000190</v>
      </c>
      <c r="E366" s="5" t="str">
        <f>'[1]TCE - ANEXO IV - Preencher'!G375</f>
        <v>TRIBUNAL REGIONAL DO TRABALHO - CICERA RAQUEL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PROCESSO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18206</v>
      </c>
    </row>
    <row r="367" spans="1:12" s="8" customFormat="1" ht="19.5" customHeight="1" x14ac:dyDescent="0.2">
      <c r="A367" s="3">
        <f>IFERROR(VLOOKUP(B367,'[1]DADOS (OCULTAR)'!$P$3:$R$91,3,0),"")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4.99 - Outros Serviços de Terceiros Pessoa Física</v>
      </c>
      <c r="D367" s="3">
        <f>'[1]TCE - ANEXO IV - Preencher'!F376</f>
        <v>99887096504</v>
      </c>
      <c r="E367" s="5" t="str">
        <f>'[1]TCE - ANEXO IV - Preencher'!G376</f>
        <v xml:space="preserve">FRANCISCO ELIAS DOS SANTOS 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 xml:space="preserve">RECIBO 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150</v>
      </c>
    </row>
    <row r="368" spans="1:12" s="8" customFormat="1" ht="19.5" customHeight="1" x14ac:dyDescent="0.2">
      <c r="A368" s="3">
        <f>IFERROR(VLOOKUP(B368,'[1]DADOS (OCULTAR)'!$P$3:$R$91,3,0),"")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4.99 - Outros Serviços de Terceiros Pessoa Física</v>
      </c>
      <c r="D368" s="3">
        <f>'[1]TCE - ANEXO IV - Preencher'!F377</f>
        <v>4192272458</v>
      </c>
      <c r="E368" s="5" t="str">
        <f>'[1]TCE - ANEXO IV - Preencher'!G377</f>
        <v xml:space="preserve">ANA VALERIA DA SILVA REIS 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 xml:space="preserve">RECIBO 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150</v>
      </c>
    </row>
    <row r="369" spans="1:12" s="8" customFormat="1" ht="19.5" customHeight="1" x14ac:dyDescent="0.2">
      <c r="A369" s="3">
        <f>IFERROR(VLOOKUP(B369,'[1]DADOS (OCULTAR)'!$P$3:$R$91,3,0),"")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4.99 - Outros Serviços de Terceiros Pessoa Física</v>
      </c>
      <c r="D369" s="3">
        <f>'[1]TCE - ANEXO IV - Preencher'!F378</f>
        <v>99887096504</v>
      </c>
      <c r="E369" s="5" t="str">
        <f>'[1]TCE - ANEXO IV - Preencher'!G378</f>
        <v xml:space="preserve">FRANCISCO ELIAS DOS SANTOS 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 xml:space="preserve">RECIBO 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150</v>
      </c>
    </row>
    <row r="370" spans="1:12" s="8" customFormat="1" ht="19.5" customHeight="1" x14ac:dyDescent="0.2">
      <c r="A370" s="3">
        <f>IFERROR(VLOOKUP(B370,'[1]DADOS (OCULTAR)'!$P$3:$R$91,3,0),"")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4.99 - Outros Serviços de Terceiros Pessoa Física</v>
      </c>
      <c r="D370" s="3">
        <f>'[1]TCE - ANEXO IV - Preencher'!F379</f>
        <v>11154190480</v>
      </c>
      <c r="E370" s="5" t="str">
        <f>'[1]TCE - ANEXO IV - Preencher'!G379</f>
        <v xml:space="preserve">SAMARA KELLY PEREIRA LOPES 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 xml:space="preserve">RECIBO 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150</v>
      </c>
    </row>
    <row r="371" spans="1:12" s="8" customFormat="1" ht="19.5" customHeight="1" x14ac:dyDescent="0.2">
      <c r="A371" s="3">
        <f>IFERROR(VLOOKUP(B371,'[1]DADOS (OCULTAR)'!$P$3:$R$91,3,0),"")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4.99 - Outros Serviços de Terceiros Pessoa Física</v>
      </c>
      <c r="D371" s="3">
        <f>'[1]TCE - ANEXO IV - Preencher'!F380</f>
        <v>3436857440</v>
      </c>
      <c r="E371" s="5" t="str">
        <f>'[1]TCE - ANEXO IV - Preencher'!G380</f>
        <v xml:space="preserve">JOSÉ MARIA NUNES ROSA </v>
      </c>
      <c r="F371" s="5" t="str">
        <f>'[1]TCE - ANEXO IV - Preencher'!H380</f>
        <v>S</v>
      </c>
      <c r="G371" s="5" t="str">
        <f>'[1]TCE - ANEXO IV - Preencher'!I380</f>
        <v>N</v>
      </c>
      <c r="H371" s="5" t="str">
        <f>'[1]TCE - ANEXO IV - Preencher'!J380</f>
        <v xml:space="preserve">RECIBO 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150</v>
      </c>
    </row>
    <row r="372" spans="1:12" s="8" customFormat="1" ht="19.5" customHeight="1" x14ac:dyDescent="0.2">
      <c r="A372" s="3">
        <f>IFERROR(VLOOKUP(B372,'[1]DADOS (OCULTAR)'!$P$3:$R$91,3,0),"")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4.99 - Outros Serviços de Terceiros Pessoa Física</v>
      </c>
      <c r="D372" s="3">
        <f>'[1]TCE - ANEXO IV - Preencher'!F381</f>
        <v>2856925421</v>
      </c>
      <c r="E372" s="5" t="str">
        <f>'[1]TCE - ANEXO IV - Preencher'!G381</f>
        <v>REJANÚBIA GUEDES DE SÁ</v>
      </c>
      <c r="F372" s="5" t="str">
        <f>'[1]TCE - ANEXO IV - Preencher'!H381</f>
        <v>S</v>
      </c>
      <c r="G372" s="5" t="str">
        <f>'[1]TCE - ANEXO IV - Preencher'!I381</f>
        <v>N</v>
      </c>
      <c r="H372" s="5" t="str">
        <f>'[1]TCE - ANEXO IV - Preencher'!J381</f>
        <v xml:space="preserve">RECIBO 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150</v>
      </c>
    </row>
    <row r="373" spans="1:12" s="8" customFormat="1" ht="19.5" customHeight="1" x14ac:dyDescent="0.2">
      <c r="A373" s="3">
        <f>IFERROR(VLOOKUP(B373,'[1]DADOS (OCULTAR)'!$P$3:$R$91,3,0),"")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5.99 - Outros Serviços de Terceiros Pessoa Jurídica</v>
      </c>
      <c r="D373" s="3">
        <f>'[1]TCE - ANEXO IV - Preencher'!F382</f>
        <v>35670157000109</v>
      </c>
      <c r="E373" s="5" t="str">
        <f>'[1]TCE - ANEXO IV - Preencher'!G382</f>
        <v>EMP. BRAS. DE CORREIOS E TELEGRAFOS</v>
      </c>
      <c r="F373" s="5" t="str">
        <f>'[1]TCE - ANEXO IV - Preencher'!H382</f>
        <v>S</v>
      </c>
      <c r="G373" s="5" t="str">
        <f>'[1]TCE - ANEXO IV - Preencher'!I382</f>
        <v>N</v>
      </c>
      <c r="H373" s="5" t="str">
        <f>'[1]TCE - ANEXO IV - Preencher'!J382</f>
        <v>COMPROVANTE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39.549999999999997</v>
      </c>
    </row>
    <row r="374" spans="1:12" s="8" customFormat="1" ht="19.5" customHeight="1" x14ac:dyDescent="0.2">
      <c r="A374" s="3">
        <f>IFERROR(VLOOKUP(B374,'[1]DADOS (OCULTAR)'!$P$3:$R$91,3,0),"")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5.99 - Outros Serviços de Terceiros Pessoa Jurídica</v>
      </c>
      <c r="D374" s="3">
        <f>'[1]TCE - ANEXO IV - Preencher'!F383</f>
        <v>35670157000109</v>
      </c>
      <c r="E374" s="5" t="str">
        <f>'[1]TCE - ANEXO IV - Preencher'!G383</f>
        <v>EMP. BRAS. DE CORREIOS E TELEGRAFOS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COMPROVANTE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25.8</v>
      </c>
    </row>
    <row r="375" spans="1:12" s="8" customFormat="1" ht="19.5" customHeight="1" x14ac:dyDescent="0.2">
      <c r="A375" s="3">
        <f>IFERROR(VLOOKUP(B375,'[1]DADOS (OCULTAR)'!$P$3:$R$91,3,0),"")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5.99 - Outros Serviços de Terceiros Pessoa Jurídica</v>
      </c>
      <c r="D375" s="3">
        <f>'[1]TCE - ANEXO IV - Preencher'!F384</f>
        <v>35670157000109</v>
      </c>
      <c r="E375" s="5" t="str">
        <f>'[1]TCE - ANEXO IV - Preencher'!G384</f>
        <v>EMP. BRAS. DE CORREIOS E TELEGRAFOS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>COMPROVANTE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33.54</v>
      </c>
    </row>
    <row r="376" spans="1:12" s="8" customFormat="1" ht="19.5" customHeight="1" x14ac:dyDescent="0.2">
      <c r="A376" s="3">
        <f>IFERROR(VLOOKUP(B376,'[1]DADOS (OCULTAR)'!$P$3:$R$91,3,0),"")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5.99 - Outros Serviços de Terceiros Pessoa Jurídica</v>
      </c>
      <c r="D376" s="3">
        <f>'[1]TCE - ANEXO IV - Preencher'!F385</f>
        <v>35670157000109</v>
      </c>
      <c r="E376" s="5" t="str">
        <f>'[1]TCE - ANEXO IV - Preencher'!G385</f>
        <v>EMP. BRAS. DE CORREIOS E TELEGRAFOS</v>
      </c>
      <c r="F376" s="5" t="str">
        <f>'[1]TCE - ANEXO IV - Preencher'!H385</f>
        <v>S</v>
      </c>
      <c r="G376" s="5" t="str">
        <f>'[1]TCE - ANEXO IV - Preencher'!I385</f>
        <v>N</v>
      </c>
      <c r="H376" s="5" t="str">
        <f>'[1]TCE - ANEXO IV - Preencher'!J385</f>
        <v>COMPROVANTE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27.7</v>
      </c>
    </row>
    <row r="377" spans="1:12" s="8" customFormat="1" ht="19.5" customHeight="1" x14ac:dyDescent="0.2">
      <c r="A377" s="3">
        <f>IFERROR(VLOOKUP(B377,'[1]DADOS (OCULTAR)'!$P$3:$R$91,3,0),"")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5.99 - Outros Serviços de Terceiros Pessoa Jurídica</v>
      </c>
      <c r="D377" s="3">
        <f>'[1]TCE - ANEXO IV - Preencher'!F386</f>
        <v>35670157000109</v>
      </c>
      <c r="E377" s="5" t="str">
        <f>'[1]TCE - ANEXO IV - Preencher'!G386</f>
        <v>EMP. BRAS. DE CORREIOS E TELEGRAFOS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>COMPROVANTE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33.54</v>
      </c>
    </row>
    <row r="378" spans="1:12" s="8" customFormat="1" ht="19.5" customHeight="1" x14ac:dyDescent="0.2">
      <c r="A378" s="3">
        <f>IFERROR(VLOOKUP(B378,'[1]DADOS (OCULTAR)'!$P$3:$R$91,3,0),"")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5.99 - Outros Serviços de Terceiros Pessoa Jurídica</v>
      </c>
      <c r="D378" s="3">
        <f>'[1]TCE - ANEXO IV - Preencher'!F387</f>
        <v>35670157000109</v>
      </c>
      <c r="E378" s="5" t="str">
        <f>'[1]TCE - ANEXO IV - Preencher'!G387</f>
        <v>EMP. BRAS. DE CORREIOS E TELEGRAFOS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COMPROVANTE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33.54</v>
      </c>
    </row>
    <row r="379" spans="1:12" s="8" customFormat="1" ht="19.5" customHeight="1" x14ac:dyDescent="0.2">
      <c r="A379" s="3">
        <f>IFERROR(VLOOKUP(B379,'[1]DADOS (OCULTAR)'!$P$3:$R$91,3,0),"")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5.99 - Outros Serviços de Terceiros Pessoa Jurídica</v>
      </c>
      <c r="D379" s="3">
        <f>'[1]TCE - ANEXO IV - Preencher'!F388</f>
        <v>35670157000109</v>
      </c>
      <c r="E379" s="5" t="str">
        <f>'[1]TCE - ANEXO IV - Preencher'!G388</f>
        <v>EMP. BRAS. DE CORREIOS E TELEGRAFOS</v>
      </c>
      <c r="F379" s="5" t="str">
        <f>'[1]TCE - ANEXO IV - Preencher'!H388</f>
        <v>S</v>
      </c>
      <c r="G379" s="5" t="str">
        <f>'[1]TCE - ANEXO IV - Preencher'!I388</f>
        <v>N</v>
      </c>
      <c r="H379" s="5" t="str">
        <f>'[1]TCE - ANEXO IV - Preencher'!J388</f>
        <v>COMPROVANTE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32.15</v>
      </c>
    </row>
    <row r="380" spans="1:12" s="8" customFormat="1" ht="19.5" customHeight="1" x14ac:dyDescent="0.2">
      <c r="A380" s="3">
        <f>IFERROR(VLOOKUP(B380,'[1]DADOS (OCULTAR)'!$P$3:$R$91,3,0),"")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5.99 - Outros Serviços de Terceiros Pessoa Jurídica</v>
      </c>
      <c r="D380" s="3">
        <f>'[1]TCE - ANEXO IV - Preencher'!F389</f>
        <v>35670157000109</v>
      </c>
      <c r="E380" s="5" t="str">
        <f>'[1]TCE - ANEXO IV - Preencher'!G389</f>
        <v>EMP. BRAS. DE CORREIOS E TELEGRAFOS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COMPROVANTE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33.54</v>
      </c>
    </row>
    <row r="381" spans="1:12" s="8" customFormat="1" ht="19.5" customHeight="1" x14ac:dyDescent="0.2">
      <c r="A381" s="3">
        <f>IFERROR(VLOOKUP(B381,'[1]DADOS (OCULTAR)'!$P$3:$R$91,3,0),"")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5.99 - Outros Serviços de Terceiros Pessoa Jurídica</v>
      </c>
      <c r="D381" s="3">
        <f>'[1]TCE - ANEXO IV - Preencher'!F390</f>
        <v>18717010000108</v>
      </c>
      <c r="E381" s="5" t="str">
        <f>'[1]TCE - ANEXO IV - Preencher'!G390</f>
        <v xml:space="preserve">EDJANE SANTOS DE MOURA EIRELI - ME </v>
      </c>
      <c r="F381" s="5" t="str">
        <f>'[1]TCE - ANEXO IV - Preencher'!H390</f>
        <v>S</v>
      </c>
      <c r="G381" s="5" t="str">
        <f>'[1]TCE - ANEXO IV - Preencher'!I390</f>
        <v>N</v>
      </c>
      <c r="H381" s="5" t="str">
        <f>'[1]TCE - ANEXO IV - Preencher'!J390</f>
        <v>FATURA</v>
      </c>
      <c r="I381" s="6">
        <f>IF('[1]TCE - ANEXO IV - Preencher'!K390="","",'[1]TCE - ANEXO IV - Preencher'!K390)</f>
        <v>44551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1042.46</v>
      </c>
    </row>
    <row r="382" spans="1:12" s="8" customFormat="1" ht="19.5" customHeight="1" x14ac:dyDescent="0.2">
      <c r="A382" s="3">
        <f>IFERROR(VLOOKUP(B382,'[1]DADOS (OCULTAR)'!$P$3:$R$91,3,0),"")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5.99 - Outros Serviços de Terceiros Pessoa Jurídica</v>
      </c>
      <c r="D382" s="3">
        <f>'[1]TCE - ANEXO IV - Preencher'!F391</f>
        <v>18717010000108</v>
      </c>
      <c r="E382" s="5" t="str">
        <f>'[1]TCE - ANEXO IV - Preencher'!G391</f>
        <v xml:space="preserve">EDJANE SANTOS DE MOURA EIRELI - ME </v>
      </c>
      <c r="F382" s="5" t="str">
        <f>'[1]TCE - ANEXO IV - Preencher'!H391</f>
        <v>S</v>
      </c>
      <c r="G382" s="5" t="str">
        <f>'[1]TCE - ANEXO IV - Preencher'!I391</f>
        <v>N</v>
      </c>
      <c r="H382" s="5" t="str">
        <f>'[1]TCE - ANEXO IV - Preencher'!J391</f>
        <v>FATURA</v>
      </c>
      <c r="I382" s="6">
        <f>IF('[1]TCE - ANEXO IV - Preencher'!K391="","",'[1]TCE - ANEXO IV - Preencher'!K391)</f>
        <v>44536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999.46</v>
      </c>
    </row>
    <row r="383" spans="1:12" s="8" customFormat="1" ht="19.5" customHeight="1" x14ac:dyDescent="0.2">
      <c r="A383" s="3">
        <f>IFERROR(VLOOKUP(B383,'[1]DADOS (OCULTAR)'!$P$3:$R$91,3,0),"")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5.99 - Outros Serviços de Terceiros Pessoa Jurídica</v>
      </c>
      <c r="D383" s="3">
        <f>'[1]TCE - ANEXO IV - Preencher'!F392</f>
        <v>479544000188</v>
      </c>
      <c r="E383" s="5" t="str">
        <f>'[1]TCE - ANEXO IV - Preencher'!G392</f>
        <v xml:space="preserve">REIS PALACE HOTEL LTDA 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15580</v>
      </c>
      <c r="I383" s="6">
        <f>IF('[1]TCE - ANEXO IV - Preencher'!K392="","",'[1]TCE - ANEXO IV - Preencher'!K392)</f>
        <v>44547</v>
      </c>
      <c r="J383" s="5" t="str">
        <f>'[1]TCE - ANEXO IV - Preencher'!L392</f>
        <v>8068cf267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640</v>
      </c>
    </row>
    <row r="384" spans="1:12" s="8" customFormat="1" ht="19.5" customHeight="1" x14ac:dyDescent="0.2">
      <c r="A384" s="3">
        <f>IFERROR(VLOOKUP(B384,'[1]DADOS (OCULTAR)'!$P$3:$R$91,3,0),"")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1929606000179</v>
      </c>
      <c r="E384" s="5" t="str">
        <f>'[1]TCE - ANEXO IV - Preencher'!G393</f>
        <v>INSTITUTO DE OLHOS VALE DO SAO FRANCISCO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8017</v>
      </c>
      <c r="I384" s="6">
        <f>IF('[1]TCE - ANEXO IV - Preencher'!K393="","",'[1]TCE - ANEXO IV - Preencher'!K393)</f>
        <v>44585</v>
      </c>
      <c r="J384" s="5" t="str">
        <f>'[1]TCE - ANEXO IV - Preencher'!L393</f>
        <v>c3042b041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4000</v>
      </c>
    </row>
    <row r="385" spans="1:12" s="8" customFormat="1" ht="19.5" customHeight="1" x14ac:dyDescent="0.2">
      <c r="A385" s="3">
        <f>IFERROR(VLOOKUP(B385,'[1]DADOS (OCULTAR)'!$P$3:$R$91,3,0),"")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3264990000163</v>
      </c>
      <c r="E385" s="5" t="str">
        <f>'[1]TCE - ANEXO IV - Preencher'!G394</f>
        <v xml:space="preserve">CLIAM - CLIN INTEG DE ASSIST A MULHER 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2988</v>
      </c>
      <c r="I385" s="6">
        <f>IF('[1]TCE - ANEXO IV - Preencher'!K394="","",'[1]TCE - ANEXO IV - Preencher'!K394)</f>
        <v>44586</v>
      </c>
      <c r="J385" s="5" t="str">
        <f>'[1]TCE - ANEXO IV - Preencher'!L394</f>
        <v>03f4aeb54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6020.25</v>
      </c>
    </row>
    <row r="386" spans="1:12" s="8" customFormat="1" ht="19.5" customHeight="1" x14ac:dyDescent="0.2">
      <c r="A386" s="3">
        <f>IFERROR(VLOOKUP(B386,'[1]DADOS (OCULTAR)'!$P$3:$R$91,3,0),"")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12342816000182</v>
      </c>
      <c r="E386" s="5" t="str">
        <f>'[1]TCE - ANEXO IV - Preencher'!G395</f>
        <v>ALL MEDICAL SERVIÇOS MÉDICOS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3138</v>
      </c>
      <c r="I386" s="6">
        <f>IF('[1]TCE - ANEXO IV - Preencher'!K395="","",'[1]TCE - ANEXO IV - Preencher'!K395)</f>
        <v>44573</v>
      </c>
      <c r="J386" s="5" t="str">
        <f>'[1]TCE - ANEXO IV - Preencher'!L395</f>
        <v>cc1178e60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3150</v>
      </c>
    </row>
    <row r="387" spans="1:12" s="8" customFormat="1" ht="19.5" customHeight="1" x14ac:dyDescent="0.2">
      <c r="A387" s="3">
        <f>IFERROR(VLOOKUP(B387,'[1]DADOS (OCULTAR)'!$P$3:$R$91,3,0),"")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12342816000182</v>
      </c>
      <c r="E387" s="5" t="str">
        <f>'[1]TCE - ANEXO IV - Preencher'!G396</f>
        <v>ALL MEDICAL SERVIÇOS MÉDICOS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3187</v>
      </c>
      <c r="I387" s="6">
        <f>IF('[1]TCE - ANEXO IV - Preencher'!K396="","",'[1]TCE - ANEXO IV - Preencher'!K396)</f>
        <v>44586</v>
      </c>
      <c r="J387" s="5" t="str">
        <f>'[1]TCE - ANEXO IV - Preencher'!L396</f>
        <v>b1feae5e9</v>
      </c>
      <c r="K387" s="5" t="str">
        <f>IF(F387="B",LEFT('[1]TCE - ANEXO IV - Preencher'!M396,2),IF(F387="S",LEFT('[1]TCE - ANEXO IV - Preencher'!M396,7),IF('[1]TCE - ANEXO IV - Preencher'!H396="","")))</f>
        <v>2611101</v>
      </c>
      <c r="L387" s="7">
        <f>'[1]TCE - ANEXO IV - Preencher'!N396</f>
        <v>2250</v>
      </c>
    </row>
    <row r="388" spans="1:12" s="8" customFormat="1" ht="19.5" customHeight="1" x14ac:dyDescent="0.2">
      <c r="A388" s="3">
        <f>IFERROR(VLOOKUP(B388,'[1]DADOS (OCULTAR)'!$P$3:$R$91,3,0),"")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12342816000182</v>
      </c>
      <c r="E388" s="5" t="str">
        <f>'[1]TCE - ANEXO IV - Preencher'!G397</f>
        <v>ALL MEDICAL SERVIÇOS MÉDICOS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3188</v>
      </c>
      <c r="I388" s="6">
        <f>IF('[1]TCE - ANEXO IV - Preencher'!K397="","",'[1]TCE - ANEXO IV - Preencher'!K397)</f>
        <v>44586</v>
      </c>
      <c r="J388" s="5" t="str">
        <f>'[1]TCE - ANEXO IV - Preencher'!L397</f>
        <v>a1de334c5</v>
      </c>
      <c r="K388" s="5" t="str">
        <f>IF(F388="B",LEFT('[1]TCE - ANEXO IV - Preencher'!M397,2),IF(F388="S",LEFT('[1]TCE - ANEXO IV - Preencher'!M397,7),IF('[1]TCE - ANEXO IV - Preencher'!H397="","")))</f>
        <v>2611101</v>
      </c>
      <c r="L388" s="7">
        <f>'[1]TCE - ANEXO IV - Preencher'!N397</f>
        <v>1000</v>
      </c>
    </row>
    <row r="389" spans="1:12" s="8" customFormat="1" ht="19.5" customHeight="1" x14ac:dyDescent="0.2">
      <c r="A389" s="3">
        <f>IFERROR(VLOOKUP(B389,'[1]DADOS (OCULTAR)'!$P$3:$R$91,3,0),"")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9569536000105</v>
      </c>
      <c r="E389" s="5" t="str">
        <f>'[1]TCE - ANEXO IV - Preencher'!G398</f>
        <v>CARDIOVASF-INSTIT. DO CORAÇÃO VALE SÃO FRAC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15870</v>
      </c>
      <c r="I389" s="6">
        <f>IF('[1]TCE - ANEXO IV - Preencher'!K398="","",'[1]TCE - ANEXO IV - Preencher'!K398)</f>
        <v>44564</v>
      </c>
      <c r="J389" s="5" t="str">
        <f>'[1]TCE - ANEXO IV - Preencher'!L398</f>
        <v>dec0697d6</v>
      </c>
      <c r="K389" s="5" t="str">
        <f>IF(F389="B",LEFT('[1]TCE - ANEXO IV - Preencher'!M398,2),IF(F389="S",LEFT('[1]TCE - ANEXO IV - Preencher'!M398,7),IF('[1]TCE - ANEXO IV - Preencher'!H398="","")))</f>
        <v>2611101</v>
      </c>
      <c r="L389" s="7">
        <f>'[1]TCE - ANEXO IV - Preencher'!N398</f>
        <v>300</v>
      </c>
    </row>
    <row r="390" spans="1:12" s="8" customFormat="1" ht="19.5" customHeight="1" x14ac:dyDescent="0.2">
      <c r="A390" s="3">
        <f>IFERROR(VLOOKUP(B390,'[1]DADOS (OCULTAR)'!$P$3:$R$91,3,0),"")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24304495000100</v>
      </c>
      <c r="E390" s="5" t="str">
        <f>'[1]TCE - ANEXO IV - Preencher'!G399</f>
        <v>CLINICA DO RIM S/C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1913</v>
      </c>
      <c r="I390" s="6">
        <f>IF('[1]TCE - ANEXO IV - Preencher'!K399="","",'[1]TCE - ANEXO IV - Preencher'!K399)</f>
        <v>44580</v>
      </c>
      <c r="J390" s="5" t="str">
        <f>'[1]TCE - ANEXO IV - Preencher'!L399</f>
        <v>b733ee0fd</v>
      </c>
      <c r="K390" s="5" t="str">
        <f>IF(F390="B",LEFT('[1]TCE - ANEXO IV - Preencher'!M399,2),IF(F390="S",LEFT('[1]TCE - ANEXO IV - Preencher'!M399,7),IF('[1]TCE - ANEXO IV - Preencher'!H399="","")))</f>
        <v>2611101</v>
      </c>
      <c r="L390" s="7">
        <f>'[1]TCE - ANEXO IV - Preencher'!N399</f>
        <v>7000</v>
      </c>
    </row>
    <row r="391" spans="1:12" s="8" customFormat="1" ht="19.5" customHeight="1" x14ac:dyDescent="0.2">
      <c r="A391" s="3">
        <f>IFERROR(VLOOKUP(B391,'[1]DADOS (OCULTAR)'!$P$3:$R$91,3,0),"")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3811242000153</v>
      </c>
      <c r="E391" s="5" t="str">
        <f>'[1]TCE - ANEXO IV - Preencher'!G400</f>
        <v xml:space="preserve">MEDICAT MEDICINA DO TRABALHO LTDA - ME 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42902</v>
      </c>
      <c r="I391" s="6">
        <f>IF('[1]TCE - ANEXO IV - Preencher'!K400="","",'[1]TCE - ANEXO IV - Preencher'!K400)</f>
        <v>44572</v>
      </c>
      <c r="J391" s="5" t="str">
        <f>'[1]TCE - ANEXO IV - Preencher'!L400</f>
        <v>42902</v>
      </c>
      <c r="K391" s="5" t="str">
        <f>IF(F391="B",LEFT('[1]TCE - ANEXO IV - Preencher'!M400,2),IF(F391="S",LEFT('[1]TCE - ANEXO IV - Preencher'!M400,7),IF('[1]TCE - ANEXO IV - Preencher'!H400="","")))</f>
        <v>2611101</v>
      </c>
      <c r="L391" s="7">
        <f>'[1]TCE - ANEXO IV - Preencher'!N400</f>
        <v>1495</v>
      </c>
    </row>
    <row r="392" spans="1:12" s="8" customFormat="1" ht="19.5" customHeight="1" x14ac:dyDescent="0.2">
      <c r="A392" s="3">
        <f>IFERROR(VLOOKUP(B392,'[1]DADOS (OCULTAR)'!$P$3:$R$91,3,0),"")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1913062000157</v>
      </c>
      <c r="E392" s="5" t="str">
        <f>'[1]TCE - ANEXO IV - Preencher'!G401</f>
        <v>CENEL CENTRO DE NEUROLOGIA E ELETROENCEFALOGRAFIA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00006039</v>
      </c>
      <c r="I392" s="6">
        <f>IF('[1]TCE - ANEXO IV - Preencher'!K401="","",'[1]TCE - ANEXO IV - Preencher'!K401)</f>
        <v>44564</v>
      </c>
      <c r="J392" s="5" t="str">
        <f>'[1]TCE - ANEXO IV - Preencher'!L401</f>
        <v>VXXR-XXLB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3600</v>
      </c>
    </row>
    <row r="393" spans="1:12" s="8" customFormat="1" ht="19.5" customHeight="1" x14ac:dyDescent="0.2">
      <c r="A393" s="3">
        <f>IFERROR(VLOOKUP(B393,'[1]DADOS (OCULTAR)'!$P$3:$R$91,3,0),"")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8683483000188</v>
      </c>
      <c r="E393" s="5" t="str">
        <f>'[1]TCE - ANEXO IV - Preencher'!G402</f>
        <v>CONSULTORIO OTORRINOLARINGOLOGICO DO VALE DO SÃO F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1296</v>
      </c>
      <c r="I393" s="6">
        <f>IF('[1]TCE - ANEXO IV - Preencher'!K402="","",'[1]TCE - ANEXO IV - Preencher'!K402)</f>
        <v>44573</v>
      </c>
      <c r="J393" s="5" t="str">
        <f>'[1]TCE - ANEXO IV - Preencher'!L402</f>
        <v>5e1a22c1f</v>
      </c>
      <c r="K393" s="5" t="str">
        <f>IF(F393="B",LEFT('[1]TCE - ANEXO IV - Preencher'!M402,2),IF(F393="S",LEFT('[1]TCE - ANEXO IV - Preencher'!M402,7),IF('[1]TCE - ANEXO IV - Preencher'!H402="","")))</f>
        <v>2611101</v>
      </c>
      <c r="L393" s="7">
        <f>'[1]TCE - ANEXO IV - Preencher'!N402</f>
        <v>750</v>
      </c>
    </row>
    <row r="394" spans="1:12" s="8" customFormat="1" ht="19.5" customHeight="1" x14ac:dyDescent="0.2">
      <c r="A394" s="3">
        <f>IFERROR(VLOOKUP(B394,'[1]DADOS (OCULTAR)'!$P$3:$R$91,3,0),"")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12657631000167</v>
      </c>
      <c r="E394" s="5" t="str">
        <f>'[1]TCE - ANEXO IV - Preencher'!G403</f>
        <v>CDI - CENTRO DE DIAGNÓSTICO CLÍNICO E POR IMAGEM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44913</v>
      </c>
      <c r="I394" s="6">
        <f>IF('[1]TCE - ANEXO IV - Preencher'!K403="","",'[1]TCE - ANEXO IV - Preencher'!K403)</f>
        <v>44567</v>
      </c>
      <c r="J394" s="5" t="str">
        <f>'[1]TCE - ANEXO IV - Preencher'!L403</f>
        <v>a4b27b74d</v>
      </c>
      <c r="K394" s="5" t="str">
        <f>IF(F394="B",LEFT('[1]TCE - ANEXO IV - Preencher'!M403,2),IF(F394="S",LEFT('[1]TCE - ANEXO IV - Preencher'!M403,7),IF('[1]TCE - ANEXO IV - Preencher'!H403="","")))</f>
        <v>2611101</v>
      </c>
      <c r="L394" s="7">
        <f>'[1]TCE - ANEXO IV - Preencher'!N403</f>
        <v>11000</v>
      </c>
    </row>
    <row r="395" spans="1:12" s="8" customFormat="1" ht="19.5" customHeight="1" x14ac:dyDescent="0.2">
      <c r="A395" s="3">
        <f>IFERROR(VLOOKUP(B395,'[1]DADOS (OCULTAR)'!$P$3:$R$91,3,0),"")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4226430000187</v>
      </c>
      <c r="E395" s="5" t="str">
        <f>'[1]TCE - ANEXO IV - Preencher'!G404</f>
        <v>INSTITUTO DO RIM LTDA EPP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1126</v>
      </c>
      <c r="I395" s="6">
        <f>IF('[1]TCE - ANEXO IV - Preencher'!K404="","",'[1]TCE - ANEXO IV - Preencher'!K404)</f>
        <v>44572</v>
      </c>
      <c r="J395" s="5" t="str">
        <f>'[1]TCE - ANEXO IV - Preencher'!L404</f>
        <v>f39adfe34</v>
      </c>
      <c r="K395" s="5" t="str">
        <f>IF(F395="B",LEFT('[1]TCE - ANEXO IV - Preencher'!M404,2),IF(F395="S",LEFT('[1]TCE - ANEXO IV - Preencher'!M404,7),IF('[1]TCE - ANEXO IV - Preencher'!H404="","")))</f>
        <v>2611101</v>
      </c>
      <c r="L395" s="7">
        <f>'[1]TCE - ANEXO IV - Preencher'!N404</f>
        <v>10000</v>
      </c>
    </row>
    <row r="396" spans="1:12" s="8" customFormat="1" ht="19.5" customHeight="1" x14ac:dyDescent="0.2">
      <c r="A396" s="3">
        <f>IFERROR(VLOOKUP(B396,'[1]DADOS (OCULTAR)'!$P$3:$R$91,3,0),"")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10225064000144</v>
      </c>
      <c r="E396" s="5" t="str">
        <f>'[1]TCE - ANEXO IV - Preencher'!G405</f>
        <v>ANGIOCLINICA SS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896</v>
      </c>
      <c r="I396" s="6">
        <f>IF('[1]TCE - ANEXO IV - Preencher'!K405="","",'[1]TCE - ANEXO IV - Preencher'!K405)</f>
        <v>44568</v>
      </c>
      <c r="J396" s="5" t="str">
        <f>'[1]TCE - ANEXO IV - Preencher'!L405</f>
        <v>178137a49</v>
      </c>
      <c r="K396" s="5" t="str">
        <f>IF(F396="B",LEFT('[1]TCE - ANEXO IV - Preencher'!M405,2),IF(F396="S",LEFT('[1]TCE - ANEXO IV - Preencher'!M405,7),IF('[1]TCE - ANEXO IV - Preencher'!H405="","")))</f>
        <v>2611101</v>
      </c>
      <c r="L396" s="7">
        <f>'[1]TCE - ANEXO IV - Preencher'!N405</f>
        <v>9000</v>
      </c>
    </row>
    <row r="397" spans="1:12" s="8" customFormat="1" ht="19.5" customHeight="1" x14ac:dyDescent="0.2">
      <c r="A397" s="3">
        <f>IFERROR(VLOOKUP(B397,'[1]DADOS (OCULTAR)'!$P$3:$R$91,3,0),"")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4166795000163</v>
      </c>
      <c r="E397" s="5" t="str">
        <f>'[1]TCE - ANEXO IV - Preencher'!G406</f>
        <v>ANESTESIA E SERVIÇOS MÉDICOS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10629</v>
      </c>
      <c r="I397" s="6">
        <f>IF('[1]TCE - ANEXO IV - Preencher'!K406="","",'[1]TCE - ANEXO IV - Preencher'!K406)</f>
        <v>44592</v>
      </c>
      <c r="J397" s="5" t="str">
        <f>'[1]TCE - ANEXO IV - Preencher'!L406</f>
        <v>e9f11b610</v>
      </c>
      <c r="K397" s="5" t="str">
        <f>IF(F397="B",LEFT('[1]TCE - ANEXO IV - Preencher'!M406,2),IF(F397="S",LEFT('[1]TCE - ANEXO IV - Preencher'!M406,7),IF('[1]TCE - ANEXO IV - Preencher'!H406="","")))</f>
        <v>2611101</v>
      </c>
      <c r="L397" s="7">
        <f>'[1]TCE - ANEXO IV - Preencher'!N406</f>
        <v>18480</v>
      </c>
    </row>
    <row r="398" spans="1:12" s="8" customFormat="1" ht="19.5" customHeight="1" x14ac:dyDescent="0.2">
      <c r="A398" s="3">
        <f>IFERROR(VLOOKUP(B398,'[1]DADOS (OCULTAR)'!$P$3:$R$91,3,0),"")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4166795000163</v>
      </c>
      <c r="E398" s="5" t="str">
        <f>'[1]TCE - ANEXO IV - Preencher'!G407</f>
        <v>ANESTESIA E SERVIÇOS MÉDICOS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10630</v>
      </c>
      <c r="I398" s="6">
        <f>IF('[1]TCE - ANEXO IV - Preencher'!K407="","",'[1]TCE - ANEXO IV - Preencher'!K407)</f>
        <v>44592</v>
      </c>
      <c r="J398" s="5" t="str">
        <f>'[1]TCE - ANEXO IV - Preencher'!L407</f>
        <v>07df10a3e</v>
      </c>
      <c r="K398" s="5" t="str">
        <f>IF(F398="B",LEFT('[1]TCE - ANEXO IV - Preencher'!M407,2),IF(F398="S",LEFT('[1]TCE - ANEXO IV - Preencher'!M407,7),IF('[1]TCE - ANEXO IV - Preencher'!H407="","")))</f>
        <v>2611101</v>
      </c>
      <c r="L398" s="7">
        <f>'[1]TCE - ANEXO IV - Preencher'!N407</f>
        <v>5453.7</v>
      </c>
    </row>
    <row r="399" spans="1:12" s="8" customFormat="1" ht="19.5" customHeight="1" x14ac:dyDescent="0.2">
      <c r="A399" s="3">
        <f>IFERROR(VLOOKUP(B399,'[1]DADOS (OCULTAR)'!$P$3:$R$91,3,0),"")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4166795000163</v>
      </c>
      <c r="E399" s="5" t="str">
        <f>'[1]TCE - ANEXO IV - Preencher'!G408</f>
        <v>ANESTESIA E SERVIÇOS MÉDICOS LTDA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10628</v>
      </c>
      <c r="I399" s="6">
        <f>IF('[1]TCE - ANEXO IV - Preencher'!K408="","",'[1]TCE - ANEXO IV - Preencher'!K408)</f>
        <v>44592</v>
      </c>
      <c r="J399" s="5" t="str">
        <f>'[1]TCE - ANEXO IV - Preencher'!L408</f>
        <v>c578632b9</v>
      </c>
      <c r="K399" s="5" t="str">
        <f>IF(F399="B",LEFT('[1]TCE - ANEXO IV - Preencher'!M408,2),IF(F399="S",LEFT('[1]TCE - ANEXO IV - Preencher'!M408,7),IF('[1]TCE - ANEXO IV - Preencher'!H408="","")))</f>
        <v>2611101</v>
      </c>
      <c r="L399" s="7">
        <f>'[1]TCE - ANEXO IV - Preencher'!N408</f>
        <v>213225.2</v>
      </c>
    </row>
    <row r="400" spans="1:12" s="8" customFormat="1" ht="19.5" customHeight="1" x14ac:dyDescent="0.2">
      <c r="A400" s="3">
        <f>IFERROR(VLOOKUP(B400,'[1]DADOS (OCULTAR)'!$P$3:$R$91,3,0),"")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4509221000140</v>
      </c>
      <c r="E400" s="5" t="str">
        <f>'[1]TCE - ANEXO IV - Preencher'!G409</f>
        <v>BABY LAB LABORATÓRIOS CLÍNICOS S/S - EPP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20222280</v>
      </c>
      <c r="I400" s="6">
        <f>IF('[1]TCE - ANEXO IV - Preencher'!K409="","",'[1]TCE - ANEXO IV - Preencher'!K409)</f>
        <v>44565</v>
      </c>
      <c r="J400" s="5" t="str">
        <f>'[1]TCE - ANEXO IV - Preencher'!L409</f>
        <v>A66A59FC9</v>
      </c>
      <c r="K400" s="5" t="str">
        <f>IF(F400="B",LEFT('[1]TCE - ANEXO IV - Preencher'!M409,2),IF(F400="S",LEFT('[1]TCE - ANEXO IV - Preencher'!M409,7),IF('[1]TCE - ANEXO IV - Preencher'!H409="","")))</f>
        <v>2918407</v>
      </c>
      <c r="L400" s="7">
        <f>'[1]TCE - ANEXO IV - Preencher'!N409</f>
        <v>169891.7</v>
      </c>
    </row>
    <row r="401" spans="1:12" s="8" customFormat="1" ht="19.5" customHeight="1" x14ac:dyDescent="0.2">
      <c r="A401" s="3">
        <f>IFERROR(VLOOKUP(B401,'[1]DADOS (OCULTAR)'!$P$3:$R$91,3,0),"")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4.6 - Serviços de Profissionais de Saúde</v>
      </c>
      <c r="D401" s="3">
        <f>'[1]TCE - ANEXO IV - Preencher'!F410</f>
        <v>24356727487</v>
      </c>
      <c r="E401" s="5" t="str">
        <f>'[1]TCE - ANEXO IV - Preencher'!G410</f>
        <v>AGUIDA MARIA ULISSES SOBREIRA MENDES</v>
      </c>
      <c r="F401" s="5" t="str">
        <f>'[1]TCE - ANEXO IV - Preencher'!H410</f>
        <v>S</v>
      </c>
      <c r="G401" s="5" t="str">
        <f>'[1]TCE - ANEXO IV - Preencher'!I410</f>
        <v>N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1600</v>
      </c>
    </row>
    <row r="402" spans="1:12" s="8" customFormat="1" ht="19.5" customHeight="1" x14ac:dyDescent="0.2">
      <c r="A402" s="3">
        <f>IFERROR(VLOOKUP(B402,'[1]DADOS (OCULTAR)'!$P$3:$R$91,3,0),"")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4.6 - Serviços de Profissionais de Saúde</v>
      </c>
      <c r="D402" s="3">
        <f>'[1]TCE - ANEXO IV - Preencher'!F411</f>
        <v>7312564410</v>
      </c>
      <c r="E402" s="5" t="str">
        <f>'[1]TCE - ANEXO IV - Preencher'!G411</f>
        <v>BÁRBARA FERREIRA MARINHO</v>
      </c>
      <c r="F402" s="5" t="str">
        <f>'[1]TCE - ANEXO IV - Preencher'!H411</f>
        <v>S</v>
      </c>
      <c r="G402" s="5" t="str">
        <f>'[1]TCE - ANEXO IV - Preencher'!I411</f>
        <v>N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4435</v>
      </c>
    </row>
    <row r="403" spans="1:12" s="8" customFormat="1" ht="19.5" customHeight="1" x14ac:dyDescent="0.2">
      <c r="A403" s="3">
        <f>IFERROR(VLOOKUP(B403,'[1]DADOS (OCULTAR)'!$P$3:$R$91,3,0),"")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5.10 - Detetização/Tratamento de Resíduos e Afins</v>
      </c>
      <c r="D403" s="3">
        <f>'[1]TCE - ANEXO IV - Preencher'!F412</f>
        <v>11863530000180</v>
      </c>
      <c r="E403" s="5" t="str">
        <f>'[1]TCE - ANEXO IV - Preencher'!G412</f>
        <v>BRASCON GESTAO AMBIENTAL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00097329</v>
      </c>
      <c r="I403" s="6">
        <f>IF('[1]TCE - ANEXO IV - Preencher'!K412="","",'[1]TCE - ANEXO IV - Preencher'!K412)</f>
        <v>44564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2611309</v>
      </c>
      <c r="L403" s="7">
        <f>'[1]TCE - ANEXO IV - Preencher'!N412</f>
        <v>7239.8600000000006</v>
      </c>
    </row>
    <row r="404" spans="1:12" s="8" customFormat="1" ht="19.5" customHeight="1" x14ac:dyDescent="0.2">
      <c r="A404" s="3">
        <f>IFERROR(VLOOKUP(B404,'[1]DADOS (OCULTAR)'!$P$3:$R$91,3,0),"")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5.17 - Manutenção de Software, Certificação Digital e Microfilmagem</v>
      </c>
      <c r="D404" s="3">
        <f>'[1]TCE - ANEXO IV - Preencher'!F413</f>
        <v>7928972000190</v>
      </c>
      <c r="E404" s="5" t="str">
        <f>'[1]TCE - ANEXO IV - Preencher'!G413</f>
        <v>CARTELLO CONSULTORIA MERCADO COMUNICACAO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00003492</v>
      </c>
      <c r="I404" s="6">
        <f>IF('[1]TCE - ANEXO IV - Preencher'!K413="","",'[1]TCE - ANEXO IV - Preencher'!K413)</f>
        <v>44532</v>
      </c>
      <c r="J404" s="5" t="str">
        <f>'[1]TCE - ANEXO IV - Preencher'!L413</f>
        <v>MMUE-1ECS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442.17</v>
      </c>
    </row>
    <row r="405" spans="1:12" s="8" customFormat="1" ht="19.5" customHeight="1" x14ac:dyDescent="0.2">
      <c r="A405" s="3">
        <f>IFERROR(VLOOKUP(B405,'[1]DADOS (OCULTAR)'!$P$3:$R$91,3,0),"")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5.17 - Manutenção de Software, Certificação Digital e Microfilmagem</v>
      </c>
      <c r="D405" s="3">
        <f>'[1]TCE - ANEXO IV - Preencher'!F414</f>
        <v>92306257000780</v>
      </c>
      <c r="E405" s="5" t="str">
        <f>'[1]TCE - ANEXO IV - Preencher'!G414</f>
        <v>MV INFORMATICA NORDESTE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00033692</v>
      </c>
      <c r="I405" s="6">
        <f>IF('[1]TCE - ANEXO IV - Preencher'!K414="","",'[1]TCE - ANEXO IV - Preencher'!K414)</f>
        <v>44563</v>
      </c>
      <c r="J405" s="5" t="str">
        <f>'[1]TCE - ANEXO IV - Preencher'!L414</f>
        <v>1SBU-U7I6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24992.22</v>
      </c>
    </row>
    <row r="406" spans="1:12" s="8" customFormat="1" ht="19.5" customHeight="1" x14ac:dyDescent="0.2">
      <c r="A406" s="3">
        <f>IFERROR(VLOOKUP(B406,'[1]DADOS (OCULTAR)'!$P$3:$R$91,3,0),"")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5.17 - Manutenção de Software, Certificação Digital e Microfilmagem</v>
      </c>
      <c r="D406" s="3">
        <f>'[1]TCE - ANEXO IV - Preencher'!F415</f>
        <v>5020356000100</v>
      </c>
      <c r="E406" s="5" t="str">
        <f>'[1]TCE - ANEXO IV - Preencher'!G415</f>
        <v>BID COM E SERV EM TECNOLOGIA DA INFORMACAO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00004412</v>
      </c>
      <c r="I406" s="6">
        <f>IF('[1]TCE - ANEXO IV - Preencher'!K415="","",'[1]TCE - ANEXO IV - Preencher'!K415)</f>
        <v>44568</v>
      </c>
      <c r="J406" s="5" t="str">
        <f>'[1]TCE - ANEXO IV - Preencher'!L415</f>
        <v>DPFS-U6HW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1161.24</v>
      </c>
    </row>
    <row r="407" spans="1:12" s="8" customFormat="1" ht="19.5" customHeight="1" x14ac:dyDescent="0.2">
      <c r="A407" s="3">
        <f>IFERROR(VLOOKUP(B407,'[1]DADOS (OCULTAR)'!$P$3:$R$91,3,0),"")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5.17 - Manutenção de Software, Certificação Digital e Microfilmagem</v>
      </c>
      <c r="D407" s="3">
        <f>'[1]TCE - ANEXO IV - Preencher'!F416</f>
        <v>5020356000100</v>
      </c>
      <c r="E407" s="5" t="str">
        <f>'[1]TCE - ANEXO IV - Preencher'!G416</f>
        <v>BID COM E SERV EM TECNOLOGIA DA INFORMACAO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00004382</v>
      </c>
      <c r="I407" s="6">
        <f>IF('[1]TCE - ANEXO IV - Preencher'!K416="","",'[1]TCE - ANEXO IV - Preencher'!K416)</f>
        <v>44558</v>
      </c>
      <c r="J407" s="5" t="str">
        <f>'[1]TCE - ANEXO IV - Preencher'!L416</f>
        <v>WWEW-K2HH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9616.8799999999992</v>
      </c>
    </row>
    <row r="408" spans="1:12" s="8" customFormat="1" ht="19.5" customHeight="1" x14ac:dyDescent="0.2">
      <c r="A408" s="3">
        <f>IFERROR(VLOOKUP(B408,'[1]DADOS (OCULTAR)'!$P$3:$R$91,3,0),"")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5.17 - Manutenção de Software, Certificação Digital e Microfilmagem</v>
      </c>
      <c r="D408" s="3">
        <f>'[1]TCE - ANEXO IV - Preencher'!F417</f>
        <v>16783034000130</v>
      </c>
      <c r="E408" s="5" t="str">
        <f>'[1]TCE - ANEXO IV - Preencher'!G417</f>
        <v>SINTESE LICENCIAMENTO DE PROGRAMA PARA COMPUTADORES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00017267</v>
      </c>
      <c r="I408" s="6">
        <f>IF('[1]TCE - ANEXO IV - Preencher'!K417="","",'[1]TCE - ANEXO IV - Preencher'!K417)</f>
        <v>44564</v>
      </c>
      <c r="J408" s="5" t="str">
        <f>'[1]TCE - ANEXO IV - Preencher'!L417</f>
        <v>UHPB-EIFS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2300</v>
      </c>
    </row>
    <row r="409" spans="1:12" s="8" customFormat="1" ht="19.5" customHeight="1" x14ac:dyDescent="0.2">
      <c r="A409" s="3">
        <f>IFERROR(VLOOKUP(B409,'[1]DADOS (OCULTAR)'!$P$3:$R$91,3,0),"")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5.17 - Manutenção de Software, Certificação Digital e Microfilmagem</v>
      </c>
      <c r="D409" s="3">
        <f>'[1]TCE - ANEXO IV - Preencher'!F418</f>
        <v>53113791000122</v>
      </c>
      <c r="E409" s="5" t="str">
        <f>'[1]TCE - ANEXO IV - Preencher'!G418</f>
        <v>TOTVS SA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03211365</v>
      </c>
      <c r="I409" s="6">
        <f>IF('[1]TCE - ANEXO IV - Preencher'!K418="","",'[1]TCE - ANEXO IV - Preencher'!K418)</f>
        <v>44543</v>
      </c>
      <c r="J409" s="5" t="str">
        <f>'[1]TCE - ANEXO IV - Preencher'!L418</f>
        <v>CR4K-ZWSM</v>
      </c>
      <c r="K409" s="5" t="str">
        <f>IF(F409="B",LEFT('[1]TCE - ANEXO IV - Preencher'!M418,2),IF(F409="S",LEFT('[1]TCE - ANEXO IV - Preencher'!M418,7),IF('[1]TCE - ANEXO IV - Preencher'!H418="","")))</f>
        <v>3550308</v>
      </c>
      <c r="L409" s="7">
        <f>'[1]TCE - ANEXO IV - Preencher'!N418</f>
        <v>1124.23</v>
      </c>
    </row>
    <row r="410" spans="1:12" s="8" customFormat="1" ht="19.5" customHeight="1" x14ac:dyDescent="0.2">
      <c r="A410" s="3">
        <f>IFERROR(VLOOKUP(B410,'[1]DADOS (OCULTAR)'!$P$3:$R$91,3,0),"")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5.17 - Manutenção de Software, Certificação Digital e Microfilmagem</v>
      </c>
      <c r="D410" s="3">
        <f>'[1]TCE - ANEXO IV - Preencher'!F419</f>
        <v>53113791001285</v>
      </c>
      <c r="E410" s="5" t="str">
        <f>'[1]TCE - ANEXO IV - Preencher'!G419</f>
        <v>TOTVS SA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202188784</v>
      </c>
      <c r="I410" s="6">
        <f>IF('[1]TCE - ANEXO IV - Preencher'!K419="","",'[1]TCE - ANEXO IV - Preencher'!K419)</f>
        <v>44533</v>
      </c>
      <c r="J410" s="5" t="str">
        <f>'[1]TCE - ANEXO IV - Preencher'!L419</f>
        <v>bfea4ea9</v>
      </c>
      <c r="K410" s="5" t="str">
        <f>IF(F410="B",LEFT('[1]TCE - ANEXO IV - Preencher'!M419,2),IF(F410="S",LEFT('[1]TCE - ANEXO IV - Preencher'!M419,7),IF('[1]TCE - ANEXO IV - Preencher'!H419="","")))</f>
        <v>3106200</v>
      </c>
      <c r="L410" s="7">
        <f>'[1]TCE - ANEXO IV - Preencher'!N419</f>
        <v>2750.77</v>
      </c>
    </row>
    <row r="411" spans="1:12" s="8" customFormat="1" ht="19.5" customHeight="1" x14ac:dyDescent="0.2">
      <c r="A411" s="3">
        <f>IFERROR(VLOOKUP(B411,'[1]DADOS (OCULTAR)'!$P$3:$R$91,3,0),"")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5.17 - Manutenção de Software, Certificação Digital e Microfilmagem</v>
      </c>
      <c r="D411" s="3">
        <f>'[1]TCE - ANEXO IV - Preencher'!F420</f>
        <v>53113791001285</v>
      </c>
      <c r="E411" s="5" t="str">
        <f>'[1]TCE - ANEXO IV - Preencher'!G420</f>
        <v>TOTVS SA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2021/88783</v>
      </c>
      <c r="I411" s="6">
        <f>IF('[1]TCE - ANEXO IV - Preencher'!K420="","",'[1]TCE - ANEXO IV - Preencher'!K420)</f>
        <v>44533</v>
      </c>
      <c r="J411" s="5" t="str">
        <f>'[1]TCE - ANEXO IV - Preencher'!L420</f>
        <v>8b041368</v>
      </c>
      <c r="K411" s="5" t="str">
        <f>IF(F411="B",LEFT('[1]TCE - ANEXO IV - Preencher'!M420,2),IF(F411="S",LEFT('[1]TCE - ANEXO IV - Preencher'!M420,7),IF('[1]TCE - ANEXO IV - Preencher'!H420="","")))</f>
        <v>3106200</v>
      </c>
      <c r="L411" s="7">
        <f>'[1]TCE - ANEXO IV - Preencher'!N420</f>
        <v>393.48</v>
      </c>
    </row>
    <row r="412" spans="1:12" s="8" customFormat="1" ht="19.5" customHeight="1" x14ac:dyDescent="0.2">
      <c r="A412" s="3">
        <f>IFERROR(VLOOKUP(B412,'[1]DADOS (OCULTAR)'!$P$3:$R$91,3,0),"")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5.99 - Outros Serviços de Terceiros Pessoa Jurídica</v>
      </c>
      <c r="D412" s="3">
        <f>'[1]TCE - ANEXO IV - Preencher'!F421</f>
        <v>35521046000130</v>
      </c>
      <c r="E412" s="5" t="str">
        <f>'[1]TCE - ANEXO IV - Preencher'!G421</f>
        <v>TGI CONSULTORIA EM GESTAO EMPRESARIAL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00020886</v>
      </c>
      <c r="I412" s="6">
        <f>IF('[1]TCE - ANEXO IV - Preencher'!K421="","",'[1]TCE - ANEXO IV - Preencher'!K421)</f>
        <v>44536</v>
      </c>
      <c r="J412" s="5" t="str">
        <f>'[1]TCE - ANEXO IV - Preencher'!L421</f>
        <v>3RBD-CJSP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4500</v>
      </c>
    </row>
    <row r="413" spans="1:12" s="8" customFormat="1" ht="19.5" customHeight="1" x14ac:dyDescent="0.2">
      <c r="A413" s="3">
        <f>IFERROR(VLOOKUP(B413,'[1]DADOS (OCULTAR)'!$P$3:$R$91,3,0),"")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5.2 - Serviços Técnicos Profissionais</v>
      </c>
      <c r="D413" s="3">
        <f>'[1]TCE - ANEXO IV - Preencher'!F422</f>
        <v>24272956000100</v>
      </c>
      <c r="E413" s="5" t="str">
        <f>'[1]TCE - ANEXO IV - Preencher'!G422</f>
        <v>ANNA KELLY MONTEIRO PALHA DO NASCIMENTO ME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143</v>
      </c>
      <c r="I413" s="6">
        <f>IF('[1]TCE - ANEXO IV - Preencher'!K422="","",'[1]TCE - ANEXO IV - Preencher'!K422)</f>
        <v>44564</v>
      </c>
      <c r="J413" s="5" t="str">
        <f>'[1]TCE - ANEXO IV - Preencher'!L422</f>
        <v>870b4c30c</v>
      </c>
      <c r="K413" s="5" t="str">
        <f>IF(F413="B",LEFT('[1]TCE - ANEXO IV - Preencher'!M422,2),IF(F413="S",LEFT('[1]TCE - ANEXO IV - Preencher'!M422,7),IF('[1]TCE - ANEXO IV - Preencher'!H422="","")))</f>
        <v>2611101</v>
      </c>
      <c r="L413" s="7">
        <f>'[1]TCE - ANEXO IV - Preencher'!N422</f>
        <v>2300</v>
      </c>
    </row>
    <row r="414" spans="1:12" s="8" customFormat="1" ht="19.5" customHeight="1" x14ac:dyDescent="0.2">
      <c r="A414" s="3">
        <f>IFERROR(VLOOKUP(B414,'[1]DADOS (OCULTAR)'!$P$3:$R$91,3,0),"")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5.2 - Serviços Técnicos Profissionais</v>
      </c>
      <c r="D414" s="3">
        <f>'[1]TCE - ANEXO IV - Preencher'!F423</f>
        <v>3789272000887</v>
      </c>
      <c r="E414" s="5" t="str">
        <f>'[1]TCE - ANEXO IV - Preencher'!G423</f>
        <v xml:space="preserve">SERVIÇO NACIONAL DE APRENDIZAGEM INDUSTRIAL - SENAI 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12850</v>
      </c>
      <c r="I414" s="6">
        <f>IF('[1]TCE - ANEXO IV - Preencher'!K423="","",'[1]TCE - ANEXO IV - Preencher'!K423)</f>
        <v>44585</v>
      </c>
      <c r="J414" s="5" t="str">
        <f>'[1]TCE - ANEXO IV - Preencher'!L423</f>
        <v>b47e239eb</v>
      </c>
      <c r="K414" s="5" t="str">
        <f>IF(F414="B",LEFT('[1]TCE - ANEXO IV - Preencher'!M423,2),IF(F414="S",LEFT('[1]TCE - ANEXO IV - Preencher'!M423,7),IF('[1]TCE - ANEXO IV - Preencher'!H423="","")))</f>
        <v>2611101</v>
      </c>
      <c r="L414" s="7">
        <f>'[1]TCE - ANEXO IV - Preencher'!N423</f>
        <v>1296</v>
      </c>
    </row>
    <row r="415" spans="1:12" s="8" customFormat="1" ht="19.5" customHeight="1" x14ac:dyDescent="0.2">
      <c r="A415" s="3">
        <f>IFERROR(VLOOKUP(B415,'[1]DADOS (OCULTAR)'!$P$3:$R$91,3,0),"")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5.2 - Serviços Técnicos Profissionais</v>
      </c>
      <c r="D415" s="3">
        <f>'[1]TCE - ANEXO IV - Preencher'!F424</f>
        <v>2512303000119</v>
      </c>
      <c r="E415" s="5" t="str">
        <f>'[1]TCE - ANEXO IV - Preencher'!G424</f>
        <v xml:space="preserve">NOROES AZEVEDO SOCIEDADE DE ADVOGADOS 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00005370</v>
      </c>
      <c r="I415" s="6">
        <f>IF('[1]TCE - ANEXO IV - Preencher'!K424="","",'[1]TCE - ANEXO IV - Preencher'!K424)</f>
        <v>44537</v>
      </c>
      <c r="J415" s="5" t="str">
        <f>'[1]TCE - ANEXO IV - Preencher'!L424</f>
        <v>RZG9-RL1X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2240</v>
      </c>
    </row>
    <row r="416" spans="1:12" s="8" customFormat="1" ht="19.5" customHeight="1" x14ac:dyDescent="0.2">
      <c r="A416" s="3">
        <f>IFERROR(VLOOKUP(B416,'[1]DADOS (OCULTAR)'!$P$3:$R$91,3,0),"")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5.2 - Serviços Técnicos Profissionais</v>
      </c>
      <c r="D416" s="3">
        <f>'[1]TCE - ANEXO IV - Preencher'!F425</f>
        <v>2512303000119</v>
      </c>
      <c r="E416" s="5" t="str">
        <f>'[1]TCE - ANEXO IV - Preencher'!G425</f>
        <v xml:space="preserve">NOROES AZEVEDO SOCIEDADE DE ADVOGADOS 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00005388</v>
      </c>
      <c r="I416" s="6">
        <f>IF('[1]TCE - ANEXO IV - Preencher'!K425="","",'[1]TCE - ANEXO IV - Preencher'!K425)</f>
        <v>44537</v>
      </c>
      <c r="J416" s="5" t="str">
        <f>'[1]TCE - ANEXO IV - Preencher'!L425</f>
        <v>PDY6-P42Y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5341</v>
      </c>
    </row>
    <row r="417" spans="1:12" s="8" customFormat="1" ht="19.5" customHeight="1" x14ac:dyDescent="0.2">
      <c r="A417" s="3">
        <f>IFERROR(VLOOKUP(B417,'[1]DADOS (OCULTAR)'!$P$3:$R$91,3,0),"")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5.2 - Serviços Técnicos Profissionais</v>
      </c>
      <c r="D417" s="3">
        <f>'[1]TCE - ANEXO IV - Preencher'!F426</f>
        <v>27814653000160</v>
      </c>
      <c r="E417" s="5" t="str">
        <f>'[1]TCE - ANEXO IV - Preencher'!G426</f>
        <v>LUMI CONSULTORIA E SERVIÇOS LTDA - EPP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00000643</v>
      </c>
      <c r="I417" s="6">
        <f>IF('[1]TCE - ANEXO IV - Preencher'!K426="","",'[1]TCE - ANEXO IV - Preencher'!K426)</f>
        <v>44568</v>
      </c>
      <c r="J417" s="5" t="str">
        <f>'[1]TCE - ANEXO IV - Preencher'!L426</f>
        <v>LKAT-YPLP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3822</v>
      </c>
    </row>
    <row r="418" spans="1:12" s="8" customFormat="1" ht="19.5" customHeight="1" x14ac:dyDescent="0.2">
      <c r="A418" s="3">
        <f>IFERROR(VLOOKUP(B418,'[1]DADOS (OCULTAR)'!$P$3:$R$91,3,0),"")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5.10 - Detetização/Tratamento de Resíduos e Afins</v>
      </c>
      <c r="D418" s="3">
        <f>'[1]TCE - ANEXO IV - Preencher'!F427</f>
        <v>10333266000100</v>
      </c>
      <c r="E418" s="5" t="str">
        <f>'[1]TCE - ANEXO IV - Preencher'!G427</f>
        <v>CARLOS ANTONIO DE OLIVEIRA MILET JUNIOR - ME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00009116</v>
      </c>
      <c r="I418" s="6">
        <f>IF('[1]TCE - ANEXO IV - Preencher'!K427="","",'[1]TCE - ANEXO IV - Preencher'!K427)</f>
        <v>44557</v>
      </c>
      <c r="J418" s="5" t="str">
        <f>'[1]TCE - ANEXO IV - Preencher'!L427</f>
        <v>Q1HF-RRK2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1500</v>
      </c>
    </row>
    <row r="419" spans="1:12" s="8" customFormat="1" ht="19.5" customHeight="1" x14ac:dyDescent="0.2">
      <c r="A419" s="3">
        <f>IFERROR(VLOOKUP(B419,'[1]DADOS (OCULTAR)'!$P$3:$R$91,3,0),"")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5.23 - Limpeza e Conservação</v>
      </c>
      <c r="D419" s="3">
        <f>'[1]TCE - ANEXO IV - Preencher'!F428</f>
        <v>5419785000155</v>
      </c>
      <c r="E419" s="5" t="str">
        <f>'[1]TCE - ANEXO IV - Preencher'!G428</f>
        <v>SOLUNNI SERVICOS ESPECIALIZADOS EIRELI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00000725</v>
      </c>
      <c r="I419" s="6">
        <f>IF('[1]TCE - ANEXO IV - Preencher'!K428="","",'[1]TCE - ANEXO IV - Preencher'!K428)</f>
        <v>44566</v>
      </c>
      <c r="J419" s="5" t="str">
        <f>'[1]TCE - ANEXO IV - Preencher'!L428</f>
        <v>FYXB-LAQG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129058.8</v>
      </c>
    </row>
    <row r="420" spans="1:12" s="8" customFormat="1" ht="19.5" customHeight="1" x14ac:dyDescent="0.2">
      <c r="A420" s="3">
        <f>IFERROR(VLOOKUP(B420,'[1]DADOS (OCULTAR)'!$P$3:$R$91,3,0),"")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5.23 - Limpeza e Conservação</v>
      </c>
      <c r="D420" s="3">
        <f>'[1]TCE - ANEXO IV - Preencher'!F429</f>
        <v>10229013000190</v>
      </c>
      <c r="E420" s="5" t="str">
        <f>'[1]TCE - ANEXO IV - Preencher'!G429</f>
        <v>INTERCLEAN ADMINISTRACAO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00000543</v>
      </c>
      <c r="I420" s="6">
        <f>IF('[1]TCE - ANEXO IV - Preencher'!K429="","",'[1]TCE - ANEXO IV - Preencher'!K429)</f>
        <v>44571</v>
      </c>
      <c r="J420" s="5" t="str">
        <f>'[1]TCE - ANEXO IV - Preencher'!L429</f>
        <v>CPNE-BZPQ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57734.86</v>
      </c>
    </row>
    <row r="421" spans="1:12" s="8" customFormat="1" ht="19.5" customHeight="1" x14ac:dyDescent="0.2">
      <c r="A421" s="3">
        <f>IFERROR(VLOOKUP(B421,'[1]DADOS (OCULTAR)'!$P$3:$R$91,3,0),"")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5.99 - Outros Serviços de Terceiros Pessoa Jurídica</v>
      </c>
      <c r="D421" s="3">
        <f>'[1]TCE - ANEXO IV - Preencher'!F430</f>
        <v>11182660000157</v>
      </c>
      <c r="E421" s="5" t="str">
        <f>'[1]TCE - ANEXO IV - Preencher'!G430</f>
        <v>EMERSON WALLAS RODRIGUES DA SILVA ME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374</v>
      </c>
      <c r="I421" s="6">
        <f>IF('[1]TCE - ANEXO IV - Preencher'!K430="","",'[1]TCE - ANEXO IV - Preencher'!K430)</f>
        <v>44565</v>
      </c>
      <c r="J421" s="5" t="str">
        <f>'[1]TCE - ANEXO IV - Preencher'!L430</f>
        <v>128cb1a18</v>
      </c>
      <c r="K421" s="5" t="str">
        <f>IF(F421="B",LEFT('[1]TCE - ANEXO IV - Preencher'!M430,2),IF(F421="S",LEFT('[1]TCE - ANEXO IV - Preencher'!M430,7),IF('[1]TCE - ANEXO IV - Preencher'!H430="","")))</f>
        <v>2611101</v>
      </c>
      <c r="L421" s="7">
        <f>'[1]TCE - ANEXO IV - Preencher'!N430</f>
        <v>1500</v>
      </c>
    </row>
    <row r="422" spans="1:12" s="8" customFormat="1" ht="19.5" customHeight="1" x14ac:dyDescent="0.2">
      <c r="A422" s="3">
        <f>IFERROR(VLOOKUP(B422,'[1]DADOS (OCULTAR)'!$P$3:$R$91,3,0),"")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5.99 - Outros Serviços de Terceiros Pessoa Jurídica</v>
      </c>
      <c r="D422" s="3">
        <f>'[1]TCE - ANEXO IV - Preencher'!F431</f>
        <v>10998292000157</v>
      </c>
      <c r="E422" s="5" t="str">
        <f>'[1]TCE - ANEXO IV - Preencher'!G431</f>
        <v xml:space="preserve">CENTRO DE INTEGRAÇÃO EMPRESA ESCOLA DE PERNAMBUCO CIEE </v>
      </c>
      <c r="F422" s="5" t="str">
        <f>'[1]TCE - ANEXO IV - Preencher'!H431</f>
        <v>S</v>
      </c>
      <c r="G422" s="5" t="str">
        <f>'[1]TCE - ANEXO IV - Preencher'!I431</f>
        <v>N</v>
      </c>
      <c r="H422" s="5" t="str">
        <f>'[1]TCE - ANEXO IV - Preencher'!J431</f>
        <v>FATURA</v>
      </c>
      <c r="I422" s="6">
        <f>IF('[1]TCE - ANEXO IV - Preencher'!K431="","",'[1]TCE - ANEXO IV - Preencher'!K431)</f>
        <v>44531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1595</v>
      </c>
    </row>
    <row r="423" spans="1:12" s="8" customFormat="1" ht="19.5" customHeight="1" x14ac:dyDescent="0.2">
      <c r="A423" s="3">
        <f>IFERROR(VLOOKUP(B423,'[1]DADOS (OCULTAR)'!$P$3:$R$91,3,0),"")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5.99 - Outros Serviços de Terceiros Pessoa Jurídica</v>
      </c>
      <c r="D423" s="3">
        <f>'[1]TCE - ANEXO IV - Preencher'!F432</f>
        <v>13409775000671</v>
      </c>
      <c r="E423" s="5" t="str">
        <f>'[1]TCE - ANEXO IV - Preencher'!G432</f>
        <v>LINUS LOG LTDA ME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187</v>
      </c>
      <c r="I423" s="6">
        <f>IF('[1]TCE - ANEXO IV - Preencher'!K432="","",'[1]TCE - ANEXO IV - Preencher'!K432)</f>
        <v>44573</v>
      </c>
      <c r="J423" s="5" t="str">
        <f>'[1]TCE - ANEXO IV - Preencher'!L432</f>
        <v>462b34b9f</v>
      </c>
      <c r="K423" s="5" t="str">
        <f>IF(F423="B",LEFT('[1]TCE - ANEXO IV - Preencher'!M432,2),IF(F423="S",LEFT('[1]TCE - ANEXO IV - Preencher'!M432,7),IF('[1]TCE - ANEXO IV - Preencher'!H432="","")))</f>
        <v>2611101</v>
      </c>
      <c r="L423" s="7">
        <f>'[1]TCE - ANEXO IV - Preencher'!N432</f>
        <v>4274.0200000000004</v>
      </c>
    </row>
    <row r="424" spans="1:12" s="8" customFormat="1" ht="19.5" customHeight="1" x14ac:dyDescent="0.2">
      <c r="A424" s="3">
        <f>IFERROR(VLOOKUP(B424,'[1]DADOS (OCULTAR)'!$P$3:$R$91,3,0),"")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5.99 - Outros Serviços de Terceiros Pessoa Jurídica</v>
      </c>
      <c r="D424" s="3">
        <f>'[1]TCE - ANEXO IV - Preencher'!F433</f>
        <v>7212990000170</v>
      </c>
      <c r="E424" s="5" t="str">
        <f>'[1]TCE - ANEXO IV - Preencher'!G433</f>
        <v>JAINARA MOREIRA BARBOSA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202210795</v>
      </c>
      <c r="I424" s="6">
        <f>IF('[1]TCE - ANEXO IV - Preencher'!K433="","",'[1]TCE - ANEXO IV - Preencher'!K433)</f>
        <v>44565</v>
      </c>
      <c r="J424" s="5" t="str">
        <f>'[1]TCE - ANEXO IV - Preencher'!L433</f>
        <v>ED565C691</v>
      </c>
      <c r="K424" s="5" t="str">
        <f>IF(F424="B",LEFT('[1]TCE - ANEXO IV - Preencher'!M433,2),IF(F424="S",LEFT('[1]TCE - ANEXO IV - Preencher'!M433,7),IF('[1]TCE - ANEXO IV - Preencher'!H433="","")))</f>
        <v>2918407</v>
      </c>
      <c r="L424" s="7">
        <f>'[1]TCE - ANEXO IV - Preencher'!N433</f>
        <v>650</v>
      </c>
    </row>
    <row r="425" spans="1:12" s="8" customFormat="1" ht="19.5" customHeight="1" x14ac:dyDescent="0.2">
      <c r="A425" s="3">
        <f>IFERROR(VLOOKUP(B425,'[1]DADOS (OCULTAR)'!$P$3:$R$91,3,0),"")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5.99 - Outros Serviços de Terceiros Pessoa Jurídica</v>
      </c>
      <c r="D425" s="3">
        <f>'[1]TCE - ANEXO IV - Preencher'!F434</f>
        <v>22393778000140</v>
      </c>
      <c r="E425" s="5" t="str">
        <f>'[1]TCE - ANEXO IV - Preencher'!G434</f>
        <v>STERIL SERVIÇOS DE ESTERILIZAÇÃO LTDA - EPP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00005285</v>
      </c>
      <c r="I425" s="6">
        <f>IF('[1]TCE - ANEXO IV - Preencher'!K434="","",'[1]TCE - ANEXO IV - Preencher'!K434)</f>
        <v>44566</v>
      </c>
      <c r="J425" s="5" t="str">
        <f>'[1]TCE - ANEXO IV - Preencher'!L434</f>
        <v>T3AY-6CGI</v>
      </c>
      <c r="K425" s="5" t="str">
        <f>IF(F425="B",LEFT('[1]TCE - ANEXO IV - Preencher'!M434,2),IF(F425="S",LEFT('[1]TCE - ANEXO IV - Preencher'!M434,7),IF('[1]TCE - ANEXO IV - Preencher'!H434="","")))</f>
        <v>2927408</v>
      </c>
      <c r="L425" s="7">
        <f>'[1]TCE - ANEXO IV - Preencher'!N434</f>
        <v>610</v>
      </c>
    </row>
    <row r="426" spans="1:12" s="8" customFormat="1" ht="19.5" customHeight="1" x14ac:dyDescent="0.2">
      <c r="A426" s="3">
        <f>IFERROR(VLOOKUP(B426,'[1]DADOS (OCULTAR)'!$P$3:$R$91,3,0),"")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5.99 - Outros Serviços de Terceiros Pessoa Jurídica</v>
      </c>
      <c r="D426" s="3">
        <f>'[1]TCE - ANEXO IV - Preencher'!F435</f>
        <v>32010003000100</v>
      </c>
      <c r="E426" s="5" t="str">
        <f>'[1]TCE - ANEXO IV - Preencher'!G435</f>
        <v>PEREIRA CONSTRUTORA E EDIFICAÇÕES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2</v>
      </c>
      <c r="I426" s="6">
        <f>IF('[1]TCE - ANEXO IV - Preencher'!K435="","",'[1]TCE - ANEXO IV - Preencher'!K435)</f>
        <v>44564</v>
      </c>
      <c r="J426" s="5" t="str">
        <f>'[1]TCE - ANEXO IV - Preencher'!L435</f>
        <v>0a206896f</v>
      </c>
      <c r="K426" s="5" t="str">
        <f>IF(F426="B",LEFT('[1]TCE - ANEXO IV - Preencher'!M435,2),IF(F426="S",LEFT('[1]TCE - ANEXO IV - Preencher'!M435,7),IF('[1]TCE - ANEXO IV - Preencher'!H435="","")))</f>
        <v>2611101</v>
      </c>
      <c r="L426" s="7">
        <f>'[1]TCE - ANEXO IV - Preencher'!N435</f>
        <v>8933.0400000000009</v>
      </c>
    </row>
    <row r="427" spans="1:12" s="8" customFormat="1" ht="19.5" customHeight="1" x14ac:dyDescent="0.2">
      <c r="A427" s="3">
        <f>IFERROR(VLOOKUP(B427,'[1]DADOS (OCULTAR)'!$P$3:$R$91,3,0),"")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5.99 - Outros Serviços de Terceiros Pessoa Jurídica</v>
      </c>
      <c r="D427" s="3">
        <f>'[1]TCE - ANEXO IV - Preencher'!F436</f>
        <v>11735586000159</v>
      </c>
      <c r="E427" s="5" t="str">
        <f>'[1]TCE - ANEXO IV - Preencher'!G436</f>
        <v>FUNDACAO DE APOIO AO DESENVOLVIMENTO DA UNIVERSIDADE FE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00065075</v>
      </c>
      <c r="I427" s="6">
        <f>IF('[1]TCE - ANEXO IV - Preencher'!K436="","",'[1]TCE - ANEXO IV - Preencher'!K436)</f>
        <v>44553</v>
      </c>
      <c r="J427" s="5" t="str">
        <f>'[1]TCE - ANEXO IV - Preencher'!L436</f>
        <v>FS8H-2GWJ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726</v>
      </c>
    </row>
    <row r="428" spans="1:12" s="8" customFormat="1" ht="19.5" customHeight="1" x14ac:dyDescent="0.2">
      <c r="A428" s="3">
        <f>IFERROR(VLOOKUP(B428,'[1]DADOS (OCULTAR)'!$P$3:$R$91,3,0),"")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5.99 - Outros Serviços de Terceiros Pessoa Jurídica</v>
      </c>
      <c r="D428" s="3">
        <f>'[1]TCE - ANEXO IV - Preencher'!F437</f>
        <v>4669571000174</v>
      </c>
      <c r="E428" s="5" t="str">
        <f>'[1]TCE - ANEXO IV - Preencher'!G437</f>
        <v>JOSE UELDO DO NASCIMENTO PETROLINA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849</v>
      </c>
      <c r="I428" s="6">
        <f>IF('[1]TCE - ANEXO IV - Preencher'!K437="","",'[1]TCE - ANEXO IV - Preencher'!K437)</f>
        <v>44533</v>
      </c>
      <c r="J428" s="5" t="str">
        <f>'[1]TCE - ANEXO IV - Preencher'!L437</f>
        <v>f2c211355</v>
      </c>
      <c r="K428" s="5" t="str">
        <f>IF(F428="B",LEFT('[1]TCE - ANEXO IV - Preencher'!M437,2),IF(F428="S",LEFT('[1]TCE - ANEXO IV - Preencher'!M437,7),IF('[1]TCE - ANEXO IV - Preencher'!H437="","")))</f>
        <v>2611101</v>
      </c>
      <c r="L428" s="7">
        <f>'[1]TCE - ANEXO IV - Preencher'!N437</f>
        <v>14</v>
      </c>
    </row>
    <row r="429" spans="1:12" s="8" customFormat="1" ht="19.5" customHeight="1" x14ac:dyDescent="0.2">
      <c r="A429" s="3">
        <f>IFERROR(VLOOKUP(B429,'[1]DADOS (OCULTAR)'!$P$3:$R$91,3,0),"")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5.99 - Outros Serviços de Terceiros Pessoa Jurídica</v>
      </c>
      <c r="D429" s="3">
        <f>'[1]TCE - ANEXO IV - Preencher'!F438</f>
        <v>12804233000126</v>
      </c>
      <c r="E429" s="5" t="str">
        <f>'[1]TCE - ANEXO IV - Preencher'!G438</f>
        <v xml:space="preserve">JOSE MONTEIRO DE ASSIS ME 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2099</v>
      </c>
      <c r="I429" s="6">
        <f>IF('[1]TCE - ANEXO IV - Preencher'!K438="","",'[1]TCE - ANEXO IV - Preencher'!K438)</f>
        <v>44533</v>
      </c>
      <c r="J429" s="5" t="str">
        <f>'[1]TCE - ANEXO IV - Preencher'!L438</f>
        <v>08C4CF57B</v>
      </c>
      <c r="K429" s="5" t="str">
        <f>IF(F429="B",LEFT('[1]TCE - ANEXO IV - Preencher'!M438,2),IF(F429="S",LEFT('[1]TCE - ANEXO IV - Preencher'!M438,7),IF('[1]TCE - ANEXO IV - Preencher'!H438="","")))</f>
        <v>2611101</v>
      </c>
      <c r="L429" s="7">
        <f>'[1]TCE - ANEXO IV - Preencher'!N438</f>
        <v>2070</v>
      </c>
    </row>
    <row r="430" spans="1:12" s="8" customFormat="1" ht="19.5" customHeight="1" x14ac:dyDescent="0.2">
      <c r="A430" s="3">
        <f>IFERROR(VLOOKUP(B430,'[1]DADOS (OCULTAR)'!$P$3:$R$91,3,0),"")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5.99 - Outros Serviços de Terceiros Pessoa Jurídica</v>
      </c>
      <c r="D430" s="3">
        <f>'[1]TCE - ANEXO IV - Preencher'!F439</f>
        <v>35693084000170</v>
      </c>
      <c r="E430" s="5" t="str">
        <f>'[1]TCE - ANEXO IV - Preencher'!G439</f>
        <v>PETROPEX PETROLINA PECAS E EXTINTORES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27267</v>
      </c>
      <c r="I430" s="6">
        <f>IF('[1]TCE - ANEXO IV - Preencher'!K439="","",'[1]TCE - ANEXO IV - Preencher'!K439)</f>
        <v>44543</v>
      </c>
      <c r="J430" s="5" t="str">
        <f>'[1]TCE - ANEXO IV - Preencher'!L439</f>
        <v>4ac5f5624</v>
      </c>
      <c r="K430" s="5" t="str">
        <f>IF(F430="B",LEFT('[1]TCE - ANEXO IV - Preencher'!M439,2),IF(F430="S",LEFT('[1]TCE - ANEXO IV - Preencher'!M439,7),IF('[1]TCE - ANEXO IV - Preencher'!H439="","")))</f>
        <v>2611101</v>
      </c>
      <c r="L430" s="7">
        <f>'[1]TCE - ANEXO IV - Preencher'!N439</f>
        <v>312.98</v>
      </c>
    </row>
    <row r="431" spans="1:12" s="8" customFormat="1" ht="19.5" customHeight="1" x14ac:dyDescent="0.2">
      <c r="A431" s="3">
        <f>IFERROR(VLOOKUP(B431,'[1]DADOS (OCULTAR)'!$P$3:$R$91,3,0),"")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5.99 - Outros Serviços de Terceiros Pessoa Jurídica</v>
      </c>
      <c r="D431" s="3">
        <f>'[1]TCE - ANEXO IV - Preencher'!F440</f>
        <v>6025185000175</v>
      </c>
      <c r="E431" s="5" t="str">
        <f>'[1]TCE - ANEXO IV - Preencher'!G440</f>
        <v>LINKMED SOLUCAO EM EQUIPAMENTO MEDICO HOSPITALAR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00001846</v>
      </c>
      <c r="I431" s="6">
        <f>IF('[1]TCE - ANEXO IV - Preencher'!K440="","",'[1]TCE - ANEXO IV - Preencher'!K440)</f>
        <v>44565</v>
      </c>
      <c r="J431" s="5" t="str">
        <f>'[1]TCE - ANEXO IV - Preencher'!L440</f>
        <v>HGIM-EFLG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6253.24</v>
      </c>
    </row>
    <row r="432" spans="1:12" s="8" customFormat="1" ht="19.5" customHeight="1" x14ac:dyDescent="0.2">
      <c r="A432" s="3">
        <f>IFERROR(VLOOKUP(B432,'[1]DADOS (OCULTAR)'!$P$3:$R$91,3,0),"")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5.99 - Outros Serviços de Terceiros Pessoa Jurídica</v>
      </c>
      <c r="D432" s="3">
        <f>'[1]TCE - ANEXO IV - Preencher'!F441</f>
        <v>14510103000106</v>
      </c>
      <c r="E432" s="5" t="str">
        <f>'[1]TCE - ANEXO IV - Preencher'!G441</f>
        <v>LEAO FERRAMENTAS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2853</v>
      </c>
      <c r="I432" s="6">
        <f>IF('[1]TCE - ANEXO IV - Preencher'!K441="","",'[1]TCE - ANEXO IV - Preencher'!K441)</f>
        <v>44545</v>
      </c>
      <c r="J432" s="5" t="str">
        <f>'[1]TCE - ANEXO IV - Preencher'!L441</f>
        <v>d6df2bfa4</v>
      </c>
      <c r="K432" s="5" t="str">
        <f>IF(F432="B",LEFT('[1]TCE - ANEXO IV - Preencher'!M441,2),IF(F432="S",LEFT('[1]TCE - ANEXO IV - Preencher'!M441,7),IF('[1]TCE - ANEXO IV - Preencher'!H441="","")))</f>
        <v>2611101</v>
      </c>
      <c r="L432" s="7">
        <f>'[1]TCE - ANEXO IV - Preencher'!N441</f>
        <v>90</v>
      </c>
    </row>
    <row r="433" spans="1:12" s="8" customFormat="1" ht="19.5" customHeight="1" x14ac:dyDescent="0.2">
      <c r="A433" s="3">
        <f>IFERROR(VLOOKUP(B433,'[1]DADOS (OCULTAR)'!$P$3:$R$91,3,0),"")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5.99 - Outros Serviços de Terceiros Pessoa Jurídica</v>
      </c>
      <c r="D433" s="3">
        <f>'[1]TCE - ANEXO IV - Preencher'!F442</f>
        <v>23303107000104</v>
      </c>
      <c r="E433" s="5" t="str">
        <f>'[1]TCE - ANEXO IV - Preencher'!G442</f>
        <v>CABRAL CAMARA SERVIÇOS E TREINAMENTOS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2021690</v>
      </c>
      <c r="I433" s="6">
        <f>IF('[1]TCE - ANEXO IV - Preencher'!K442="","",'[1]TCE - ANEXO IV - Preencher'!K442)</f>
        <v>44531</v>
      </c>
      <c r="J433" s="5" t="str">
        <f>'[1]TCE - ANEXO IV - Preencher'!L442</f>
        <v>CED351E6B</v>
      </c>
      <c r="K433" s="5" t="str">
        <f>IF(F433="B",LEFT('[1]TCE - ANEXO IV - Preencher'!M442,2),IF(F433="S",LEFT('[1]TCE - ANEXO IV - Preencher'!M442,7),IF('[1]TCE - ANEXO IV - Preencher'!H442="","")))</f>
        <v>2918407</v>
      </c>
      <c r="L433" s="7">
        <f>'[1]TCE - ANEXO IV - Preencher'!N442</f>
        <v>5162</v>
      </c>
    </row>
    <row r="434" spans="1:12" s="8" customFormat="1" ht="19.5" customHeight="1" x14ac:dyDescent="0.2">
      <c r="A434" s="3">
        <f>IFERROR(VLOOKUP(B434,'[1]DADOS (OCULTAR)'!$P$3:$R$91,3,0),"")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5.5 - Reparo e Manutenção de Máquinas e Equipamentos</v>
      </c>
      <c r="D434" s="3">
        <f>'[1]TCE - ANEXO IV - Preencher'!F443</f>
        <v>7146768000117</v>
      </c>
      <c r="E434" s="5" t="str">
        <f>'[1]TCE - ANEXO IV - Preencher'!G443</f>
        <v>SERV IMAGEM NORDESTE ASSISTENCIA TECNICA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000004422</v>
      </c>
      <c r="I434" s="6">
        <f>IF('[1]TCE - ANEXO IV - Preencher'!K443="","",'[1]TCE - ANEXO IV - Preencher'!K443)</f>
        <v>44560</v>
      </c>
      <c r="J434" s="5" t="str">
        <f>'[1]TCE - ANEXO IV - Preencher'!L443</f>
        <v>UCDU34985</v>
      </c>
      <c r="K434" s="5" t="str">
        <f>IF(F434="B",LEFT('[1]TCE - ANEXO IV - Preencher'!M443,2),IF(F434="S",LEFT('[1]TCE - ANEXO IV - Preencher'!M443,7),IF('[1]TCE - ANEXO IV - Preencher'!H443="","")))</f>
        <v>2607901</v>
      </c>
      <c r="L434" s="7">
        <f>'[1]TCE - ANEXO IV - Preencher'!N443</f>
        <v>4618</v>
      </c>
    </row>
    <row r="435" spans="1:12" s="8" customFormat="1" ht="19.5" customHeight="1" x14ac:dyDescent="0.2">
      <c r="A435" s="3">
        <f>IFERROR(VLOOKUP(B435,'[1]DADOS (OCULTAR)'!$P$3:$R$91,3,0),"")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5.5 - Reparo e Manutenção de Máquinas e Equipamentos</v>
      </c>
      <c r="D435" s="3">
        <f>'[1]TCE - ANEXO IV - Preencher'!F444</f>
        <v>24380578000421</v>
      </c>
      <c r="E435" s="5" t="str">
        <f>'[1]TCE - ANEXO IV - Preencher'!G444</f>
        <v>WHITE MARTINS GASES INDS DO NORDESTE SA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00008624</v>
      </c>
      <c r="I435" s="6">
        <f>IF('[1]TCE - ANEXO IV - Preencher'!K444="","",'[1]TCE - ANEXO IV - Preencher'!K444)</f>
        <v>44537</v>
      </c>
      <c r="J435" s="5" t="str">
        <f>'[1]TCE - ANEXO IV - Preencher'!L444</f>
        <v>JAFC-NMI8</v>
      </c>
      <c r="K435" s="5" t="str">
        <f>IF(F435="B",LEFT('[1]TCE - ANEXO IV - Preencher'!M444,2),IF(F435="S",LEFT('[1]TCE - ANEXO IV - Preencher'!M444,7),IF('[1]TCE - ANEXO IV - Preencher'!H444="","")))</f>
        <v>2927408</v>
      </c>
      <c r="L435" s="7">
        <f>'[1]TCE - ANEXO IV - Preencher'!N444</f>
        <v>459.3</v>
      </c>
    </row>
    <row r="436" spans="1:12" s="8" customFormat="1" ht="19.5" customHeight="1" x14ac:dyDescent="0.2">
      <c r="A436" s="3">
        <f>IFERROR(VLOOKUP(B436,'[1]DADOS (OCULTAR)'!$P$3:$R$91,3,0),"")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5.5 - Reparo e Manutenção de Máquinas e Equipamentos</v>
      </c>
      <c r="D436" s="3">
        <f>'[1]TCE - ANEXO IV - Preencher'!F445</f>
        <v>12626414000100</v>
      </c>
      <c r="E436" s="5" t="str">
        <f>'[1]TCE - ANEXO IV - Preencher'!G445</f>
        <v>MANTEQ H.I. LTDA ME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000000774</v>
      </c>
      <c r="I436" s="6">
        <f>IF('[1]TCE - ANEXO IV - Preencher'!K445="","",'[1]TCE - ANEXO IV - Preencher'!K445)</f>
        <v>44545</v>
      </c>
      <c r="J436" s="5" t="str">
        <f>'[1]TCE - ANEXO IV - Preencher'!L445</f>
        <v>ATMR78268</v>
      </c>
      <c r="K436" s="5" t="str">
        <f>IF(F436="B",LEFT('[1]TCE - ANEXO IV - Preencher'!M445,2),IF(F436="S",LEFT('[1]TCE - ANEXO IV - Preencher'!M445,7),IF('[1]TCE - ANEXO IV - Preencher'!H445="","")))</f>
        <v>2607901</v>
      </c>
      <c r="L436" s="7">
        <f>'[1]TCE - ANEXO IV - Preencher'!N445</f>
        <v>2600</v>
      </c>
    </row>
    <row r="437" spans="1:12" s="8" customFormat="1" ht="19.5" customHeight="1" x14ac:dyDescent="0.2">
      <c r="A437" s="3">
        <f>IFERROR(VLOOKUP(B437,'[1]DADOS (OCULTAR)'!$P$3:$R$91,3,0),"")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5.5 - Reparo e Manutenção de Máquinas e Equipamentos</v>
      </c>
      <c r="D437" s="3">
        <f>'[1]TCE - ANEXO IV - Preencher'!F446</f>
        <v>3480539000183</v>
      </c>
      <c r="E437" s="5" t="str">
        <f>'[1]TCE - ANEXO IV - Preencher'!G446</f>
        <v>SL ENGENHARIA HOSPITALAR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000009014</v>
      </c>
      <c r="I437" s="6">
        <f>IF('[1]TCE - ANEXO IV - Preencher'!K446="","",'[1]TCE - ANEXO IV - Preencher'!K446)</f>
        <v>44571</v>
      </c>
      <c r="J437" s="5" t="str">
        <f>'[1]TCE - ANEXO IV - Preencher'!L446</f>
        <v>XCSQ56548</v>
      </c>
      <c r="K437" s="5" t="str">
        <f>IF(F437="B",LEFT('[1]TCE - ANEXO IV - Preencher'!M446,2),IF(F437="S",LEFT('[1]TCE - ANEXO IV - Preencher'!M446,7),IF('[1]TCE - ANEXO IV - Preencher'!H446="","")))</f>
        <v>2607901</v>
      </c>
      <c r="L437" s="7">
        <f>'[1]TCE - ANEXO IV - Preencher'!N446</f>
        <v>14970.52</v>
      </c>
    </row>
    <row r="438" spans="1:12" s="8" customFormat="1" ht="19.5" customHeight="1" x14ac:dyDescent="0.2">
      <c r="A438" s="3">
        <f>IFERROR(VLOOKUP(B438,'[1]DADOS (OCULTAR)'!$P$3:$R$91,3,0),"")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5.5 - Reparo e Manutenção de Máquinas e Equipamentos</v>
      </c>
      <c r="D438" s="3">
        <f>'[1]TCE - ANEXO IV - Preencher'!F447</f>
        <v>23180800000137</v>
      </c>
      <c r="E438" s="5" t="str">
        <f>'[1]TCE - ANEXO IV - Preencher'!G447</f>
        <v>ENNE SOLUCOES ELETRICAS LTDA ME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1096</v>
      </c>
      <c r="I438" s="6">
        <f>IF('[1]TCE - ANEXO IV - Preencher'!K447="","",'[1]TCE - ANEXO IV - Preencher'!K447)</f>
        <v>44587</v>
      </c>
      <c r="J438" s="5" t="str">
        <f>'[1]TCE - ANEXO IV - Preencher'!L447</f>
        <v>63ecd5bc1</v>
      </c>
      <c r="K438" s="5" t="str">
        <f>IF(F438="B",LEFT('[1]TCE - ANEXO IV - Preencher'!M447,2),IF(F438="S",LEFT('[1]TCE - ANEXO IV - Preencher'!M447,7),IF('[1]TCE - ANEXO IV - Preencher'!H447="","")))</f>
        <v>2611101</v>
      </c>
      <c r="L438" s="7">
        <f>'[1]TCE - ANEXO IV - Preencher'!N447</f>
        <v>1475</v>
      </c>
    </row>
    <row r="439" spans="1:12" s="8" customFormat="1" ht="19.5" customHeight="1" x14ac:dyDescent="0.2">
      <c r="A439" s="3">
        <f>IFERROR(VLOOKUP(B439,'[1]DADOS (OCULTAR)'!$P$3:$R$91,3,0),"")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5.5 - Reparo e Manutenção de Máquinas e Equipamentos</v>
      </c>
      <c r="D439" s="3">
        <f>'[1]TCE - ANEXO IV - Preencher'!F448</f>
        <v>9014387000100</v>
      </c>
      <c r="E439" s="5" t="str">
        <f>'[1]TCE - ANEXO IV - Preencher'!G448</f>
        <v>COMPLETA SERVICOS DE AR CONDICIONADO E LOCAÇÃO LTDA EPP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00001589</v>
      </c>
      <c r="I439" s="6">
        <f>IF('[1]TCE - ANEXO IV - Preencher'!K448="","",'[1]TCE - ANEXO IV - Preencher'!K448)</f>
        <v>44557</v>
      </c>
      <c r="J439" s="5" t="str">
        <f>'[1]TCE - ANEXO IV - Preencher'!L448</f>
        <v>ZYKF-WLFC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21860.179999999997</v>
      </c>
    </row>
    <row r="440" spans="1:12" s="8" customFormat="1" ht="19.5" customHeight="1" x14ac:dyDescent="0.2">
      <c r="A440" s="3">
        <f>IFERROR(VLOOKUP(B440,'[1]DADOS (OCULTAR)'!$P$3:$R$91,3,0),"")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5.6 - Reparo e Manutanção de Veículos</v>
      </c>
      <c r="D440" s="3">
        <f>'[1]TCE - ANEXO IV - Preencher'!F449</f>
        <v>40830572000112</v>
      </c>
      <c r="E440" s="5" t="str">
        <f>'[1]TCE - ANEXO IV - Preencher'!G449</f>
        <v>BARI AUTOMOVEIS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71032</v>
      </c>
      <c r="I440" s="6">
        <f>IF('[1]TCE - ANEXO IV - Preencher'!K449="","",'[1]TCE - ANEXO IV - Preencher'!K449)</f>
        <v>44552</v>
      </c>
      <c r="J440" s="5" t="str">
        <f>'[1]TCE - ANEXO IV - Preencher'!L449</f>
        <v>2cf153dbd</v>
      </c>
      <c r="K440" s="5" t="str">
        <f>IF(F440="B",LEFT('[1]TCE - ANEXO IV - Preencher'!M449,2),IF(F440="S",LEFT('[1]TCE - ANEXO IV - Preencher'!M449,7),IF('[1]TCE - ANEXO IV - Preencher'!H449="","")))</f>
        <v>2611101</v>
      </c>
      <c r="L440" s="7">
        <f>'[1]TCE - ANEXO IV - Preencher'!N449</f>
        <v>800</v>
      </c>
    </row>
    <row r="441" spans="1:12" s="8" customFormat="1" ht="19.5" customHeight="1" x14ac:dyDescent="0.2">
      <c r="A441" s="3">
        <f>IFERROR(VLOOKUP(B441,'[1]DADOS (OCULTAR)'!$P$3:$R$91,3,0),"")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5.6 - Reparo e Manutanção de Veículos</v>
      </c>
      <c r="D441" s="3">
        <f>'[1]TCE - ANEXO IV - Preencher'!F450</f>
        <v>40830572000112</v>
      </c>
      <c r="E441" s="5" t="str">
        <f>'[1]TCE - ANEXO IV - Preencher'!G450</f>
        <v>BARI AUTOMOVEIS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70742</v>
      </c>
      <c r="I441" s="6">
        <f>IF('[1]TCE - ANEXO IV - Preencher'!K450="","",'[1]TCE - ANEXO IV - Preencher'!K450)</f>
        <v>44531</v>
      </c>
      <c r="J441" s="5" t="str">
        <f>'[1]TCE - ANEXO IV - Preencher'!L450</f>
        <v>1a188200d</v>
      </c>
      <c r="K441" s="5" t="str">
        <f>IF(F441="B",LEFT('[1]TCE - ANEXO IV - Preencher'!M450,2),IF(F441="S",LEFT('[1]TCE - ANEXO IV - Preencher'!M450,7),IF('[1]TCE - ANEXO IV - Preencher'!H450="","")))</f>
        <v>2611101</v>
      </c>
      <c r="L441" s="7">
        <f>'[1]TCE - ANEXO IV - Preencher'!N450</f>
        <v>200</v>
      </c>
    </row>
    <row r="442" spans="1:12" s="8" customFormat="1" ht="19.5" customHeight="1" x14ac:dyDescent="0.2">
      <c r="A442" s="3">
        <f>IFERROR(VLOOKUP(B442,'[1]DADOS (OCULTAR)'!$P$3:$R$91,3,0),"")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5.6 - Reparo e Manutanção de Veículos</v>
      </c>
      <c r="D442" s="3">
        <f>'[1]TCE - ANEXO IV - Preencher'!F451</f>
        <v>34110336000129</v>
      </c>
      <c r="E442" s="5" t="str">
        <f>'[1]TCE - ANEXO IV - Preencher'!G451</f>
        <v>ENAJIO ALENCAR DA SILVA 07168880411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26</v>
      </c>
      <c r="I442" s="6">
        <f>IF('[1]TCE - ANEXO IV - Preencher'!K451="","",'[1]TCE - ANEXO IV - Preencher'!K451)</f>
        <v>44560</v>
      </c>
      <c r="J442" s="5" t="str">
        <f>'[1]TCE - ANEXO IV - Preencher'!L451</f>
        <v>8a3c9296b</v>
      </c>
      <c r="K442" s="5" t="str">
        <f>IF(F442="B",LEFT('[1]TCE - ANEXO IV - Preencher'!M451,2),IF(F442="S",LEFT('[1]TCE - ANEXO IV - Preencher'!M451,7),IF('[1]TCE - ANEXO IV - Preencher'!H451="","")))</f>
        <v>2611101</v>
      </c>
      <c r="L442" s="7">
        <f>'[1]TCE - ANEXO IV - Preencher'!N451</f>
        <v>80</v>
      </c>
    </row>
    <row r="443" spans="1:12" s="8" customFormat="1" ht="19.5" customHeight="1" x14ac:dyDescent="0.2">
      <c r="A443" s="3">
        <f>IFERROR(VLOOKUP(B443,'[1]DADOS (OCULTAR)'!$P$3:$R$91,3,0),"")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5.6 - Reparo e Manutanção de Veículos</v>
      </c>
      <c r="D443" s="3">
        <f>'[1]TCE - ANEXO IV - Preencher'!F452</f>
        <v>36608803000170</v>
      </c>
      <c r="E443" s="5" t="str">
        <f>'[1]TCE - ANEXO IV - Preencher'!G452</f>
        <v>EMERSON ALEXANDRE DOS PASSOS 06097521464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2022147</v>
      </c>
      <c r="I443" s="6">
        <f>IF('[1]TCE - ANEXO IV - Preencher'!K452="","",'[1]TCE - ANEXO IV - Preencher'!K452)</f>
        <v>44568</v>
      </c>
      <c r="J443" s="5" t="str">
        <f>'[1]TCE - ANEXO IV - Preencher'!L452</f>
        <v>E157D2E95</v>
      </c>
      <c r="K443" s="5" t="str">
        <f>IF(F443="B",LEFT('[1]TCE - ANEXO IV - Preencher'!M452,2),IF(F443="S",LEFT('[1]TCE - ANEXO IV - Preencher'!M452,7),IF('[1]TCE - ANEXO IV - Preencher'!H452="","")))</f>
        <v>2918407</v>
      </c>
      <c r="L443" s="7">
        <f>'[1]TCE - ANEXO IV - Preencher'!N452</f>
        <v>95</v>
      </c>
    </row>
    <row r="444" spans="1:12" s="8" customFormat="1" ht="19.5" customHeight="1" x14ac:dyDescent="0.2">
      <c r="A444" s="3">
        <f>IFERROR(VLOOKUP(B444,'[1]DADOS (OCULTAR)'!$P$3:$R$91,3,0),"")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3264990000163</v>
      </c>
      <c r="E444" s="5" t="str">
        <f>'[1]TCE - ANEXO IV - Preencher'!G453</f>
        <v xml:space="preserve">CLIAM - CLIN INTEG DE ASSIST A MULHER 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2987</v>
      </c>
      <c r="I444" s="6">
        <f>IF('[1]TCE - ANEXO IV - Preencher'!K453="","",'[1]TCE - ANEXO IV - Preencher'!K453)</f>
        <v>44586</v>
      </c>
      <c r="J444" s="5" t="str">
        <f>'[1]TCE - ANEXO IV - Preencher'!L453</f>
        <v>1089df4b8</v>
      </c>
      <c r="K444" s="5" t="str">
        <f>IF(F444="B",LEFT('[1]TCE - ANEXO IV - Preencher'!M453,2),IF(F444="S",LEFT('[1]TCE - ANEXO IV - Preencher'!M453,7),IF('[1]TCE - ANEXO IV - Preencher'!H453="","")))</f>
        <v>2611101</v>
      </c>
      <c r="L444" s="7">
        <f>'[1]TCE - ANEXO IV - Preencher'!N453</f>
        <v>4816.2</v>
      </c>
    </row>
    <row r="445" spans="1:12" s="8" customFormat="1" ht="19.5" customHeight="1" x14ac:dyDescent="0.2">
      <c r="A445" s="3">
        <f>IFERROR(VLOOKUP(B445,'[1]DADOS (OCULTAR)'!$P$3:$R$91,3,0),"")</f>
        <v>9039744000780</v>
      </c>
      <c r="B445" s="4" t="str">
        <f>'[1]TCE - ANEXO IV - Preencher'!C454</f>
        <v>HOSPITAL DOM MALAN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3757098000114</v>
      </c>
      <c r="E445" s="5" t="str">
        <f>'[1]TCE - ANEXO IV - Preencher'!G454</f>
        <v>CIPEVASF CIRURGIOES PEDIATRICOS DO VALE DO SÃO FRANCISCO S/S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1868</v>
      </c>
      <c r="I445" s="6">
        <f>IF('[1]TCE - ANEXO IV - Preencher'!K454="","",'[1]TCE - ANEXO IV - Preencher'!K454)</f>
        <v>44572</v>
      </c>
      <c r="J445" s="5" t="str">
        <f>'[1]TCE - ANEXO IV - Preencher'!L454</f>
        <v>240e30e56</v>
      </c>
      <c r="K445" s="5" t="str">
        <f>IF(F445="B",LEFT('[1]TCE - ANEXO IV - Preencher'!M454,2),IF(F445="S",LEFT('[1]TCE - ANEXO IV - Preencher'!M454,7),IF('[1]TCE - ANEXO IV - Preencher'!H454="","")))</f>
        <v>2611101</v>
      </c>
      <c r="L445" s="7">
        <f>'[1]TCE - ANEXO IV - Preencher'!N454</f>
        <v>18997.28</v>
      </c>
    </row>
    <row r="446" spans="1:12" s="8" customFormat="1" ht="19.5" customHeight="1" x14ac:dyDescent="0.2">
      <c r="A446" s="3">
        <f>IFERROR(VLOOKUP(B446,'[1]DADOS (OCULTAR)'!$P$3:$R$91,3,0),"")</f>
        <v>9039744000780</v>
      </c>
      <c r="B446" s="4" t="str">
        <f>'[1]TCE - ANEXO IV - Preencher'!C455</f>
        <v>HOSPITAL DOM MALAN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3757098000114</v>
      </c>
      <c r="E446" s="5" t="str">
        <f>'[1]TCE - ANEXO IV - Preencher'!G455</f>
        <v>CIPEVASF CIRURGIOES PEDIATRICOS DO VALE DO SÃO FRANCISCO S/S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1869</v>
      </c>
      <c r="I446" s="6">
        <f>IF('[1]TCE - ANEXO IV - Preencher'!K455="","",'[1]TCE - ANEXO IV - Preencher'!K455)</f>
        <v>44572</v>
      </c>
      <c r="J446" s="5" t="str">
        <f>'[1]TCE - ANEXO IV - Preencher'!L455</f>
        <v>7f9de055c</v>
      </c>
      <c r="K446" s="5" t="str">
        <f>IF(F446="B",LEFT('[1]TCE - ANEXO IV - Preencher'!M455,2),IF(F446="S",LEFT('[1]TCE - ANEXO IV - Preencher'!M455,7),IF('[1]TCE - ANEXO IV - Preencher'!H455="","")))</f>
        <v>2611101</v>
      </c>
      <c r="L446" s="7">
        <f>'[1]TCE - ANEXO IV - Preencher'!N455</f>
        <v>11853.14</v>
      </c>
    </row>
    <row r="447" spans="1:12" s="8" customFormat="1" ht="19.5" customHeight="1" x14ac:dyDescent="0.2">
      <c r="A447" s="3">
        <f>IFERROR(VLOOKUP(B447,'[1]DADOS (OCULTAR)'!$P$3:$R$91,3,0),"")</f>
        <v>9039744000780</v>
      </c>
      <c r="B447" s="4" t="str">
        <f>'[1]TCE - ANEXO IV - Preencher'!C456</f>
        <v>HOSPITAL DOM MALAN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3757098000114</v>
      </c>
      <c r="E447" s="5" t="str">
        <f>'[1]TCE - ANEXO IV - Preencher'!G456</f>
        <v>CIPEVASF CIRURGIOES PEDIATRICOS DO VALE DO SÃO FRANCISCO S/S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1870</v>
      </c>
      <c r="I447" s="6">
        <f>IF('[1]TCE - ANEXO IV - Preencher'!K456="","",'[1]TCE - ANEXO IV - Preencher'!K456)</f>
        <v>44572</v>
      </c>
      <c r="J447" s="5" t="str">
        <f>'[1]TCE - ANEXO IV - Preencher'!L456</f>
        <v>2014e140d</v>
      </c>
      <c r="K447" s="5" t="str">
        <f>IF(F447="B",LEFT('[1]TCE - ANEXO IV - Preencher'!M456,2),IF(F447="S",LEFT('[1]TCE - ANEXO IV - Preencher'!M456,7),IF('[1]TCE - ANEXO IV - Preencher'!H456="","")))</f>
        <v>2611101</v>
      </c>
      <c r="L447" s="7">
        <f>'[1]TCE - ANEXO IV - Preencher'!N456</f>
        <v>6925.21</v>
      </c>
    </row>
    <row r="448" spans="1:12" s="8" customFormat="1" ht="19.5" customHeight="1" x14ac:dyDescent="0.2">
      <c r="A448" s="3">
        <f>IFERROR(VLOOKUP(B448,'[1]DADOS (OCULTAR)'!$P$3:$R$91,3,0),"")</f>
        <v>9039744000780</v>
      </c>
      <c r="B448" s="4" t="str">
        <f>'[1]TCE - ANEXO IV - Preencher'!C457</f>
        <v>HOSPITAL DOM MALAN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3757098000114</v>
      </c>
      <c r="E448" s="5" t="str">
        <f>'[1]TCE - ANEXO IV - Preencher'!G457</f>
        <v>CIPEVASF CIRURGIOES PEDIATRICOS DO VALE DO SÃO FRANCISCO S/S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1871</v>
      </c>
      <c r="I448" s="6">
        <f>IF('[1]TCE - ANEXO IV - Preencher'!K457="","",'[1]TCE - ANEXO IV - Preencher'!K457)</f>
        <v>44572</v>
      </c>
      <c r="J448" s="5" t="str">
        <f>'[1]TCE - ANEXO IV - Preencher'!L457</f>
        <v>4f41000e1</v>
      </c>
      <c r="K448" s="5" t="str">
        <f>IF(F448="B",LEFT('[1]TCE - ANEXO IV - Preencher'!M457,2),IF(F448="S",LEFT('[1]TCE - ANEXO IV - Preencher'!M457,7),IF('[1]TCE - ANEXO IV - Preencher'!H457="","")))</f>
        <v>2611101</v>
      </c>
      <c r="L448" s="7">
        <f>'[1]TCE - ANEXO IV - Preencher'!N457</f>
        <v>16750</v>
      </c>
    </row>
    <row r="449" spans="1:12" s="8" customFormat="1" ht="19.5" customHeight="1" x14ac:dyDescent="0.2">
      <c r="A449" s="3">
        <f>IFERROR(VLOOKUP(B449,'[1]DADOS (OCULTAR)'!$P$3:$R$91,3,0),"")</f>
        <v>9039744000780</v>
      </c>
      <c r="B449" s="4" t="str">
        <f>'[1]TCE - ANEXO IV - Preencher'!C458</f>
        <v>HOSPITAL DOM MALAN</v>
      </c>
      <c r="C449" s="4" t="str">
        <f>'[1]TCE - ANEXO IV - Preencher'!E458</f>
        <v>5.99 - Outros Serviços de Terceiros Pessoa Jurídica</v>
      </c>
      <c r="D449" s="3">
        <f>'[1]TCE - ANEXO IV - Preencher'!F458</f>
        <v>9039744000194</v>
      </c>
      <c r="E449" s="5" t="str">
        <f>'[1]TCE - ANEXO IV - Preencher'!G458</f>
        <v>INSTITUTO NACIONAL DO SEGURO SOCIAL-INSS</v>
      </c>
      <c r="F449" s="5" t="str">
        <f>'[1]TCE - ANEXO IV - Preencher'!H458</f>
        <v>S</v>
      </c>
      <c r="G449" s="5" t="str">
        <f>'[1]TCE - ANEXO IV - Preencher'!I458</f>
        <v>N</v>
      </c>
      <c r="H449" s="5" t="str">
        <f>'[1]TCE - ANEXO IV - Preencher'!J458</f>
        <v>192/2021</v>
      </c>
      <c r="I449" s="6">
        <f>IF('[1]TCE - ANEXO IV - Preencher'!K458="","",'[1]TCE - ANEXO IV - Preencher'!K458)</f>
        <v>44550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635.33000000000004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- 2021_12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2022-02-07T17:14:46Z</dcterms:created>
  <dcterms:modified xsi:type="dcterms:W3CDTF">2022-02-07T17:15:42Z</dcterms:modified>
</cp:coreProperties>
</file>