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5.MAIO 2021\PUBLICAÇÃO SES\"/>
    </mc:Choice>
  </mc:AlternateContent>
  <xr:revisionPtr revIDLastSave="0" documentId="8_{D930D19C-5A7B-443C-8AAC-EF5FFC6F55F5}" xr6:coauthVersionLast="45" xr6:coauthVersionMax="45" xr10:uidLastSave="{00000000-0000-0000-0000-000000000000}"/>
  <bookViews>
    <workbookView xWindow="-120" yWindow="-120" windowWidth="20640" windowHeight="11160" xr2:uid="{3A8A3E6B-C810-4724-8F03-7E4231B745CD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I90" i="1"/>
  <c r="H90" i="1"/>
  <c r="G90" i="1"/>
  <c r="F90" i="1"/>
  <c r="K90" i="1" s="1"/>
  <c r="E90" i="1"/>
  <c r="D90" i="1"/>
  <c r="C90" i="1"/>
  <c r="B90" i="1"/>
  <c r="A90" i="1" s="1"/>
  <c r="L89" i="1"/>
  <c r="K89" i="1"/>
  <c r="J89" i="1"/>
  <c r="I89" i="1"/>
  <c r="H89" i="1"/>
  <c r="G89" i="1"/>
  <c r="F89" i="1"/>
  <c r="E89" i="1"/>
  <c r="D89" i="1"/>
  <c r="C89" i="1"/>
  <c r="B89" i="1"/>
  <c r="A89" i="1" s="1"/>
  <c r="L88" i="1"/>
  <c r="J88" i="1"/>
  <c r="I88" i="1"/>
  <c r="H88" i="1"/>
  <c r="G88" i="1"/>
  <c r="F88" i="1"/>
  <c r="K88" i="1" s="1"/>
  <c r="E88" i="1"/>
  <c r="D88" i="1"/>
  <c r="C88" i="1"/>
  <c r="B88" i="1"/>
  <c r="A88" i="1" s="1"/>
  <c r="L87" i="1"/>
  <c r="K87" i="1"/>
  <c r="J87" i="1"/>
  <c r="I87" i="1"/>
  <c r="H87" i="1"/>
  <c r="G87" i="1"/>
  <c r="F87" i="1"/>
  <c r="E87" i="1"/>
  <c r="D87" i="1"/>
  <c r="C87" i="1"/>
  <c r="B87" i="1"/>
  <c r="A87" i="1" s="1"/>
  <c r="L86" i="1"/>
  <c r="J86" i="1"/>
  <c r="I86" i="1"/>
  <c r="H86" i="1"/>
  <c r="G86" i="1"/>
  <c r="F86" i="1"/>
  <c r="K86" i="1" s="1"/>
  <c r="E86" i="1"/>
  <c r="D86" i="1"/>
  <c r="C86" i="1"/>
  <c r="B86" i="1"/>
  <c r="A86" i="1" s="1"/>
  <c r="L85" i="1"/>
  <c r="K85" i="1"/>
  <c r="J85" i="1"/>
  <c r="I85" i="1"/>
  <c r="H85" i="1"/>
  <c r="G85" i="1"/>
  <c r="F85" i="1"/>
  <c r="E85" i="1"/>
  <c r="D85" i="1"/>
  <c r="C85" i="1"/>
  <c r="B85" i="1"/>
  <c r="A85" i="1" s="1"/>
  <c r="L84" i="1"/>
  <c r="J84" i="1"/>
  <c r="I84" i="1"/>
  <c r="H84" i="1"/>
  <c r="G84" i="1"/>
  <c r="F84" i="1"/>
  <c r="K84" i="1" s="1"/>
  <c r="E84" i="1"/>
  <c r="D84" i="1"/>
  <c r="C84" i="1"/>
  <c r="B84" i="1"/>
  <c r="A84" i="1" s="1"/>
  <c r="L83" i="1"/>
  <c r="K83" i="1"/>
  <c r="J83" i="1"/>
  <c r="I83" i="1"/>
  <c r="H83" i="1"/>
  <c r="G83" i="1"/>
  <c r="F83" i="1"/>
  <c r="E83" i="1"/>
  <c r="D83" i="1"/>
  <c r="C83" i="1"/>
  <c r="B83" i="1"/>
  <c r="A83" i="1" s="1"/>
  <c r="L82" i="1"/>
  <c r="J82" i="1"/>
  <c r="I82" i="1"/>
  <c r="H82" i="1"/>
  <c r="G82" i="1"/>
  <c r="F82" i="1"/>
  <c r="K82" i="1" s="1"/>
  <c r="E82" i="1"/>
  <c r="D82" i="1"/>
  <c r="C82" i="1"/>
  <c r="B82" i="1"/>
  <c r="A82" i="1" s="1"/>
  <c r="L81" i="1"/>
  <c r="K81" i="1"/>
  <c r="J81" i="1"/>
  <c r="I81" i="1"/>
  <c r="H81" i="1"/>
  <c r="G81" i="1"/>
  <c r="F81" i="1"/>
  <c r="E81" i="1"/>
  <c r="D81" i="1"/>
  <c r="C81" i="1"/>
  <c r="B81" i="1"/>
  <c r="A81" i="1" s="1"/>
  <c r="L80" i="1"/>
  <c r="J80" i="1"/>
  <c r="I80" i="1"/>
  <c r="H80" i="1"/>
  <c r="G80" i="1"/>
  <c r="F80" i="1"/>
  <c r="K80" i="1" s="1"/>
  <c r="E80" i="1"/>
  <c r="D80" i="1"/>
  <c r="C80" i="1"/>
  <c r="B80" i="1"/>
  <c r="A80" i="1" s="1"/>
  <c r="L79" i="1"/>
  <c r="K79" i="1"/>
  <c r="J79" i="1"/>
  <c r="I79" i="1"/>
  <c r="H79" i="1"/>
  <c r="G79" i="1"/>
  <c r="F79" i="1"/>
  <c r="E79" i="1"/>
  <c r="D79" i="1"/>
  <c r="C79" i="1"/>
  <c r="B79" i="1"/>
  <c r="A79" i="1" s="1"/>
  <c r="L78" i="1"/>
  <c r="J78" i="1"/>
  <c r="I78" i="1"/>
  <c r="H78" i="1"/>
  <c r="G78" i="1"/>
  <c r="F78" i="1"/>
  <c r="K78" i="1" s="1"/>
  <c r="E78" i="1"/>
  <c r="D78" i="1"/>
  <c r="C78" i="1"/>
  <c r="B78" i="1"/>
  <c r="A78" i="1" s="1"/>
  <c r="L77" i="1"/>
  <c r="K77" i="1"/>
  <c r="J77" i="1"/>
  <c r="I77" i="1"/>
  <c r="H77" i="1"/>
  <c r="G77" i="1"/>
  <c r="F77" i="1"/>
  <c r="E77" i="1"/>
  <c r="D77" i="1"/>
  <c r="C77" i="1"/>
  <c r="B77" i="1"/>
  <c r="A77" i="1" s="1"/>
  <c r="L76" i="1"/>
  <c r="J76" i="1"/>
  <c r="I76" i="1"/>
  <c r="H76" i="1"/>
  <c r="G76" i="1"/>
  <c r="F76" i="1"/>
  <c r="K76" i="1" s="1"/>
  <c r="E76" i="1"/>
  <c r="D76" i="1"/>
  <c r="C76" i="1"/>
  <c r="B76" i="1"/>
  <c r="A76" i="1" s="1"/>
  <c r="L75" i="1"/>
  <c r="K75" i="1"/>
  <c r="J75" i="1"/>
  <c r="I75" i="1"/>
  <c r="H75" i="1"/>
  <c r="G75" i="1"/>
  <c r="F75" i="1"/>
  <c r="E75" i="1"/>
  <c r="D75" i="1"/>
  <c r="C75" i="1"/>
  <c r="B75" i="1"/>
  <c r="A75" i="1" s="1"/>
  <c r="L74" i="1"/>
  <c r="J74" i="1"/>
  <c r="I74" i="1"/>
  <c r="H74" i="1"/>
  <c r="G74" i="1"/>
  <c r="F74" i="1"/>
  <c r="K74" i="1" s="1"/>
  <c r="E74" i="1"/>
  <c r="D74" i="1"/>
  <c r="C74" i="1"/>
  <c r="B74" i="1"/>
  <c r="A74" i="1" s="1"/>
  <c r="L73" i="1"/>
  <c r="K73" i="1"/>
  <c r="J73" i="1"/>
  <c r="I73" i="1"/>
  <c r="H73" i="1"/>
  <c r="G73" i="1"/>
  <c r="F73" i="1"/>
  <c r="E73" i="1"/>
  <c r="D73" i="1"/>
  <c r="C73" i="1"/>
  <c r="B73" i="1"/>
  <c r="A73" i="1" s="1"/>
  <c r="L72" i="1"/>
  <c r="J72" i="1"/>
  <c r="I72" i="1"/>
  <c r="H72" i="1"/>
  <c r="G72" i="1"/>
  <c r="F72" i="1"/>
  <c r="K72" i="1" s="1"/>
  <c r="E72" i="1"/>
  <c r="D72" i="1"/>
  <c r="C72" i="1"/>
  <c r="B72" i="1"/>
  <c r="A72" i="1" s="1"/>
  <c r="L71" i="1"/>
  <c r="K71" i="1"/>
  <c r="J71" i="1"/>
  <c r="I71" i="1"/>
  <c r="H71" i="1"/>
  <c r="G71" i="1"/>
  <c r="F71" i="1"/>
  <c r="E71" i="1"/>
  <c r="D71" i="1"/>
  <c r="C71" i="1"/>
  <c r="B71" i="1"/>
  <c r="A71" i="1" s="1"/>
  <c r="L70" i="1"/>
  <c r="J70" i="1"/>
  <c r="I70" i="1"/>
  <c r="H70" i="1"/>
  <c r="G70" i="1"/>
  <c r="F70" i="1"/>
  <c r="K70" i="1" s="1"/>
  <c r="E70" i="1"/>
  <c r="D70" i="1"/>
  <c r="C70" i="1"/>
  <c r="B70" i="1"/>
  <c r="A70" i="1" s="1"/>
  <c r="L69" i="1"/>
  <c r="K69" i="1"/>
  <c r="J69" i="1"/>
  <c r="I69" i="1"/>
  <c r="H69" i="1"/>
  <c r="G69" i="1"/>
  <c r="F69" i="1"/>
  <c r="E69" i="1"/>
  <c r="D69" i="1"/>
  <c r="C69" i="1"/>
  <c r="B69" i="1"/>
  <c r="A69" i="1" s="1"/>
  <c r="L68" i="1"/>
  <c r="J68" i="1"/>
  <c r="I68" i="1"/>
  <c r="H68" i="1"/>
  <c r="G68" i="1"/>
  <c r="F68" i="1"/>
  <c r="K68" i="1" s="1"/>
  <c r="E68" i="1"/>
  <c r="D68" i="1"/>
  <c r="C68" i="1"/>
  <c r="B68" i="1"/>
  <c r="A68" i="1" s="1"/>
  <c r="L67" i="1"/>
  <c r="K67" i="1"/>
  <c r="J67" i="1"/>
  <c r="I67" i="1"/>
  <c r="H67" i="1"/>
  <c r="G67" i="1"/>
  <c r="F67" i="1"/>
  <c r="E67" i="1"/>
  <c r="D67" i="1"/>
  <c r="C67" i="1"/>
  <c r="B67" i="1"/>
  <c r="A67" i="1" s="1"/>
  <c r="L66" i="1"/>
  <c r="J66" i="1"/>
  <c r="I66" i="1"/>
  <c r="H66" i="1"/>
  <c r="G66" i="1"/>
  <c r="F66" i="1"/>
  <c r="K66" i="1" s="1"/>
  <c r="E66" i="1"/>
  <c r="D66" i="1"/>
  <c r="C66" i="1"/>
  <c r="B66" i="1"/>
  <c r="A66" i="1" s="1"/>
  <c r="L65" i="1"/>
  <c r="K65" i="1"/>
  <c r="J65" i="1"/>
  <c r="I65" i="1"/>
  <c r="H65" i="1"/>
  <c r="G65" i="1"/>
  <c r="F65" i="1"/>
  <c r="E65" i="1"/>
  <c r="D65" i="1"/>
  <c r="C65" i="1"/>
  <c r="B65" i="1"/>
  <c r="A65" i="1" s="1"/>
  <c r="L64" i="1"/>
  <c r="J64" i="1"/>
  <c r="I64" i="1"/>
  <c r="H64" i="1"/>
  <c r="G64" i="1"/>
  <c r="F64" i="1"/>
  <c r="K64" i="1" s="1"/>
  <c r="E64" i="1"/>
  <c r="D64" i="1"/>
  <c r="C64" i="1"/>
  <c r="B64" i="1"/>
  <c r="A64" i="1" s="1"/>
  <c r="L63" i="1"/>
  <c r="K63" i="1"/>
  <c r="J63" i="1"/>
  <c r="I63" i="1"/>
  <c r="H63" i="1"/>
  <c r="G63" i="1"/>
  <c r="F63" i="1"/>
  <c r="E63" i="1"/>
  <c r="D63" i="1"/>
  <c r="C63" i="1"/>
  <c r="B63" i="1"/>
  <c r="A63" i="1" s="1"/>
  <c r="L62" i="1"/>
  <c r="J62" i="1"/>
  <c r="I62" i="1"/>
  <c r="H62" i="1"/>
  <c r="G62" i="1"/>
  <c r="F62" i="1"/>
  <c r="K62" i="1" s="1"/>
  <c r="E62" i="1"/>
  <c r="D62" i="1"/>
  <c r="C62" i="1"/>
  <c r="B62" i="1"/>
  <c r="A62" i="1" s="1"/>
  <c r="L61" i="1"/>
  <c r="K61" i="1"/>
  <c r="J61" i="1"/>
  <c r="I61" i="1"/>
  <c r="H61" i="1"/>
  <c r="G61" i="1"/>
  <c r="F61" i="1"/>
  <c r="E61" i="1"/>
  <c r="D61" i="1"/>
  <c r="C61" i="1"/>
  <c r="B61" i="1"/>
  <c r="A61" i="1" s="1"/>
  <c r="L60" i="1"/>
  <c r="J60" i="1"/>
  <c r="I60" i="1"/>
  <c r="H60" i="1"/>
  <c r="G60" i="1"/>
  <c r="F60" i="1"/>
  <c r="K60" i="1" s="1"/>
  <c r="E60" i="1"/>
  <c r="D60" i="1"/>
  <c r="C60" i="1"/>
  <c r="B60" i="1"/>
  <c r="A60" i="1" s="1"/>
  <c r="L59" i="1"/>
  <c r="K59" i="1"/>
  <c r="J59" i="1"/>
  <c r="I59" i="1"/>
  <c r="H59" i="1"/>
  <c r="G59" i="1"/>
  <c r="F59" i="1"/>
  <c r="E59" i="1"/>
  <c r="D59" i="1"/>
  <c r="C59" i="1"/>
  <c r="B59" i="1"/>
  <c r="A59" i="1" s="1"/>
  <c r="L58" i="1"/>
  <c r="J58" i="1"/>
  <c r="I58" i="1"/>
  <c r="H58" i="1"/>
  <c r="G58" i="1"/>
  <c r="F58" i="1"/>
  <c r="K58" i="1" s="1"/>
  <c r="E58" i="1"/>
  <c r="D58" i="1"/>
  <c r="C58" i="1"/>
  <c r="B58" i="1"/>
  <c r="A58" i="1" s="1"/>
  <c r="L57" i="1"/>
  <c r="K57" i="1"/>
  <c r="J57" i="1"/>
  <c r="I57" i="1"/>
  <c r="H57" i="1"/>
  <c r="G57" i="1"/>
  <c r="F57" i="1"/>
  <c r="E57" i="1"/>
  <c r="D57" i="1"/>
  <c r="C57" i="1"/>
  <c r="B57" i="1"/>
  <c r="A57" i="1" s="1"/>
  <c r="L56" i="1"/>
  <c r="J56" i="1"/>
  <c r="I56" i="1"/>
  <c r="H56" i="1"/>
  <c r="G56" i="1"/>
  <c r="F56" i="1"/>
  <c r="K56" i="1" s="1"/>
  <c r="E56" i="1"/>
  <c r="D56" i="1"/>
  <c r="C56" i="1"/>
  <c r="B56" i="1"/>
  <c r="A56" i="1" s="1"/>
  <c r="L55" i="1"/>
  <c r="K55" i="1"/>
  <c r="J55" i="1"/>
  <c r="I55" i="1"/>
  <c r="H55" i="1"/>
  <c r="G55" i="1"/>
  <c r="F55" i="1"/>
  <c r="E55" i="1"/>
  <c r="D55" i="1"/>
  <c r="C55" i="1"/>
  <c r="B55" i="1"/>
  <c r="A55" i="1" s="1"/>
  <c r="L54" i="1"/>
  <c r="J54" i="1"/>
  <c r="I54" i="1"/>
  <c r="H54" i="1"/>
  <c r="G54" i="1"/>
  <c r="F54" i="1"/>
  <c r="K54" i="1" s="1"/>
  <c r="E54" i="1"/>
  <c r="D54" i="1"/>
  <c r="C54" i="1"/>
  <c r="B54" i="1"/>
  <c r="A54" i="1" s="1"/>
  <c r="L53" i="1"/>
  <c r="K53" i="1"/>
  <c r="J53" i="1"/>
  <c r="I53" i="1"/>
  <c r="H53" i="1"/>
  <c r="G53" i="1"/>
  <c r="F53" i="1"/>
  <c r="E53" i="1"/>
  <c r="D53" i="1"/>
  <c r="C53" i="1"/>
  <c r="B53" i="1"/>
  <c r="A53" i="1" s="1"/>
  <c r="L52" i="1"/>
  <c r="J52" i="1"/>
  <c r="I52" i="1"/>
  <c r="H52" i="1"/>
  <c r="G52" i="1"/>
  <c r="F52" i="1"/>
  <c r="K52" i="1" s="1"/>
  <c r="E52" i="1"/>
  <c r="D52" i="1"/>
  <c r="C52" i="1"/>
  <c r="B52" i="1"/>
  <c r="A52" i="1" s="1"/>
  <c r="L51" i="1"/>
  <c r="K51" i="1"/>
  <c r="J51" i="1"/>
  <c r="I51" i="1"/>
  <c r="H51" i="1"/>
  <c r="G51" i="1"/>
  <c r="F51" i="1"/>
  <c r="E51" i="1"/>
  <c r="D51" i="1"/>
  <c r="C51" i="1"/>
  <c r="B51" i="1"/>
  <c r="A51" i="1" s="1"/>
  <c r="L50" i="1"/>
  <c r="J50" i="1"/>
  <c r="I50" i="1"/>
  <c r="H50" i="1"/>
  <c r="G50" i="1"/>
  <c r="F50" i="1"/>
  <c r="K50" i="1" s="1"/>
  <c r="E50" i="1"/>
  <c r="D50" i="1"/>
  <c r="C50" i="1"/>
  <c r="B50" i="1"/>
  <c r="A50" i="1" s="1"/>
  <c r="L49" i="1"/>
  <c r="K49" i="1"/>
  <c r="J49" i="1"/>
  <c r="I49" i="1"/>
  <c r="H49" i="1"/>
  <c r="G49" i="1"/>
  <c r="F49" i="1"/>
  <c r="E49" i="1"/>
  <c r="D49" i="1"/>
  <c r="C49" i="1"/>
  <c r="B49" i="1"/>
  <c r="A49" i="1" s="1"/>
  <c r="L48" i="1"/>
  <c r="J48" i="1"/>
  <c r="I48" i="1"/>
  <c r="H48" i="1"/>
  <c r="G48" i="1"/>
  <c r="F48" i="1"/>
  <c r="K48" i="1" s="1"/>
  <c r="E48" i="1"/>
  <c r="D48" i="1"/>
  <c r="C48" i="1"/>
  <c r="B48" i="1"/>
  <c r="A48" i="1" s="1"/>
  <c r="L47" i="1"/>
  <c r="K47" i="1"/>
  <c r="J47" i="1"/>
  <c r="I47" i="1"/>
  <c r="H47" i="1"/>
  <c r="G47" i="1"/>
  <c r="F47" i="1"/>
  <c r="E47" i="1"/>
  <c r="D47" i="1"/>
  <c r="C47" i="1"/>
  <c r="B47" i="1"/>
  <c r="A47" i="1" s="1"/>
  <c r="L46" i="1"/>
  <c r="J46" i="1"/>
  <c r="I46" i="1"/>
  <c r="H46" i="1"/>
  <c r="G46" i="1"/>
  <c r="F46" i="1"/>
  <c r="K46" i="1" s="1"/>
  <c r="E46" i="1"/>
  <c r="D46" i="1"/>
  <c r="C46" i="1"/>
  <c r="B46" i="1"/>
  <c r="A46" i="1" s="1"/>
  <c r="L45" i="1"/>
  <c r="K45" i="1"/>
  <c r="J45" i="1"/>
  <c r="I45" i="1"/>
  <c r="H45" i="1"/>
  <c r="G45" i="1"/>
  <c r="F45" i="1"/>
  <c r="E45" i="1"/>
  <c r="D45" i="1"/>
  <c r="C45" i="1"/>
  <c r="B45" i="1"/>
  <c r="A45" i="1" s="1"/>
  <c r="L44" i="1"/>
  <c r="J44" i="1"/>
  <c r="I44" i="1"/>
  <c r="H44" i="1"/>
  <c r="G44" i="1"/>
  <c r="F44" i="1"/>
  <c r="K44" i="1" s="1"/>
  <c r="E44" i="1"/>
  <c r="D44" i="1"/>
  <c r="C44" i="1"/>
  <c r="B44" i="1"/>
  <c r="A44" i="1" s="1"/>
  <c r="L43" i="1"/>
  <c r="K43" i="1"/>
  <c r="J43" i="1"/>
  <c r="I43" i="1"/>
  <c r="H43" i="1"/>
  <c r="G43" i="1"/>
  <c r="F43" i="1"/>
  <c r="E43" i="1"/>
  <c r="D43" i="1"/>
  <c r="C43" i="1"/>
  <c r="B43" i="1"/>
  <c r="A43" i="1" s="1"/>
  <c r="L42" i="1"/>
  <c r="J42" i="1"/>
  <c r="I42" i="1"/>
  <c r="H42" i="1"/>
  <c r="G42" i="1"/>
  <c r="F42" i="1"/>
  <c r="K42" i="1" s="1"/>
  <c r="E42" i="1"/>
  <c r="D42" i="1"/>
  <c r="C42" i="1"/>
  <c r="B42" i="1"/>
  <c r="A42" i="1" s="1"/>
  <c r="L41" i="1"/>
  <c r="K41" i="1"/>
  <c r="J41" i="1"/>
  <c r="I41" i="1"/>
  <c r="H41" i="1"/>
  <c r="G41" i="1"/>
  <c r="F41" i="1"/>
  <c r="E41" i="1"/>
  <c r="D41" i="1"/>
  <c r="C41" i="1"/>
  <c r="B41" i="1"/>
  <c r="A41" i="1" s="1"/>
  <c r="L40" i="1"/>
  <c r="J40" i="1"/>
  <c r="I40" i="1"/>
  <c r="H40" i="1"/>
  <c r="G40" i="1"/>
  <c r="F40" i="1"/>
  <c r="K40" i="1" s="1"/>
  <c r="E40" i="1"/>
  <c r="D40" i="1"/>
  <c r="C40" i="1"/>
  <c r="B40" i="1"/>
  <c r="A40" i="1" s="1"/>
  <c r="L39" i="1"/>
  <c r="K39" i="1"/>
  <c r="J39" i="1"/>
  <c r="I39" i="1"/>
  <c r="H39" i="1"/>
  <c r="G39" i="1"/>
  <c r="F39" i="1"/>
  <c r="E39" i="1"/>
  <c r="D39" i="1"/>
  <c r="C39" i="1"/>
  <c r="B39" i="1"/>
  <c r="A39" i="1" s="1"/>
  <c r="L38" i="1"/>
  <c r="J38" i="1"/>
  <c r="I38" i="1"/>
  <c r="H38" i="1"/>
  <c r="G38" i="1"/>
  <c r="F38" i="1"/>
  <c r="K38" i="1" s="1"/>
  <c r="E38" i="1"/>
  <c r="D38" i="1"/>
  <c r="C38" i="1"/>
  <c r="B38" i="1"/>
  <c r="A38" i="1" s="1"/>
  <c r="L37" i="1"/>
  <c r="K37" i="1"/>
  <c r="J37" i="1"/>
  <c r="I37" i="1"/>
  <c r="H37" i="1"/>
  <c r="G37" i="1"/>
  <c r="F37" i="1"/>
  <c r="E37" i="1"/>
  <c r="D37" i="1"/>
  <c r="C37" i="1"/>
  <c r="B37" i="1"/>
  <c r="A37" i="1" s="1"/>
  <c r="L36" i="1"/>
  <c r="J36" i="1"/>
  <c r="I36" i="1"/>
  <c r="H36" i="1"/>
  <c r="G36" i="1"/>
  <c r="F36" i="1"/>
  <c r="K36" i="1" s="1"/>
  <c r="E36" i="1"/>
  <c r="D36" i="1"/>
  <c r="C36" i="1"/>
  <c r="B36" i="1"/>
  <c r="A36" i="1" s="1"/>
  <c r="L35" i="1"/>
  <c r="K35" i="1"/>
  <c r="J35" i="1"/>
  <c r="I35" i="1"/>
  <c r="H35" i="1"/>
  <c r="G35" i="1"/>
  <c r="F35" i="1"/>
  <c r="E35" i="1"/>
  <c r="D35" i="1"/>
  <c r="C35" i="1"/>
  <c r="B35" i="1"/>
  <c r="A35" i="1" s="1"/>
  <c r="L34" i="1"/>
  <c r="J34" i="1"/>
  <c r="I34" i="1"/>
  <c r="H34" i="1"/>
  <c r="G34" i="1"/>
  <c r="F34" i="1"/>
  <c r="K34" i="1" s="1"/>
  <c r="E34" i="1"/>
  <c r="D34" i="1"/>
  <c r="C34" i="1"/>
  <c r="B34" i="1"/>
  <c r="A34" i="1" s="1"/>
  <c r="L33" i="1"/>
  <c r="K33" i="1"/>
  <c r="J33" i="1"/>
  <c r="I33" i="1"/>
  <c r="H33" i="1"/>
  <c r="G33" i="1"/>
  <c r="F33" i="1"/>
  <c r="E33" i="1"/>
  <c r="D33" i="1"/>
  <c r="C33" i="1"/>
  <c r="B33" i="1"/>
  <c r="A33" i="1" s="1"/>
  <c r="L32" i="1"/>
  <c r="J32" i="1"/>
  <c r="I32" i="1"/>
  <c r="H32" i="1"/>
  <c r="G32" i="1"/>
  <c r="F32" i="1"/>
  <c r="K32" i="1" s="1"/>
  <c r="E32" i="1"/>
  <c r="D32" i="1"/>
  <c r="C32" i="1"/>
  <c r="B32" i="1"/>
  <c r="A32" i="1" s="1"/>
  <c r="L31" i="1"/>
  <c r="K31" i="1"/>
  <c r="J31" i="1"/>
  <c r="I31" i="1"/>
  <c r="H31" i="1"/>
  <c r="G31" i="1"/>
  <c r="F31" i="1"/>
  <c r="E31" i="1"/>
  <c r="D31" i="1"/>
  <c r="C31" i="1"/>
  <c r="B31" i="1"/>
  <c r="A31" i="1" s="1"/>
  <c r="L30" i="1"/>
  <c r="J30" i="1"/>
  <c r="I30" i="1"/>
  <c r="H30" i="1"/>
  <c r="G30" i="1"/>
  <c r="F30" i="1"/>
  <c r="K30" i="1" s="1"/>
  <c r="E30" i="1"/>
  <c r="D30" i="1"/>
  <c r="C30" i="1"/>
  <c r="B30" i="1"/>
  <c r="A30" i="1" s="1"/>
  <c r="L29" i="1"/>
  <c r="K29" i="1"/>
  <c r="J29" i="1"/>
  <c r="I29" i="1"/>
  <c r="H29" i="1"/>
  <c r="G29" i="1"/>
  <c r="F29" i="1"/>
  <c r="E29" i="1"/>
  <c r="D29" i="1"/>
  <c r="C29" i="1"/>
  <c r="B29" i="1"/>
  <c r="A29" i="1" s="1"/>
  <c r="L28" i="1"/>
  <c r="J28" i="1"/>
  <c r="I28" i="1"/>
  <c r="H28" i="1"/>
  <c r="G28" i="1"/>
  <c r="F28" i="1"/>
  <c r="K28" i="1" s="1"/>
  <c r="E28" i="1"/>
  <c r="D28" i="1"/>
  <c r="C28" i="1"/>
  <c r="B28" i="1"/>
  <c r="A28" i="1" s="1"/>
  <c r="L27" i="1"/>
  <c r="K27" i="1"/>
  <c r="J27" i="1"/>
  <c r="I27" i="1"/>
  <c r="H27" i="1"/>
  <c r="G27" i="1"/>
  <c r="F27" i="1"/>
  <c r="E27" i="1"/>
  <c r="D27" i="1"/>
  <c r="C27" i="1"/>
  <c r="B27" i="1"/>
  <c r="A27" i="1" s="1"/>
  <c r="L26" i="1"/>
  <c r="J26" i="1"/>
  <c r="I26" i="1"/>
  <c r="H26" i="1"/>
  <c r="G26" i="1"/>
  <c r="F26" i="1"/>
  <c r="K26" i="1" s="1"/>
  <c r="E26" i="1"/>
  <c r="D26" i="1"/>
  <c r="C26" i="1"/>
  <c r="B26" i="1"/>
  <c r="A26" i="1" s="1"/>
  <c r="L25" i="1"/>
  <c r="K25" i="1"/>
  <c r="J25" i="1"/>
  <c r="I25" i="1"/>
  <c r="H25" i="1"/>
  <c r="G25" i="1"/>
  <c r="F25" i="1"/>
  <c r="E25" i="1"/>
  <c r="D25" i="1"/>
  <c r="C25" i="1"/>
  <c r="B25" i="1"/>
  <c r="A25" i="1" s="1"/>
  <c r="L24" i="1"/>
  <c r="J24" i="1"/>
  <c r="I24" i="1"/>
  <c r="H24" i="1"/>
  <c r="G24" i="1"/>
  <c r="F24" i="1"/>
  <c r="K24" i="1" s="1"/>
  <c r="E24" i="1"/>
  <c r="D24" i="1"/>
  <c r="C24" i="1"/>
  <c r="B24" i="1"/>
  <c r="A24" i="1" s="1"/>
  <c r="L23" i="1"/>
  <c r="K23" i="1"/>
  <c r="J23" i="1"/>
  <c r="I23" i="1"/>
  <c r="H23" i="1"/>
  <c r="G23" i="1"/>
  <c r="F23" i="1"/>
  <c r="E23" i="1"/>
  <c r="D23" i="1"/>
  <c r="C23" i="1"/>
  <c r="B23" i="1"/>
  <c r="A23" i="1" s="1"/>
  <c r="L22" i="1"/>
  <c r="J22" i="1"/>
  <c r="I22" i="1"/>
  <c r="H22" i="1"/>
  <c r="G22" i="1"/>
  <c r="F22" i="1"/>
  <c r="K22" i="1" s="1"/>
  <c r="E22" i="1"/>
  <c r="D22" i="1"/>
  <c r="C22" i="1"/>
  <c r="B22" i="1"/>
  <c r="A22" i="1" s="1"/>
  <c r="L21" i="1"/>
  <c r="K21" i="1"/>
  <c r="J21" i="1"/>
  <c r="I21" i="1"/>
  <c r="H21" i="1"/>
  <c r="G21" i="1"/>
  <c r="F21" i="1"/>
  <c r="E21" i="1"/>
  <c r="D21" i="1"/>
  <c r="C21" i="1"/>
  <c r="B21" i="1"/>
  <c r="A21" i="1" s="1"/>
  <c r="L20" i="1"/>
  <c r="J20" i="1"/>
  <c r="I20" i="1"/>
  <c r="H20" i="1"/>
  <c r="G20" i="1"/>
  <c r="F20" i="1"/>
  <c r="K20" i="1" s="1"/>
  <c r="E20" i="1"/>
  <c r="D20" i="1"/>
  <c r="C20" i="1"/>
  <c r="B20" i="1"/>
  <c r="A20" i="1" s="1"/>
  <c r="L19" i="1"/>
  <c r="K19" i="1"/>
  <c r="J19" i="1"/>
  <c r="I19" i="1"/>
  <c r="H19" i="1"/>
  <c r="G19" i="1"/>
  <c r="F19" i="1"/>
  <c r="E19" i="1"/>
  <c r="D19" i="1"/>
  <c r="C19" i="1"/>
  <c r="B19" i="1"/>
  <c r="A19" i="1" s="1"/>
  <c r="L18" i="1"/>
  <c r="J18" i="1"/>
  <c r="I18" i="1"/>
  <c r="H18" i="1"/>
  <c r="G18" i="1"/>
  <c r="F18" i="1"/>
  <c r="K18" i="1" s="1"/>
  <c r="E18" i="1"/>
  <c r="D18" i="1"/>
  <c r="C18" i="1"/>
  <c r="B18" i="1"/>
  <c r="A18" i="1" s="1"/>
  <c r="L17" i="1"/>
  <c r="K17" i="1"/>
  <c r="J17" i="1"/>
  <c r="I17" i="1"/>
  <c r="H17" i="1"/>
  <c r="G17" i="1"/>
  <c r="F17" i="1"/>
  <c r="E17" i="1"/>
  <c r="D17" i="1"/>
  <c r="C17" i="1"/>
  <c r="B17" i="1"/>
  <c r="A17" i="1" s="1"/>
  <c r="L16" i="1"/>
  <c r="J16" i="1"/>
  <c r="I16" i="1"/>
  <c r="H16" i="1"/>
  <c r="G16" i="1"/>
  <c r="F16" i="1"/>
  <c r="K16" i="1" s="1"/>
  <c r="E16" i="1"/>
  <c r="D16" i="1"/>
  <c r="C16" i="1"/>
  <c r="B16" i="1"/>
  <c r="A16" i="1" s="1"/>
  <c r="L15" i="1"/>
  <c r="K15" i="1"/>
  <c r="J15" i="1"/>
  <c r="I15" i="1"/>
  <c r="H15" i="1"/>
  <c r="G15" i="1"/>
  <c r="F15" i="1"/>
  <c r="E15" i="1"/>
  <c r="D15" i="1"/>
  <c r="C15" i="1"/>
  <c r="B15" i="1"/>
  <c r="A15" i="1" s="1"/>
  <c r="L14" i="1"/>
  <c r="J14" i="1"/>
  <c r="I14" i="1"/>
  <c r="H14" i="1"/>
  <c r="G14" i="1"/>
  <c r="F14" i="1"/>
  <c r="K14" i="1" s="1"/>
  <c r="E14" i="1"/>
  <c r="D14" i="1"/>
  <c r="C14" i="1"/>
  <c r="B14" i="1"/>
  <c r="A14" i="1" s="1"/>
  <c r="L13" i="1"/>
  <c r="K13" i="1"/>
  <c r="J13" i="1"/>
  <c r="I13" i="1"/>
  <c r="H13" i="1"/>
  <c r="G13" i="1"/>
  <c r="F13" i="1"/>
  <c r="E13" i="1"/>
  <c r="D13" i="1"/>
  <c r="C13" i="1"/>
  <c r="B13" i="1"/>
  <c r="A13" i="1" s="1"/>
  <c r="L12" i="1"/>
  <c r="J12" i="1"/>
  <c r="I12" i="1"/>
  <c r="H12" i="1"/>
  <c r="G12" i="1"/>
  <c r="F12" i="1"/>
  <c r="K12" i="1" s="1"/>
  <c r="E12" i="1"/>
  <c r="D12" i="1"/>
  <c r="C12" i="1"/>
  <c r="B12" i="1"/>
  <c r="A12" i="1" s="1"/>
  <c r="L11" i="1"/>
  <c r="K11" i="1"/>
  <c r="J11" i="1"/>
  <c r="I11" i="1"/>
  <c r="H11" i="1"/>
  <c r="G11" i="1"/>
  <c r="F11" i="1"/>
  <c r="E11" i="1"/>
  <c r="D11" i="1"/>
  <c r="C11" i="1"/>
  <c r="B11" i="1"/>
  <c r="A11" i="1" s="1"/>
  <c r="L10" i="1"/>
  <c r="J10" i="1"/>
  <c r="I10" i="1"/>
  <c r="H10" i="1"/>
  <c r="G10" i="1"/>
  <c r="F10" i="1"/>
  <c r="K10" i="1" s="1"/>
  <c r="E10" i="1"/>
  <c r="D10" i="1"/>
  <c r="C10" i="1"/>
  <c r="B10" i="1"/>
  <c r="A10" i="1" s="1"/>
  <c r="L9" i="1"/>
  <c r="K9" i="1"/>
  <c r="J9" i="1"/>
  <c r="I9" i="1"/>
  <c r="H9" i="1"/>
  <c r="G9" i="1"/>
  <c r="F9" i="1"/>
  <c r="E9" i="1"/>
  <c r="D9" i="1"/>
  <c r="C9" i="1"/>
  <c r="B9" i="1"/>
  <c r="A9" i="1" s="1"/>
  <c r="L8" i="1"/>
  <c r="J8" i="1"/>
  <c r="I8" i="1"/>
  <c r="H8" i="1"/>
  <c r="G8" i="1"/>
  <c r="F8" i="1"/>
  <c r="K8" i="1" s="1"/>
  <c r="E8" i="1"/>
  <c r="D8" i="1"/>
  <c r="C8" i="1"/>
  <c r="B8" i="1"/>
  <c r="A8" i="1" s="1"/>
  <c r="L7" i="1"/>
  <c r="K7" i="1"/>
  <c r="J7" i="1"/>
  <c r="I7" i="1"/>
  <c r="H7" i="1"/>
  <c r="G7" i="1"/>
  <c r="F7" i="1"/>
  <c r="E7" i="1"/>
  <c r="D7" i="1"/>
  <c r="C7" i="1"/>
  <c r="B7" i="1"/>
  <c r="A7" i="1" s="1"/>
  <c r="L6" i="1"/>
  <c r="J6" i="1"/>
  <c r="I6" i="1"/>
  <c r="H6" i="1"/>
  <c r="G6" i="1"/>
  <c r="F6" i="1"/>
  <c r="K6" i="1" s="1"/>
  <c r="E6" i="1"/>
  <c r="D6" i="1"/>
  <c r="C6" i="1"/>
  <c r="B6" i="1"/>
  <c r="A6" i="1" s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<sst xmlns="http://schemas.openxmlformats.org/spreadsheetml/2006/main" count="13" uniqueCount="13">
  <si>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</si>
  <si>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</si>
  <si>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</si>
  <si>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</si>
  <si>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</si>
  <si>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</si>
  <si>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</si>
  <si>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</si>
  <si>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</si>
  <si>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</si>
  <si>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</si>
  <si>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</si>
  <si>
    <t>PKWK49224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</si>
</sst>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5.MAIO%202021/PCF%202020%20-%20REV%2007%20editada%20em%2024.09.2020%20-%20OLINDA_MA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OLINDA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J11" t="str">
            <v>7487802</v>
          </cell>
          <cell r="K11">
            <v>44314</v>
          </cell>
          <cell r="M11" t="str">
            <v>26 -  Pernambuco</v>
          </cell>
          <cell r="N11">
            <v>19897.07</v>
          </cell>
        </row>
        <row r="12">
          <cell r="C12" t="str">
            <v>UPA OLINDA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J12" t="str">
            <v>7489238</v>
          </cell>
          <cell r="K12">
            <v>44314</v>
          </cell>
          <cell r="M12" t="str">
            <v>26 -  Pernambuco</v>
          </cell>
          <cell r="N12">
            <v>169.48</v>
          </cell>
        </row>
        <row r="13">
          <cell r="C13" t="str">
            <v>UPA OLINDA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J13" t="str">
            <v>7491420</v>
          </cell>
          <cell r="K13">
            <v>44315</v>
          </cell>
          <cell r="M13" t="str">
            <v>26 -  Pernambuco</v>
          </cell>
          <cell r="N13">
            <v>818</v>
          </cell>
        </row>
        <row r="14">
          <cell r="C14" t="str">
            <v>UPA OLINDA</v>
          </cell>
          <cell r="E14" t="str">
            <v>1.99 - Outras Despesas com Pessoal</v>
          </cell>
          <cell r="F14">
            <v>15242921000138</v>
          </cell>
          <cell r="G14" t="str">
            <v>M A DE O MENEZES EIRELLI</v>
          </cell>
          <cell r="H14" t="str">
            <v>S</v>
          </cell>
          <cell r="I14" t="str">
            <v>S</v>
          </cell>
          <cell r="J14" t="str">
            <v>001910</v>
          </cell>
          <cell r="K14">
            <v>44344</v>
          </cell>
          <cell r="L14" t="str">
            <v>2621 0515 2429 2100 0138 5500 1000 0019 1010 0001 9454</v>
          </cell>
          <cell r="M14" t="str">
            <v>26 -  Pernambuco</v>
          </cell>
          <cell r="N14">
            <v>30247</v>
          </cell>
        </row>
        <row r="15">
          <cell r="C15" t="str">
            <v>UPA OLINDA</v>
          </cell>
          <cell r="E15" t="str">
            <v>1.99 - Outras Despesas com Pessoal</v>
          </cell>
          <cell r="F15">
            <v>2102498000129</v>
          </cell>
          <cell r="G15" t="str">
            <v>METROPOLITAN LIFE SEGUROS E PREVIDENCIA PRIVADA S.A</v>
          </cell>
          <cell r="H15" t="str">
            <v>S</v>
          </cell>
          <cell r="I15" t="str">
            <v>N</v>
          </cell>
          <cell r="K15">
            <v>44364</v>
          </cell>
          <cell r="M15" t="str">
            <v>35 -  São Paulo</v>
          </cell>
          <cell r="N15">
            <v>781.21</v>
          </cell>
        </row>
        <row r="16">
          <cell r="C16" t="str">
            <v>UPA OLINDA</v>
          </cell>
          <cell r="E16" t="str">
            <v>3.12 - Material Hospitalar</v>
          </cell>
          <cell r="F16">
            <v>1722296000117</v>
          </cell>
          <cell r="G16" t="str">
            <v>PANORAMA COMERCIO DE PROD MEDICOS E FARM</v>
          </cell>
          <cell r="H16" t="str">
            <v>B</v>
          </cell>
          <cell r="I16" t="str">
            <v>S</v>
          </cell>
          <cell r="J16" t="str">
            <v>000188088</v>
          </cell>
          <cell r="K16" t="str">
            <v>21/05/2021</v>
          </cell>
          <cell r="L16" t="str">
            <v>23210501722296000117550010001880881001880881</v>
          </cell>
          <cell r="M16" t="str">
            <v>23 -  Ceará</v>
          </cell>
          <cell r="N16">
            <v>2841.6</v>
          </cell>
        </row>
        <row r="17">
          <cell r="C17" t="str">
            <v>UPA OLINDA</v>
          </cell>
          <cell r="E17" t="str">
            <v>3.12 - Material Hospitalar</v>
          </cell>
          <cell r="F17">
            <v>5864669000145</v>
          </cell>
          <cell r="G17" t="str">
            <v>DISMAP PRODUTOS PARA A SAUDE LTDA  EPP</v>
          </cell>
          <cell r="H17" t="str">
            <v>B</v>
          </cell>
          <cell r="I17" t="str">
            <v>S</v>
          </cell>
          <cell r="J17" t="str">
            <v>10450</v>
          </cell>
          <cell r="K17" t="str">
            <v>06/05/2021</v>
          </cell>
          <cell r="L17" t="str">
            <v>26210505864669000145550010000104501702260215</v>
          </cell>
          <cell r="M17" t="str">
            <v>26 -  Pernambuco</v>
          </cell>
          <cell r="N17">
            <v>1744.8</v>
          </cell>
        </row>
        <row r="18">
          <cell r="C18" t="str">
            <v>UPA OLINDA</v>
          </cell>
          <cell r="E18" t="str">
            <v>3.12 - Material Hospitalar</v>
          </cell>
          <cell r="F18">
            <v>6106005000180</v>
          </cell>
          <cell r="G18" t="str">
            <v>STOCK MED PRODUTOS MEDICOHOSPITALARES L</v>
          </cell>
          <cell r="H18" t="str">
            <v>B</v>
          </cell>
          <cell r="I18" t="str">
            <v>S</v>
          </cell>
          <cell r="J18" t="str">
            <v>116867</v>
          </cell>
          <cell r="K18" t="str">
            <v>04/05/2021</v>
          </cell>
          <cell r="L18" t="str">
            <v>43210506106005000180550010001168671005294750</v>
          </cell>
          <cell r="M18" t="str">
            <v>43 -  Rio Grande do Sul</v>
          </cell>
          <cell r="N18">
            <v>10610.7</v>
          </cell>
        </row>
        <row r="19">
          <cell r="C19" t="str">
            <v>UPA OLINDA</v>
          </cell>
          <cell r="E19" t="str">
            <v>3.12 - Material Hospitalar</v>
          </cell>
          <cell r="F19">
            <v>6106005000180</v>
          </cell>
          <cell r="G19" t="str">
            <v>STOCK MED PRODUTOS MEDICOHOSPITALARES L</v>
          </cell>
          <cell r="H19" t="str">
            <v>B</v>
          </cell>
          <cell r="I19" t="str">
            <v>S</v>
          </cell>
          <cell r="J19" t="str">
            <v>116891</v>
          </cell>
          <cell r="K19" t="str">
            <v>04/05/2021</v>
          </cell>
          <cell r="L19" t="str">
            <v>43210506106005000180550010001168911005294933</v>
          </cell>
          <cell r="M19" t="str">
            <v>43 -  Rio Grande do Sul</v>
          </cell>
          <cell r="N19">
            <v>89292</v>
          </cell>
        </row>
        <row r="20">
          <cell r="C20" t="str">
            <v>UPA OLINDA</v>
          </cell>
          <cell r="E20" t="str">
            <v>3.12 - Material Hospitalar</v>
          </cell>
          <cell r="F20">
            <v>6106005000180</v>
          </cell>
          <cell r="G20" t="str">
            <v>STOCK MED PRODUTOS MEDICOHOSPITALARES L</v>
          </cell>
          <cell r="H20" t="str">
            <v>B</v>
          </cell>
          <cell r="I20" t="str">
            <v>S</v>
          </cell>
          <cell r="J20" t="str">
            <v>117769</v>
          </cell>
          <cell r="K20" t="str">
            <v>13/05/2021</v>
          </cell>
          <cell r="L20" t="str">
            <v>43210506106005000180550010001177691005305534</v>
          </cell>
          <cell r="M20" t="str">
            <v>43 -  Rio Grande do Sul</v>
          </cell>
          <cell r="N20">
            <v>4200</v>
          </cell>
        </row>
        <row r="21">
          <cell r="C21" t="str">
            <v>UPA OLINDA</v>
          </cell>
          <cell r="E21" t="str">
            <v>3.12 - Material Hospitalar</v>
          </cell>
          <cell r="F21">
            <v>7199135000177</v>
          </cell>
          <cell r="G21" t="str">
            <v>HOSPSETE DISTRIB DE MAT MEDICO HOSPIT</v>
          </cell>
          <cell r="H21" t="str">
            <v>B</v>
          </cell>
          <cell r="I21" t="str">
            <v>S</v>
          </cell>
          <cell r="J21" t="str">
            <v>000013881</v>
          </cell>
          <cell r="K21" t="str">
            <v>05/05/2021</v>
          </cell>
          <cell r="L21" t="str">
            <v>26210507199135000177550010000138811000159023</v>
          </cell>
          <cell r="M21" t="str">
            <v>26 -  Pernambuco</v>
          </cell>
          <cell r="N21">
            <v>15600</v>
          </cell>
        </row>
        <row r="22">
          <cell r="C22" t="str">
            <v>UPA OLINDA</v>
          </cell>
          <cell r="E22" t="str">
            <v>3.12 - Material Hospitalar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000005291</v>
          </cell>
          <cell r="K22" t="str">
            <v>30/04/2021</v>
          </cell>
          <cell r="L22" t="str">
            <v>26210408674752000301550010000052911950370793</v>
          </cell>
          <cell r="M22" t="str">
            <v>26 -  Pernambuco</v>
          </cell>
          <cell r="N22">
            <v>1071.0999999999999</v>
          </cell>
        </row>
        <row r="23">
          <cell r="C23" t="str">
            <v>UPA OLINDA</v>
          </cell>
          <cell r="E23" t="str">
            <v>3.12 - Material Hospitalar</v>
          </cell>
          <cell r="F23">
            <v>8674752000140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000101998</v>
          </cell>
          <cell r="K23" t="str">
            <v>29/04/2021</v>
          </cell>
          <cell r="L23" t="str">
            <v>26210408674752000140550010001019981748664390</v>
          </cell>
          <cell r="M23" t="str">
            <v>26 -  Pernambuco</v>
          </cell>
          <cell r="N23">
            <v>1552.88</v>
          </cell>
        </row>
        <row r="24">
          <cell r="C24" t="str">
            <v>UPA OLINDA</v>
          </cell>
          <cell r="E24" t="str">
            <v>3.12 - Material Hospitalar</v>
          </cell>
          <cell r="F24">
            <v>8675394000190</v>
          </cell>
          <cell r="G24" t="str">
            <v>SAFE SUPORTE A VIDA LTDA</v>
          </cell>
          <cell r="H24" t="str">
            <v>B</v>
          </cell>
          <cell r="I24" t="str">
            <v>S</v>
          </cell>
          <cell r="J24" t="str">
            <v>33789</v>
          </cell>
          <cell r="K24" t="str">
            <v>29/04/2021</v>
          </cell>
          <cell r="L24" t="str">
            <v>26210408675394000190550010000337891004025290</v>
          </cell>
          <cell r="M24" t="str">
            <v>26 -  Pernambuco</v>
          </cell>
          <cell r="N24">
            <v>1198</v>
          </cell>
        </row>
        <row r="25">
          <cell r="C25" t="str">
            <v>UPA OLINDA</v>
          </cell>
          <cell r="E25" t="str">
            <v>3.12 - Material Hospitalar</v>
          </cell>
          <cell r="F25">
            <v>8675394000190</v>
          </cell>
          <cell r="G25" t="str">
            <v>SAFE SUPORTE A VIDA LTDA</v>
          </cell>
          <cell r="H25" t="str">
            <v>B</v>
          </cell>
          <cell r="I25" t="str">
            <v>S</v>
          </cell>
          <cell r="J25" t="str">
            <v>33891</v>
          </cell>
          <cell r="K25" t="str">
            <v>06/05/2021</v>
          </cell>
          <cell r="L25" t="str">
            <v>26210508675394000190550010000338911843012103</v>
          </cell>
          <cell r="M25" t="str">
            <v>26 -  Pernambuco</v>
          </cell>
          <cell r="N25">
            <v>1350</v>
          </cell>
        </row>
        <row r="26">
          <cell r="C26" t="str">
            <v>UPA OLINDA</v>
          </cell>
          <cell r="E26" t="str">
            <v>3.12 - Material Hospitalar</v>
          </cell>
          <cell r="F26">
            <v>8675394000190</v>
          </cell>
          <cell r="G26" t="str">
            <v>SAFE SUPORTE A VIDA LTDA</v>
          </cell>
          <cell r="H26" t="str">
            <v>B</v>
          </cell>
          <cell r="I26" t="str">
            <v>S</v>
          </cell>
          <cell r="J26" t="str">
            <v>33905</v>
          </cell>
          <cell r="K26" t="str">
            <v>06/05/2021</v>
          </cell>
          <cell r="L26" t="str">
            <v>26210508675394000190550010000339051286818122</v>
          </cell>
          <cell r="M26" t="str">
            <v>26 -  Pernambuco</v>
          </cell>
          <cell r="N26">
            <v>5600</v>
          </cell>
        </row>
        <row r="27">
          <cell r="C27" t="str">
            <v>UPA OLINDA</v>
          </cell>
          <cell r="E27" t="str">
            <v>3.12 - Material Hospitalar</v>
          </cell>
          <cell r="F27">
            <v>8778201000126</v>
          </cell>
          <cell r="G27" t="str">
            <v>DROGAFONTE LTDA</v>
          </cell>
          <cell r="H27" t="str">
            <v>B</v>
          </cell>
          <cell r="I27" t="str">
            <v>S</v>
          </cell>
          <cell r="J27" t="str">
            <v>000335365</v>
          </cell>
          <cell r="K27" t="str">
            <v>28/04/2021</v>
          </cell>
          <cell r="L27" t="str">
            <v>26210408778201000126550010003353651404973072</v>
          </cell>
          <cell r="M27" t="str">
            <v>26 -  Pernambuco</v>
          </cell>
          <cell r="N27">
            <v>11092.2</v>
          </cell>
        </row>
        <row r="28">
          <cell r="C28" t="str">
            <v>UPA OLINDA</v>
          </cell>
          <cell r="E28" t="str">
            <v>3.12 - Material Hospitalar</v>
          </cell>
          <cell r="F28">
            <v>8778201000126</v>
          </cell>
          <cell r="G28" t="str">
            <v>DROGAFONTE LTDA</v>
          </cell>
          <cell r="H28" t="str">
            <v>B</v>
          </cell>
          <cell r="I28" t="str">
            <v>S</v>
          </cell>
          <cell r="J28" t="str">
            <v>000336070</v>
          </cell>
          <cell r="K28" t="str">
            <v>06/05/2021</v>
          </cell>
          <cell r="L28" t="str">
            <v>26210508778201000126550010003360701055737540</v>
          </cell>
          <cell r="M28" t="str">
            <v>26 -  Pernambuco</v>
          </cell>
          <cell r="N28">
            <v>507.09</v>
          </cell>
        </row>
        <row r="29">
          <cell r="C29" t="str">
            <v>UPA OLINDA</v>
          </cell>
          <cell r="E29" t="str">
            <v>3.12 - Material Hospitalar</v>
          </cell>
          <cell r="F29">
            <v>9137934000225</v>
          </cell>
          <cell r="G29" t="str">
            <v>NORDICA DISTRIBUIDORA HOSPITALAR</v>
          </cell>
          <cell r="H29" t="str">
            <v>B</v>
          </cell>
          <cell r="I29" t="str">
            <v>S</v>
          </cell>
          <cell r="J29" t="str">
            <v>000003587</v>
          </cell>
          <cell r="K29" t="str">
            <v>06/05/2021</v>
          </cell>
          <cell r="L29" t="str">
            <v>26210509137934000225558880000035871983324697</v>
          </cell>
          <cell r="M29" t="str">
            <v>26 -  Pernambuco</v>
          </cell>
          <cell r="N29">
            <v>4379.2</v>
          </cell>
        </row>
        <row r="30">
          <cell r="C30" t="str">
            <v>UPA OLINDA</v>
          </cell>
          <cell r="E30" t="str">
            <v>3.12 - Material Hospitalar</v>
          </cell>
          <cell r="F30">
            <v>9137934000225</v>
          </cell>
          <cell r="G30" t="str">
            <v>NORDICA DISTRIBUIDORA HOSPITALAR</v>
          </cell>
          <cell r="H30" t="str">
            <v>B</v>
          </cell>
          <cell r="I30" t="str">
            <v>S</v>
          </cell>
          <cell r="J30" t="str">
            <v>000003598</v>
          </cell>
          <cell r="K30" t="str">
            <v>07/05/2021</v>
          </cell>
          <cell r="L30" t="str">
            <v>26210509137934000225558880000035981571908911</v>
          </cell>
          <cell r="M30" t="str">
            <v>26 -  Pernambuco</v>
          </cell>
          <cell r="N30">
            <v>4073.76</v>
          </cell>
        </row>
        <row r="31">
          <cell r="C31" t="str">
            <v>UPA OLINDA</v>
          </cell>
          <cell r="E31" t="str">
            <v>3.12 - Material Hospitalar</v>
          </cell>
          <cell r="F31">
            <v>10779833000156</v>
          </cell>
          <cell r="G31" t="str">
            <v>MEDICAL MERCANTIL DE APAR MED LTDA</v>
          </cell>
          <cell r="H31" t="str">
            <v>B</v>
          </cell>
          <cell r="I31" t="str">
            <v>S</v>
          </cell>
          <cell r="J31" t="str">
            <v>526167</v>
          </cell>
          <cell r="K31" t="str">
            <v>07/05/2021</v>
          </cell>
          <cell r="L31" t="str">
            <v>26210510779833000156550010005261671161623288</v>
          </cell>
          <cell r="M31" t="str">
            <v>26 -  Pernambuco</v>
          </cell>
          <cell r="N31">
            <v>170.1</v>
          </cell>
        </row>
        <row r="32">
          <cell r="C32" t="str">
            <v>UPA OLINDA</v>
          </cell>
          <cell r="E32" t="str">
            <v>3.12 - Material Hospitalar</v>
          </cell>
          <cell r="F32">
            <v>10779833000156</v>
          </cell>
          <cell r="G32" t="str">
            <v>MEDICAL MERCANTIL DE APAR MED LTDA</v>
          </cell>
          <cell r="H32" t="str">
            <v>B</v>
          </cell>
          <cell r="I32" t="str">
            <v>S</v>
          </cell>
          <cell r="J32" t="str">
            <v>526440</v>
          </cell>
          <cell r="K32" t="str">
            <v>12/05/2021</v>
          </cell>
          <cell r="L32" t="str">
            <v>26210510779833000156550010005264401164121120</v>
          </cell>
          <cell r="M32" t="str">
            <v>26 -  Pernambuco</v>
          </cell>
          <cell r="N32">
            <v>2500</v>
          </cell>
        </row>
        <row r="33">
          <cell r="C33" t="str">
            <v>UPA OLINDA</v>
          </cell>
          <cell r="E33" t="str">
            <v>3.12 - Material Hospitalar</v>
          </cell>
          <cell r="F33">
            <v>12420164001048</v>
          </cell>
          <cell r="G33" t="str">
            <v>CM HOSPITALAR SA</v>
          </cell>
          <cell r="H33" t="str">
            <v>B</v>
          </cell>
          <cell r="I33" t="str">
            <v>S</v>
          </cell>
          <cell r="J33" t="str">
            <v>000095146</v>
          </cell>
          <cell r="K33" t="str">
            <v>28/04/2021</v>
          </cell>
          <cell r="L33" t="str">
            <v>26210412420164001048550010000951461100306362</v>
          </cell>
          <cell r="M33" t="str">
            <v>26 -  Pernambuco</v>
          </cell>
          <cell r="N33">
            <v>1989.14</v>
          </cell>
        </row>
        <row r="34">
          <cell r="C34" t="str">
            <v>UPA OLINDA</v>
          </cell>
          <cell r="E34" t="str">
            <v>3.12 - Material Hospitalar</v>
          </cell>
          <cell r="F34">
            <v>12420164001048</v>
          </cell>
          <cell r="G34" t="str">
            <v>CM HOSPITALAR SA</v>
          </cell>
          <cell r="H34" t="str">
            <v>B</v>
          </cell>
          <cell r="I34" t="str">
            <v>S</v>
          </cell>
          <cell r="J34" t="str">
            <v>000095422</v>
          </cell>
          <cell r="K34" t="str">
            <v>30/04/2021</v>
          </cell>
          <cell r="L34" t="str">
            <v>26210412420164001048550010000954221100292366</v>
          </cell>
          <cell r="M34" t="str">
            <v>26 -  Pernambuco</v>
          </cell>
          <cell r="N34">
            <v>141</v>
          </cell>
        </row>
        <row r="35">
          <cell r="C35" t="str">
            <v>UPA OLINDA</v>
          </cell>
          <cell r="E35" t="str">
            <v>3.12 - Material Hospitalar</v>
          </cell>
          <cell r="F35">
            <v>12420164001048</v>
          </cell>
          <cell r="G35" t="str">
            <v>CM HOSPITALAR SA</v>
          </cell>
          <cell r="H35" t="str">
            <v>B</v>
          </cell>
          <cell r="I35" t="str">
            <v>S</v>
          </cell>
          <cell r="J35" t="str">
            <v>000095799</v>
          </cell>
          <cell r="K35" t="str">
            <v>06/05/2021</v>
          </cell>
          <cell r="L35" t="str">
            <v>26210512420164001048550010000957991100007993</v>
          </cell>
          <cell r="M35" t="str">
            <v>26 -  Pernambuco</v>
          </cell>
          <cell r="N35">
            <v>263.2</v>
          </cell>
        </row>
        <row r="36">
          <cell r="C36" t="str">
            <v>UPA OLINDA</v>
          </cell>
          <cell r="E36" t="str">
            <v>3.12 - Material Hospitalar</v>
          </cell>
          <cell r="F36">
            <v>12882932000194</v>
          </cell>
          <cell r="G36" t="str">
            <v>EXOMED REPRES DE MED LTDA</v>
          </cell>
          <cell r="H36" t="str">
            <v>B</v>
          </cell>
          <cell r="I36" t="str">
            <v>S</v>
          </cell>
          <cell r="J36" t="str">
            <v>150412</v>
          </cell>
          <cell r="K36" t="str">
            <v>28/04/2021</v>
          </cell>
          <cell r="L36" t="str">
            <v>26210412882932000194550010001504121480588180</v>
          </cell>
          <cell r="M36" t="str">
            <v>26 -  Pernambuco</v>
          </cell>
          <cell r="N36">
            <v>4524</v>
          </cell>
        </row>
        <row r="37">
          <cell r="C37" t="str">
            <v>UPA OLINDA</v>
          </cell>
          <cell r="E37" t="str">
            <v>3.12 - Material Hospitalar</v>
          </cell>
          <cell r="F37">
            <v>21596736000144</v>
          </cell>
          <cell r="G37" t="str">
            <v>ULTRAMEGA DISTRIBUIDORA HOSPITALAR LTDA</v>
          </cell>
          <cell r="H37" t="str">
            <v>B</v>
          </cell>
          <cell r="I37" t="str">
            <v>S</v>
          </cell>
          <cell r="J37" t="str">
            <v>00127440</v>
          </cell>
          <cell r="K37" t="str">
            <v>24/05/2021</v>
          </cell>
          <cell r="L37" t="str">
            <v>26210521596736000144550010001274401001307630</v>
          </cell>
          <cell r="M37" t="str">
            <v>26 -  Pernambuco</v>
          </cell>
          <cell r="N37">
            <v>1200</v>
          </cell>
        </row>
        <row r="38">
          <cell r="C38" t="str">
            <v>UPA OLINDA</v>
          </cell>
          <cell r="E38" t="str">
            <v>3.12 - Material Hospitalar</v>
          </cell>
          <cell r="F38">
            <v>24028351000179</v>
          </cell>
          <cell r="G38" t="str">
            <v>SOL E MAR CONFECCAO EIRELI</v>
          </cell>
          <cell r="H38" t="str">
            <v>B</v>
          </cell>
          <cell r="I38" t="str">
            <v>S</v>
          </cell>
          <cell r="J38" t="str">
            <v>000555</v>
          </cell>
          <cell r="K38" t="str">
            <v>12/05/2021</v>
          </cell>
          <cell r="L38" t="str">
            <v>26210524028351000179550010000005551454417925</v>
          </cell>
          <cell r="M38" t="str">
            <v>26 -  Pernambuco</v>
          </cell>
          <cell r="N38">
            <v>7300</v>
          </cell>
        </row>
        <row r="39">
          <cell r="C39" t="str">
            <v>UPA OLINDA</v>
          </cell>
          <cell r="E39" t="str">
            <v>3.12 - Material Hospitalar</v>
          </cell>
          <cell r="F39">
            <v>30848237000198</v>
          </cell>
          <cell r="G39" t="str">
            <v>PH COMERCIO DE PRODUTOS MEDICOS HOSP</v>
          </cell>
          <cell r="H39" t="str">
            <v>B</v>
          </cell>
          <cell r="I39" t="str">
            <v>S</v>
          </cell>
          <cell r="J39" t="str">
            <v>000006427</v>
          </cell>
          <cell r="K39" t="str">
            <v>18/05/2021</v>
          </cell>
          <cell r="L39" t="str">
            <v>26210530848237000198550010000064271127396164</v>
          </cell>
          <cell r="M39" t="str">
            <v>26 -  Pernambuco</v>
          </cell>
          <cell r="N39">
            <v>317.88</v>
          </cell>
        </row>
        <row r="40">
          <cell r="C40" t="str">
            <v>UPA OLINDA</v>
          </cell>
          <cell r="E40" t="str">
            <v>3.12 - Material Hospitalar</v>
          </cell>
          <cell r="F40">
            <v>30848237000198</v>
          </cell>
          <cell r="G40" t="str">
            <v>PH COMERCIO DE PRODUTOS MEDICOS HOSP</v>
          </cell>
          <cell r="H40" t="str">
            <v>B</v>
          </cell>
          <cell r="I40" t="str">
            <v>S</v>
          </cell>
          <cell r="J40" t="str">
            <v>000006522</v>
          </cell>
          <cell r="K40" t="str">
            <v>26/05/2021</v>
          </cell>
          <cell r="L40" t="str">
            <v>26210530848237000198550010000065221539653198</v>
          </cell>
          <cell r="M40" t="str">
            <v>26 -  Pernambuco</v>
          </cell>
          <cell r="N40">
            <v>2524.1999999999998</v>
          </cell>
        </row>
        <row r="41">
          <cell r="C41" t="str">
            <v>UPA OLINDA</v>
          </cell>
          <cell r="E41" t="str">
            <v>3.12 - Material Hospitalar</v>
          </cell>
          <cell r="F41">
            <v>41102195000168</v>
          </cell>
          <cell r="G41" t="str">
            <v>PR COMERCIAL MEDICA LTDA</v>
          </cell>
          <cell r="H41" t="str">
            <v>B</v>
          </cell>
          <cell r="I41" t="str">
            <v>S</v>
          </cell>
          <cell r="J41" t="str">
            <v>85582</v>
          </cell>
          <cell r="K41" t="str">
            <v>05/05/2021</v>
          </cell>
          <cell r="L41" t="str">
            <v>26210541102195000168550000000855821164816606</v>
          </cell>
          <cell r="M41" t="str">
            <v>26 -  Pernambuco</v>
          </cell>
          <cell r="N41">
            <v>10760</v>
          </cell>
        </row>
        <row r="42">
          <cell r="C42" t="str">
            <v>UPA OLINDA</v>
          </cell>
          <cell r="E42" t="str">
            <v>3.12 - Material Hospitalar</v>
          </cell>
          <cell r="F42">
            <v>41102195000168</v>
          </cell>
          <cell r="G42" t="str">
            <v>PR COMERCIAL MEDICA LTDA</v>
          </cell>
          <cell r="H42" t="str">
            <v>B</v>
          </cell>
          <cell r="I42" t="str">
            <v>S</v>
          </cell>
          <cell r="J42" t="str">
            <v>85644</v>
          </cell>
          <cell r="K42" t="str">
            <v>12/05/2021</v>
          </cell>
          <cell r="L42" t="str">
            <v>26210541102195000168550000000856441081431744</v>
          </cell>
          <cell r="M42" t="str">
            <v>26 -  Pernambuco</v>
          </cell>
          <cell r="N42">
            <v>390</v>
          </cell>
        </row>
        <row r="43">
          <cell r="C43" t="str">
            <v>UPA OLINDA</v>
          </cell>
          <cell r="E43" t="str">
            <v>3.12 - Material Hospitalar</v>
          </cell>
          <cell r="F43">
            <v>58426628000133</v>
          </cell>
          <cell r="G43" t="str">
            <v>SAMTRONIC INDUSTRIA E COMERCIO LTDA</v>
          </cell>
          <cell r="H43" t="str">
            <v>B</v>
          </cell>
          <cell r="I43" t="str">
            <v>S</v>
          </cell>
          <cell r="J43" t="str">
            <v>000270783</v>
          </cell>
          <cell r="K43" t="str">
            <v>12/05/2021</v>
          </cell>
          <cell r="L43" t="str">
            <v>35210558426628000133550010002707831487168176</v>
          </cell>
          <cell r="M43" t="str">
            <v>35 -  São Paulo</v>
          </cell>
          <cell r="N43">
            <v>3900</v>
          </cell>
        </row>
        <row r="44">
          <cell r="C44" t="str">
            <v>UPA OLINDA</v>
          </cell>
          <cell r="E44" t="str">
            <v>3.12 - Material Hospitalar</v>
          </cell>
          <cell r="F44">
            <v>61418042000131</v>
          </cell>
          <cell r="G44" t="str">
            <v>CIRURGICA FERNANDES LTDA</v>
          </cell>
          <cell r="H44" t="str">
            <v>B</v>
          </cell>
          <cell r="I44" t="str">
            <v>S</v>
          </cell>
          <cell r="J44" t="str">
            <v>1337421</v>
          </cell>
          <cell r="K44" t="str">
            <v>06/05/2021</v>
          </cell>
          <cell r="L44" t="str">
            <v>35210561418042000131550040013374211974693736</v>
          </cell>
          <cell r="M44" t="str">
            <v>35 -  São Paulo</v>
          </cell>
          <cell r="N44">
            <v>13202.29</v>
          </cell>
        </row>
        <row r="45">
          <cell r="C45" t="str">
            <v>UPA OLINDA</v>
          </cell>
          <cell r="E45" t="str">
            <v>3.12 - Material Hospitalar</v>
          </cell>
          <cell r="F45">
            <v>66437831000133</v>
          </cell>
          <cell r="G45" t="str">
            <v>HTS TECNOLOGIA EM SAÚDE COM IMP E EXPORT</v>
          </cell>
          <cell r="H45" t="str">
            <v>B</v>
          </cell>
          <cell r="I45" t="str">
            <v>S</v>
          </cell>
          <cell r="J45" t="str">
            <v>000121965</v>
          </cell>
          <cell r="K45" t="str">
            <v>30/04/2021</v>
          </cell>
          <cell r="L45" t="str">
            <v>31210466437831000133550010001219651910472868</v>
          </cell>
          <cell r="M45" t="str">
            <v>31 -  Minas Gerais</v>
          </cell>
          <cell r="N45">
            <v>9450</v>
          </cell>
        </row>
        <row r="46">
          <cell r="C46" t="str">
            <v>UPA OLINDA</v>
          </cell>
          <cell r="E46" t="str">
            <v>3.12 - Material Hospitalar</v>
          </cell>
          <cell r="F46">
            <v>67729178000491</v>
          </cell>
          <cell r="G46" t="str">
            <v>COMERCIAL CIRURGICA RIOCLARENSE LTDA</v>
          </cell>
          <cell r="H46" t="str">
            <v>B</v>
          </cell>
          <cell r="I46" t="str">
            <v>S</v>
          </cell>
          <cell r="J46" t="str">
            <v>1430812</v>
          </cell>
          <cell r="K46" t="str">
            <v>05/05/2021</v>
          </cell>
          <cell r="L46" t="str">
            <v>35210567729178000491550010014308121274984821</v>
          </cell>
          <cell r="M46" t="str">
            <v>35 -  São Paulo</v>
          </cell>
          <cell r="N46">
            <v>1376</v>
          </cell>
        </row>
        <row r="47">
          <cell r="C47" t="str">
            <v>UPA OLINDA</v>
          </cell>
          <cell r="E47" t="str">
            <v>3.4 - Material Farmacológico</v>
          </cell>
          <cell r="F47">
            <v>2911193000168</v>
          </cell>
          <cell r="G47" t="str">
            <v>APOGEU CENTER COMERCIAL DE PRODUTOS HOSP</v>
          </cell>
          <cell r="H47" t="str">
            <v>B</v>
          </cell>
          <cell r="I47" t="str">
            <v>S</v>
          </cell>
          <cell r="J47" t="str">
            <v>017123</v>
          </cell>
          <cell r="K47" t="str">
            <v>30/04/2021</v>
          </cell>
          <cell r="L47" t="str">
            <v>26210402911193000168550000000171231110142299</v>
          </cell>
          <cell r="M47" t="str">
            <v>26 -  Pernambuco</v>
          </cell>
          <cell r="N47">
            <v>15.1</v>
          </cell>
        </row>
        <row r="48">
          <cell r="C48" t="str">
            <v>UPA OLINDA</v>
          </cell>
          <cell r="E48" t="str">
            <v>3.4 - Material Farmacológico</v>
          </cell>
          <cell r="F48">
            <v>3817043000152</v>
          </cell>
          <cell r="G48" t="str">
            <v>PHARMAPLUS LTDA</v>
          </cell>
          <cell r="H48" t="str">
            <v>B</v>
          </cell>
          <cell r="I48" t="str">
            <v>S</v>
          </cell>
          <cell r="J48" t="str">
            <v>000030116</v>
          </cell>
          <cell r="K48" t="str">
            <v>30/04/2021</v>
          </cell>
          <cell r="L48" t="str">
            <v>26210403817043000152550010000301161005501250</v>
          </cell>
          <cell r="M48" t="str">
            <v>26 -  Pernambuco</v>
          </cell>
          <cell r="N48">
            <v>309.85000000000002</v>
          </cell>
        </row>
        <row r="49">
          <cell r="C49" t="str">
            <v>UPA OLINDA</v>
          </cell>
          <cell r="E49" t="str">
            <v>3.4 - Material Farmacológico</v>
          </cell>
          <cell r="F49">
            <v>3817043000152</v>
          </cell>
          <cell r="G49" t="str">
            <v>PHARMAPLUS LTDA</v>
          </cell>
          <cell r="H49" t="str">
            <v>B</v>
          </cell>
          <cell r="I49" t="str">
            <v>S</v>
          </cell>
          <cell r="J49" t="str">
            <v>000030137</v>
          </cell>
          <cell r="K49" t="str">
            <v>30/04/2021</v>
          </cell>
          <cell r="L49" t="str">
            <v>26210403817043000152550010000301371029520158</v>
          </cell>
          <cell r="M49" t="str">
            <v>26 -  Pernambuco</v>
          </cell>
          <cell r="N49">
            <v>449.28</v>
          </cell>
        </row>
        <row r="50">
          <cell r="C50" t="str">
            <v>UPA OLINDA</v>
          </cell>
          <cell r="E50" t="str">
            <v>3.4 - Material Farmacológico</v>
          </cell>
          <cell r="F50">
            <v>5439635000456</v>
          </cell>
          <cell r="G50" t="str">
            <v>ABL ANTIBIOTICOS DO BRASIL LTDA</v>
          </cell>
          <cell r="H50" t="str">
            <v>B</v>
          </cell>
          <cell r="I50" t="str">
            <v>S</v>
          </cell>
          <cell r="J50" t="str">
            <v>195596</v>
          </cell>
          <cell r="K50" t="str">
            <v>26/04/2021</v>
          </cell>
          <cell r="L50" t="str">
            <v>42210405439635000456550010001955961596919567</v>
          </cell>
          <cell r="M50" t="str">
            <v>26 -  Pernambuco</v>
          </cell>
          <cell r="N50">
            <v>18873</v>
          </cell>
        </row>
        <row r="51">
          <cell r="C51" t="str">
            <v>UPA OLINDA</v>
          </cell>
          <cell r="E51" t="str">
            <v>3.4 - Material Farmacológico</v>
          </cell>
          <cell r="F51">
            <v>6065614000138</v>
          </cell>
          <cell r="G51" t="str">
            <v>SUPERMEDICA DISTRIBUIDORA HOSPITALAR</v>
          </cell>
          <cell r="H51" t="str">
            <v>B</v>
          </cell>
          <cell r="I51" t="str">
            <v>S</v>
          </cell>
          <cell r="J51" t="str">
            <v>000124097</v>
          </cell>
          <cell r="K51" t="str">
            <v>18/05/2021</v>
          </cell>
          <cell r="L51" t="str">
            <v>52210506065614000138550000001240971211248771</v>
          </cell>
          <cell r="M51" t="str">
            <v>26 -  Pernambuco</v>
          </cell>
          <cell r="N51">
            <v>4917.84</v>
          </cell>
        </row>
        <row r="52">
          <cell r="C52" t="str">
            <v>UPA OLINDA</v>
          </cell>
          <cell r="E52" t="str">
            <v>3.4 - Material Farmacológico</v>
          </cell>
          <cell r="F52">
            <v>6065614000138</v>
          </cell>
          <cell r="G52" t="str">
            <v>SUPERMEDICA DISTRIBUIDORA HOSPITALAR</v>
          </cell>
          <cell r="H52" t="str">
            <v>B</v>
          </cell>
          <cell r="I52" t="str">
            <v>S</v>
          </cell>
          <cell r="J52" t="str">
            <v>000124098</v>
          </cell>
          <cell r="K52" t="str">
            <v>18/05/2021</v>
          </cell>
          <cell r="L52" t="str">
            <v>52210506065614000138550000001240981211248787</v>
          </cell>
          <cell r="M52" t="str">
            <v>26 -  Pernambuco</v>
          </cell>
          <cell r="N52">
            <v>92.93</v>
          </cell>
        </row>
        <row r="53">
          <cell r="C53" t="str">
            <v>UPA OLINDA</v>
          </cell>
          <cell r="E53" t="str">
            <v>3.4 - Material Farmacológico</v>
          </cell>
          <cell r="F53">
            <v>7484373000124</v>
          </cell>
          <cell r="G53" t="str">
            <v>UNI HOSPITALAR LTDA</v>
          </cell>
          <cell r="H53" t="str">
            <v>B</v>
          </cell>
          <cell r="I53" t="str">
            <v>S</v>
          </cell>
          <cell r="J53" t="str">
            <v>000123049</v>
          </cell>
          <cell r="K53" t="str">
            <v>06/05/2021</v>
          </cell>
          <cell r="L53" t="str">
            <v>26210507484373000124550010001230491157862415</v>
          </cell>
          <cell r="M53" t="str">
            <v>26 -  Pernambuco</v>
          </cell>
          <cell r="N53">
            <v>9480</v>
          </cell>
        </row>
        <row r="54">
          <cell r="C54" t="str">
            <v>UPA OLINDA</v>
          </cell>
          <cell r="E54" t="str">
            <v>3.4 - Material Farmacológico</v>
          </cell>
          <cell r="F54">
            <v>7484373000124</v>
          </cell>
          <cell r="G54" t="str">
            <v>UNI HOSPITALAR LTDA</v>
          </cell>
          <cell r="H54" t="str">
            <v>B</v>
          </cell>
          <cell r="I54" t="str">
            <v>S</v>
          </cell>
          <cell r="J54" t="str">
            <v>000124020</v>
          </cell>
          <cell r="K54" t="str">
            <v>24/05/2021</v>
          </cell>
          <cell r="L54" t="str">
            <v>26210507484373000124550010001240201972983172</v>
          </cell>
          <cell r="M54" t="str">
            <v>26 -  Pernambuco</v>
          </cell>
          <cell r="N54">
            <v>684.76</v>
          </cell>
        </row>
        <row r="55">
          <cell r="C55" t="str">
            <v>UPA OLINDA</v>
          </cell>
          <cell r="E55" t="str">
            <v>3.4 - Material Farmacológico</v>
          </cell>
          <cell r="F55">
            <v>8719794000150</v>
          </cell>
          <cell r="G55" t="str">
            <v>CENTRAL DISTRIB DE MEDICAMENTOS LTDA</v>
          </cell>
          <cell r="H55" t="str">
            <v>B</v>
          </cell>
          <cell r="I55" t="str">
            <v>S</v>
          </cell>
          <cell r="J55" t="str">
            <v>000088531</v>
          </cell>
          <cell r="K55" t="str">
            <v>05/05/2021</v>
          </cell>
          <cell r="L55" t="str">
            <v>26210508719794000150550010000885311100137331</v>
          </cell>
          <cell r="M55" t="str">
            <v>26 -  Pernambuco</v>
          </cell>
          <cell r="N55">
            <v>3152.7</v>
          </cell>
        </row>
        <row r="56">
          <cell r="C56" t="str">
            <v>UPA OLINDA</v>
          </cell>
          <cell r="E56" t="str">
            <v>3.4 - Material Farmacológico</v>
          </cell>
          <cell r="F56">
            <v>8719794000150</v>
          </cell>
          <cell r="G56" t="str">
            <v>CENTRAL DISTRIB DE MEDICAMENTOS LTDA</v>
          </cell>
          <cell r="H56" t="str">
            <v>B</v>
          </cell>
          <cell r="I56" t="str">
            <v>S</v>
          </cell>
          <cell r="J56" t="str">
            <v>000088897</v>
          </cell>
          <cell r="K56" t="str">
            <v>18/05/2021</v>
          </cell>
          <cell r="L56" t="str">
            <v>26210508719794000150550010000888971100079950</v>
          </cell>
          <cell r="M56" t="str">
            <v>26 -  Pernambuco</v>
          </cell>
          <cell r="N56">
            <v>8074.08</v>
          </cell>
        </row>
        <row r="57">
          <cell r="C57" t="str">
            <v>UPA OLINDA</v>
          </cell>
          <cell r="E57" t="str">
            <v>3.4 - Material Farmacológico</v>
          </cell>
          <cell r="F57">
            <v>8778201000126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000335173</v>
          </cell>
          <cell r="K57" t="str">
            <v>27/04/2021</v>
          </cell>
          <cell r="L57" t="str">
            <v>26210408778201000126550010003351731971763793</v>
          </cell>
          <cell r="M57" t="str">
            <v>26 -  Pernambuco</v>
          </cell>
          <cell r="N57">
            <v>9380.5300000000007</v>
          </cell>
        </row>
        <row r="58">
          <cell r="C58" t="str">
            <v>UPA OLINDA</v>
          </cell>
          <cell r="E58" t="str">
            <v>3.4 - Material Farmacológico</v>
          </cell>
          <cell r="F58">
            <v>8778201000126</v>
          </cell>
          <cell r="G58" t="str">
            <v>DROGAFONTE LTDA</v>
          </cell>
          <cell r="H58" t="str">
            <v>B</v>
          </cell>
          <cell r="I58" t="str">
            <v>S</v>
          </cell>
          <cell r="J58" t="str">
            <v>000335199</v>
          </cell>
          <cell r="K58" t="str">
            <v>27/04/2021</v>
          </cell>
          <cell r="L58" t="str">
            <v>26210408778201000126550010003351991282127773</v>
          </cell>
          <cell r="M58" t="str">
            <v>26 -  Pernambuco</v>
          </cell>
          <cell r="N58">
            <v>2519.9699999999998</v>
          </cell>
        </row>
        <row r="59">
          <cell r="C59" t="str">
            <v>UPA OLINDA</v>
          </cell>
          <cell r="E59" t="str">
            <v>3.4 - Material Farmacológico</v>
          </cell>
          <cell r="F59">
            <v>8778201000126</v>
          </cell>
          <cell r="G59" t="str">
            <v>DROGAFONTE LTDA</v>
          </cell>
          <cell r="H59" t="str">
            <v>B</v>
          </cell>
          <cell r="I59" t="str">
            <v>S</v>
          </cell>
          <cell r="J59" t="str">
            <v>000335424</v>
          </cell>
          <cell r="K59" t="str">
            <v>28/04/2021</v>
          </cell>
          <cell r="L59" t="str">
            <v>26210408778201000126550010003354241912198025</v>
          </cell>
          <cell r="M59" t="str">
            <v>26 -  Pernambuco</v>
          </cell>
          <cell r="N59">
            <v>6792</v>
          </cell>
        </row>
        <row r="60">
          <cell r="C60" t="str">
            <v>UPA OLINDA</v>
          </cell>
          <cell r="E60" t="str">
            <v>3.4 - Material Farmacológico</v>
          </cell>
          <cell r="F60">
            <v>8778201000126</v>
          </cell>
          <cell r="G60" t="str">
            <v>DROGAFONTE LTDA</v>
          </cell>
          <cell r="H60" t="str">
            <v>B</v>
          </cell>
          <cell r="I60" t="str">
            <v>S</v>
          </cell>
          <cell r="J60" t="str">
            <v>000336570</v>
          </cell>
          <cell r="K60" t="str">
            <v>13/05/2021</v>
          </cell>
          <cell r="L60" t="str">
            <v>26210508778201000126550010003365701475491231</v>
          </cell>
          <cell r="M60" t="str">
            <v>26 -  Pernambuco</v>
          </cell>
          <cell r="N60">
            <v>380</v>
          </cell>
        </row>
        <row r="61">
          <cell r="C61" t="str">
            <v>UPA OLINDA</v>
          </cell>
          <cell r="E61" t="str">
            <v>3.4 - Material Farmacológico</v>
          </cell>
          <cell r="F61">
            <v>8778201000126</v>
          </cell>
          <cell r="G61" t="str">
            <v>DROGAFONTE LTDA</v>
          </cell>
          <cell r="H61" t="str">
            <v>B</v>
          </cell>
          <cell r="I61" t="str">
            <v>S</v>
          </cell>
          <cell r="J61" t="str">
            <v>000336720</v>
          </cell>
          <cell r="K61" t="str">
            <v>14/05/2021</v>
          </cell>
          <cell r="L61" t="str">
            <v>26210508778201000126550010003367201071009844</v>
          </cell>
          <cell r="M61" t="str">
            <v>26 -  Pernambuco</v>
          </cell>
          <cell r="N61">
            <v>318</v>
          </cell>
        </row>
        <row r="62">
          <cell r="C62" t="str">
            <v>UPA OLINDA</v>
          </cell>
          <cell r="E62" t="str">
            <v>3.4 - Material Farmacológico</v>
          </cell>
          <cell r="F62">
            <v>9137934000225</v>
          </cell>
          <cell r="G62" t="str">
            <v>NORDICA DISTRIBUIDORA HOSPITALAR</v>
          </cell>
          <cell r="H62" t="str">
            <v>B</v>
          </cell>
          <cell r="I62" t="str">
            <v>S</v>
          </cell>
          <cell r="J62" t="str">
            <v>000003685</v>
          </cell>
          <cell r="K62" t="str">
            <v>21/05/2021</v>
          </cell>
          <cell r="L62" t="str">
            <v>26210509137934000225558880000036851309262993</v>
          </cell>
          <cell r="M62" t="str">
            <v>26 -  Pernambuco</v>
          </cell>
          <cell r="N62">
            <v>519</v>
          </cell>
        </row>
        <row r="63">
          <cell r="C63" t="str">
            <v>UPA OLINDA</v>
          </cell>
          <cell r="E63" t="str">
            <v>3.4 - Material Farmacológico</v>
          </cell>
          <cell r="F63">
            <v>9607807000161</v>
          </cell>
          <cell r="G63" t="str">
            <v>INJEFARMA CALVALCANTI E SILVA DIST LTDA</v>
          </cell>
          <cell r="H63" t="str">
            <v>B</v>
          </cell>
          <cell r="I63" t="str">
            <v>S</v>
          </cell>
          <cell r="J63" t="str">
            <v>000017639</v>
          </cell>
          <cell r="K63" t="str">
            <v>30/04/2021</v>
          </cell>
          <cell r="L63" t="str">
            <v>26210409607807000161550010000176391575947285</v>
          </cell>
          <cell r="M63" t="str">
            <v>26 -  Pernambuco</v>
          </cell>
          <cell r="N63">
            <v>720</v>
          </cell>
        </row>
        <row r="64">
          <cell r="C64" t="str">
            <v>UPA OLINDA</v>
          </cell>
          <cell r="E64" t="str">
            <v>3.4 - Material Farmacológico</v>
          </cell>
          <cell r="F64">
            <v>10854165000346</v>
          </cell>
          <cell r="G64" t="str">
            <v xml:space="preserve">
F  F DISTRIBUIDORA DE PRODUTOS FARMACE</v>
          </cell>
          <cell r="H64" t="str">
            <v>B</v>
          </cell>
          <cell r="I64" t="str">
            <v>S</v>
          </cell>
          <cell r="J64" t="str">
            <v>96463</v>
          </cell>
          <cell r="K64" t="str">
            <v>26/04/2021</v>
          </cell>
          <cell r="L64" t="str">
            <v>23210410854165000346550010000964631390912400</v>
          </cell>
          <cell r="M64" t="str">
            <v>26 -  Pernambuco</v>
          </cell>
          <cell r="N64">
            <v>9200</v>
          </cell>
        </row>
        <row r="65">
          <cell r="C65" t="str">
            <v>UPA OLINDA</v>
          </cell>
          <cell r="E65" t="str">
            <v>3.4 - Material Farmacológico</v>
          </cell>
          <cell r="F65">
            <v>11012952000141</v>
          </cell>
          <cell r="G65" t="str">
            <v>DROGARIA QUATRO CANTOS LTDA</v>
          </cell>
          <cell r="H65" t="str">
            <v>B</v>
          </cell>
          <cell r="I65" t="str">
            <v>S</v>
          </cell>
          <cell r="J65" t="str">
            <v>132397</v>
          </cell>
          <cell r="K65" t="str">
            <v>20/05/2021</v>
          </cell>
          <cell r="L65" t="str">
            <v>26210511012952000141550010001323971014563672</v>
          </cell>
          <cell r="M65" t="str">
            <v>26 -  Pernambuco</v>
          </cell>
          <cell r="N65">
            <v>2644</v>
          </cell>
        </row>
        <row r="66">
          <cell r="C66" t="str">
            <v>UPA OLINDA</v>
          </cell>
          <cell r="E66" t="str">
            <v>3.4 - Material Farmacológico</v>
          </cell>
          <cell r="F66">
            <v>11260846000187</v>
          </cell>
          <cell r="G66" t="str">
            <v>ANBIOTON IMPORTADORA LTDA</v>
          </cell>
          <cell r="H66" t="str">
            <v>B</v>
          </cell>
          <cell r="I66" t="str">
            <v>S</v>
          </cell>
          <cell r="J66" t="str">
            <v>000139301</v>
          </cell>
          <cell r="K66" t="str">
            <v>26/04/2021</v>
          </cell>
          <cell r="L66" t="str">
            <v>35210411260846000187550010001393011377714838</v>
          </cell>
          <cell r="M66" t="str">
            <v>26 -  Pernambuco</v>
          </cell>
          <cell r="N66">
            <v>2850</v>
          </cell>
        </row>
        <row r="67">
          <cell r="C67" t="str">
            <v>UPA OLINDA</v>
          </cell>
          <cell r="E67" t="str">
            <v>3.4 - Material Farmacológico</v>
          </cell>
          <cell r="F67">
            <v>11563145000117</v>
          </cell>
          <cell r="G67" t="str">
            <v>COMERCIAL MOSTAERT LIMITADA</v>
          </cell>
          <cell r="H67" t="str">
            <v>B</v>
          </cell>
          <cell r="I67" t="str">
            <v>S</v>
          </cell>
          <cell r="J67" t="str">
            <v>000094330</v>
          </cell>
          <cell r="K67" t="str">
            <v>04/05/2021</v>
          </cell>
          <cell r="L67" t="str">
            <v>26210511563145000117550010000943301001913420</v>
          </cell>
          <cell r="M67" t="str">
            <v>26 -  Pernambuco</v>
          </cell>
          <cell r="N67">
            <v>2533.5</v>
          </cell>
        </row>
        <row r="68">
          <cell r="C68" t="str">
            <v>UPA OLINDA</v>
          </cell>
          <cell r="E68" t="str">
            <v>3.4 - Material Farmacológico</v>
          </cell>
          <cell r="F68">
            <v>11563145000117</v>
          </cell>
          <cell r="G68" t="str">
            <v>COMERCIAL MOSTAERT LIMITADA</v>
          </cell>
          <cell r="H68" t="str">
            <v>B</v>
          </cell>
          <cell r="I68" t="str">
            <v>S</v>
          </cell>
          <cell r="J68" t="str">
            <v>000095439</v>
          </cell>
          <cell r="K68" t="str">
            <v>21/05/2021</v>
          </cell>
          <cell r="L68" t="str">
            <v>26210511563145000117550010000954391001940538</v>
          </cell>
          <cell r="M68" t="str">
            <v>26 -  Pernambuco</v>
          </cell>
          <cell r="N68">
            <v>4222.5</v>
          </cell>
        </row>
        <row r="69">
          <cell r="C69" t="str">
            <v>UPA OLINDA</v>
          </cell>
          <cell r="E69" t="str">
            <v>3.4 - Material Farmacológico</v>
          </cell>
          <cell r="F69">
            <v>12420164001048</v>
          </cell>
          <cell r="G69" t="str">
            <v>CM HOSPITALAR SA</v>
          </cell>
          <cell r="H69" t="str">
            <v>B</v>
          </cell>
          <cell r="I69" t="str">
            <v>S</v>
          </cell>
          <cell r="J69" t="str">
            <v>000095792</v>
          </cell>
          <cell r="K69" t="str">
            <v>06/05/2021</v>
          </cell>
          <cell r="L69" t="str">
            <v>26210512420164001048550010000957921100088470</v>
          </cell>
          <cell r="M69" t="str">
            <v>26 -  Pernambuco</v>
          </cell>
          <cell r="N69">
            <v>2520</v>
          </cell>
        </row>
        <row r="70">
          <cell r="C70" t="str">
            <v>UPA OLINDA</v>
          </cell>
          <cell r="E70" t="str">
            <v>3.4 - Material Farmacológico</v>
          </cell>
          <cell r="F70">
            <v>21596736000144</v>
          </cell>
          <cell r="G70" t="str">
            <v>ULTRAMEGA DISTRIBUIDORA HOSPITALAR LTDA</v>
          </cell>
          <cell r="H70" t="str">
            <v>B</v>
          </cell>
          <cell r="I70" t="str">
            <v>S</v>
          </cell>
          <cell r="J70" t="str">
            <v>00126804</v>
          </cell>
          <cell r="K70" t="str">
            <v>14/05/2021</v>
          </cell>
          <cell r="L70" t="str">
            <v>26210521596736000144550010001268041001301152</v>
          </cell>
          <cell r="M70" t="str">
            <v>26 -  Pernambuco</v>
          </cell>
          <cell r="N70">
            <v>562.5</v>
          </cell>
        </row>
        <row r="71">
          <cell r="C71" t="str">
            <v>UPA OLINDA</v>
          </cell>
          <cell r="E71" t="str">
            <v>3.4 - Material Farmacológico</v>
          </cell>
          <cell r="F71">
            <v>44734671000151</v>
          </cell>
          <cell r="G71" t="str">
            <v>CRISTALIA PROD QUIM FARMACEUTICOS LTDA</v>
          </cell>
          <cell r="H71" t="str">
            <v>B</v>
          </cell>
          <cell r="I71" t="str">
            <v>S</v>
          </cell>
          <cell r="J71" t="str">
            <v>2951041</v>
          </cell>
          <cell r="K71" t="str">
            <v>27/04/2021</v>
          </cell>
          <cell r="L71" t="str">
            <v>35210444734671000151550100029510411903980207</v>
          </cell>
          <cell r="M71" t="str">
            <v>26 -  Pernambuco</v>
          </cell>
          <cell r="N71">
            <v>1206</v>
          </cell>
        </row>
        <row r="72">
          <cell r="C72" t="str">
            <v>UPA OLINDA</v>
          </cell>
          <cell r="E72" t="str">
            <v>3.4 - Material Farmacológico</v>
          </cell>
          <cell r="F72">
            <v>67729178000491</v>
          </cell>
          <cell r="G72" t="str">
            <v>COMERCIAL CIRURGICA RIOCLARENSE LTDA</v>
          </cell>
          <cell r="H72" t="str">
            <v>B</v>
          </cell>
          <cell r="I72" t="str">
            <v>S</v>
          </cell>
          <cell r="J72" t="str">
            <v>0007106</v>
          </cell>
          <cell r="K72" t="str">
            <v>28/04/2021</v>
          </cell>
          <cell r="L72" t="str">
            <v>26210467729178000653550010000071061192510791</v>
          </cell>
          <cell r="M72" t="str">
            <v>26 -  Pernambuco</v>
          </cell>
          <cell r="N72">
            <v>1016</v>
          </cell>
        </row>
        <row r="73">
          <cell r="C73" t="str">
            <v>UPA OLINDA</v>
          </cell>
          <cell r="E73" t="str">
            <v>3.4 - Material Farmacológico</v>
          </cell>
          <cell r="F73">
            <v>67729178000491</v>
          </cell>
          <cell r="G73" t="str">
            <v>COMERCIAL CIRURGICA RIOCLARENSE LTDA</v>
          </cell>
          <cell r="H73" t="str">
            <v>B</v>
          </cell>
          <cell r="I73" t="str">
            <v>S</v>
          </cell>
          <cell r="J73" t="str">
            <v>1428350</v>
          </cell>
          <cell r="K73" t="str">
            <v>29/04/2021</v>
          </cell>
          <cell r="L73" t="str">
            <v>35210467729178000491550010014283501139131142</v>
          </cell>
          <cell r="M73" t="str">
            <v>26 -  Pernambuco</v>
          </cell>
          <cell r="N73">
            <v>1304.4100000000001</v>
          </cell>
        </row>
        <row r="74">
          <cell r="C74" t="str">
            <v>UPA OLINDA</v>
          </cell>
          <cell r="E74" t="str">
            <v>3.2 - Gás e Outros Materiais Engarrafados</v>
          </cell>
          <cell r="F74">
            <v>24380578002041</v>
          </cell>
          <cell r="G74" t="str">
            <v>WHITE MARTINS GASES INDUSTRIAIS NE S A</v>
          </cell>
          <cell r="H74" t="str">
            <v>B</v>
          </cell>
          <cell r="I74" t="str">
            <v>S</v>
          </cell>
          <cell r="J74" t="str">
            <v>3047</v>
          </cell>
          <cell r="K74" t="str">
            <v>07/05/2021</v>
          </cell>
          <cell r="L74" t="str">
            <v>26210524380578002041550880000030471835644413</v>
          </cell>
          <cell r="M74" t="str">
            <v>26 -  Pernambuco</v>
          </cell>
          <cell r="N74">
            <v>104.92</v>
          </cell>
        </row>
        <row r="75">
          <cell r="C75" t="str">
            <v>UPA OLINDA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NE S A</v>
          </cell>
          <cell r="H75" t="str">
            <v>B</v>
          </cell>
          <cell r="I75" t="str">
            <v>S</v>
          </cell>
          <cell r="J75" t="str">
            <v>59455</v>
          </cell>
          <cell r="K75" t="str">
            <v>01/05/2021</v>
          </cell>
          <cell r="L75" t="str">
            <v>26210524380578002041550440000594551834859329</v>
          </cell>
          <cell r="M75" t="str">
            <v>26 -  Pernambuco</v>
          </cell>
          <cell r="N75">
            <v>32.68</v>
          </cell>
        </row>
        <row r="76">
          <cell r="C76" t="str">
            <v>UPA OLINDA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INDUSTRIAIS NE S A</v>
          </cell>
          <cell r="H76" t="str">
            <v>B</v>
          </cell>
          <cell r="I76" t="str">
            <v>S</v>
          </cell>
          <cell r="J76" t="str">
            <v>59473</v>
          </cell>
          <cell r="K76" t="str">
            <v>03/05/2021</v>
          </cell>
          <cell r="L76" t="str">
            <v>26210524380578002041550440000594731834963612</v>
          </cell>
          <cell r="M76" t="str">
            <v>26 -  Pernambuco</v>
          </cell>
          <cell r="N76">
            <v>32.68</v>
          </cell>
        </row>
        <row r="77">
          <cell r="C77" t="str">
            <v>UPA OLINDA</v>
          </cell>
          <cell r="E77" t="str">
            <v>3.2 - Gás e Outros Materiais Engarrafados</v>
          </cell>
          <cell r="F77">
            <v>24380578002041</v>
          </cell>
          <cell r="G77" t="str">
            <v>WHITE MARTINS GASES INDUSTRIAIS NE S A</v>
          </cell>
          <cell r="H77" t="str">
            <v>B</v>
          </cell>
          <cell r="I77" t="str">
            <v>S</v>
          </cell>
          <cell r="J77" t="str">
            <v>59488</v>
          </cell>
          <cell r="K77" t="str">
            <v>04/05/2021</v>
          </cell>
          <cell r="L77" t="str">
            <v>26210524380578002041550440000594881835080350</v>
          </cell>
          <cell r="M77" t="str">
            <v>26 -  Pernambuco</v>
          </cell>
          <cell r="N77">
            <v>104.56</v>
          </cell>
        </row>
        <row r="78">
          <cell r="C78" t="str">
            <v>UPA OLINDA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INDUSTRIAIS NE S A</v>
          </cell>
          <cell r="H78" t="str">
            <v>B</v>
          </cell>
          <cell r="I78" t="str">
            <v>S</v>
          </cell>
          <cell r="J78" t="str">
            <v>59500</v>
          </cell>
          <cell r="K78" t="str">
            <v>05/05/2021</v>
          </cell>
          <cell r="L78" t="str">
            <v>26210524380578002041550440000595001835259764</v>
          </cell>
          <cell r="M78" t="str">
            <v>26 -  Pernambuco</v>
          </cell>
          <cell r="N78">
            <v>98.05</v>
          </cell>
        </row>
        <row r="79">
          <cell r="C79" t="str">
            <v>UPA OLINDA</v>
          </cell>
          <cell r="E79" t="str">
            <v>3.2 - Gás e Outros Materiais Engarrafados</v>
          </cell>
          <cell r="F79">
            <v>24380578002041</v>
          </cell>
          <cell r="G79" t="str">
            <v>WHITE MARTINS GASES INDUSTRIAIS NE S A</v>
          </cell>
          <cell r="H79" t="str">
            <v>B</v>
          </cell>
          <cell r="I79" t="str">
            <v>S</v>
          </cell>
          <cell r="J79" t="str">
            <v>59518</v>
          </cell>
          <cell r="K79" t="str">
            <v>06/05/2021</v>
          </cell>
          <cell r="L79" t="str">
            <v>26210524380578002041550440000595181835405935</v>
          </cell>
          <cell r="M79" t="str">
            <v>26 -  Pernambuco</v>
          </cell>
          <cell r="N79">
            <v>69.95</v>
          </cell>
        </row>
        <row r="80">
          <cell r="C80" t="str">
            <v>UPA OLINDA</v>
          </cell>
          <cell r="E80" t="str">
            <v>3.2 - Gás e Outros Materiais Engarrafados</v>
          </cell>
          <cell r="F80">
            <v>24380578002041</v>
          </cell>
          <cell r="G80" t="str">
            <v>WHITE MARTINS GASES INDUSTRIAIS NE S A</v>
          </cell>
          <cell r="H80" t="str">
            <v>B</v>
          </cell>
          <cell r="I80" t="str">
            <v>S</v>
          </cell>
          <cell r="J80" t="str">
            <v>59567</v>
          </cell>
          <cell r="K80" t="str">
            <v>10/05/2021</v>
          </cell>
          <cell r="L80" t="str">
            <v>26210524380578002041550440000595671835944822</v>
          </cell>
          <cell r="M80" t="str">
            <v>26 -  Pernambuco</v>
          </cell>
          <cell r="N80">
            <v>349.58</v>
          </cell>
        </row>
        <row r="81">
          <cell r="C81" t="str">
            <v>UPA OLINDA</v>
          </cell>
          <cell r="E81" t="str">
            <v>3.2 - Gás e Outros Materiais Engarrafados</v>
          </cell>
          <cell r="F81">
            <v>24380578002041</v>
          </cell>
          <cell r="G81" t="str">
            <v>WHITE MARTINS GASES INDUSTRIAIS NE S A</v>
          </cell>
          <cell r="H81" t="str">
            <v>B</v>
          </cell>
          <cell r="I81" t="str">
            <v>S</v>
          </cell>
          <cell r="J81" t="str">
            <v>59600</v>
          </cell>
          <cell r="K81" t="str">
            <v>12/05/2021</v>
          </cell>
          <cell r="L81" t="str">
            <v>26210524380578002041550440000596001836267774</v>
          </cell>
          <cell r="M81" t="str">
            <v>26 -  Pernambuco</v>
          </cell>
          <cell r="N81">
            <v>104.92</v>
          </cell>
        </row>
        <row r="82">
          <cell r="C82" t="str">
            <v>UPA OLINDA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 NE S A</v>
          </cell>
          <cell r="H82" t="str">
            <v>B</v>
          </cell>
          <cell r="I82" t="str">
            <v>S</v>
          </cell>
          <cell r="J82" t="str">
            <v>59614</v>
          </cell>
          <cell r="K82" t="str">
            <v>13/05/2021</v>
          </cell>
          <cell r="L82" t="str">
            <v>26210524380578002041550440000596141836421396</v>
          </cell>
          <cell r="M82" t="str">
            <v>26 -  Pernambuco</v>
          </cell>
          <cell r="N82">
            <v>69.95</v>
          </cell>
        </row>
        <row r="83">
          <cell r="C83" t="str">
            <v>UPA OLINDA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NE S A</v>
          </cell>
          <cell r="H83" t="str">
            <v>B</v>
          </cell>
          <cell r="I83" t="str">
            <v>S</v>
          </cell>
          <cell r="J83" t="str">
            <v>59649</v>
          </cell>
          <cell r="K83" t="str">
            <v>15/05/2021</v>
          </cell>
          <cell r="L83" t="str">
            <v>26210524380578002041550440000596491836759082</v>
          </cell>
          <cell r="M83" t="str">
            <v>26 -  Pernambuco</v>
          </cell>
          <cell r="N83">
            <v>139.9</v>
          </cell>
        </row>
        <row r="84">
          <cell r="C84" t="str">
            <v>UPA OLINDA</v>
          </cell>
          <cell r="E84" t="str">
            <v>3.2 - Gás e Outros Materiais Engarrafados</v>
          </cell>
          <cell r="F84">
            <v>24380578002041</v>
          </cell>
          <cell r="G84" t="str">
            <v>WHITE MARTINS GASES INDUSTRIAIS NE S A</v>
          </cell>
          <cell r="H84" t="str">
            <v>B</v>
          </cell>
          <cell r="I84" t="str">
            <v>S</v>
          </cell>
          <cell r="J84" t="str">
            <v>59685</v>
          </cell>
          <cell r="K84" t="str">
            <v>18/05/2021</v>
          </cell>
          <cell r="L84" t="str">
            <v>26210524380578002041550440000596851837069230</v>
          </cell>
          <cell r="M84" t="str">
            <v>26 -  Pernambuco</v>
          </cell>
          <cell r="N84">
            <v>153.85</v>
          </cell>
        </row>
        <row r="85">
          <cell r="C85" t="str">
            <v>UPA OLINDA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INDUSTRIAIS NE S A</v>
          </cell>
          <cell r="H85" t="str">
            <v>B</v>
          </cell>
          <cell r="I85" t="str">
            <v>S</v>
          </cell>
          <cell r="J85" t="str">
            <v>59709</v>
          </cell>
          <cell r="K85" t="str">
            <v>20/05/2021</v>
          </cell>
          <cell r="L85" t="str">
            <v>26210524380578002041550440000597091837380249</v>
          </cell>
          <cell r="M85" t="str">
            <v>26 -  Pernambuco</v>
          </cell>
          <cell r="N85">
            <v>34.97</v>
          </cell>
        </row>
        <row r="86">
          <cell r="C86" t="str">
            <v>UPA OLINDA</v>
          </cell>
          <cell r="E86" t="str">
            <v>3.2 - Gás e Outros Materiais Engarrafados</v>
          </cell>
          <cell r="F86">
            <v>24380578002041</v>
          </cell>
          <cell r="G86" t="str">
            <v>WHITE MARTINS GASES INDUSTRIAIS NE S A</v>
          </cell>
          <cell r="H86" t="str">
            <v>B</v>
          </cell>
          <cell r="I86" t="str">
            <v>S</v>
          </cell>
          <cell r="J86" t="str">
            <v>59742</v>
          </cell>
          <cell r="K86" t="str">
            <v>22/05/2021</v>
          </cell>
          <cell r="L86" t="str">
            <v>26210524380578002041550440000597421837663229</v>
          </cell>
          <cell r="M86" t="str">
            <v>26 -  Pernambuco</v>
          </cell>
          <cell r="N86">
            <v>34.97</v>
          </cell>
        </row>
        <row r="87">
          <cell r="C87" t="str">
            <v>UPA OLINDA</v>
          </cell>
          <cell r="E87" t="str">
            <v>3.2 - Gás e Outros Materiais Engarrafados</v>
          </cell>
          <cell r="F87">
            <v>24380578002041</v>
          </cell>
          <cell r="G87" t="str">
            <v>WHITE MARTINS GASES INDUSTRIAIS NE S A</v>
          </cell>
          <cell r="H87" t="str">
            <v>B</v>
          </cell>
          <cell r="I87" t="str">
            <v>S</v>
          </cell>
          <cell r="J87" t="str">
            <v>59758</v>
          </cell>
          <cell r="K87" t="str">
            <v>23/05/2021</v>
          </cell>
          <cell r="L87" t="str">
            <v>26210524380578002041550440000597581837707560</v>
          </cell>
          <cell r="M87" t="str">
            <v>26 -  Pernambuco</v>
          </cell>
          <cell r="N87">
            <v>69.95</v>
          </cell>
        </row>
        <row r="88">
          <cell r="C88" t="str">
            <v>UPA OLINDA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INDUSTRIAIS NE S A</v>
          </cell>
          <cell r="H88" t="str">
            <v>B</v>
          </cell>
          <cell r="I88" t="str">
            <v>S</v>
          </cell>
          <cell r="J88" t="str">
            <v>59776</v>
          </cell>
          <cell r="K88" t="str">
            <v>24/05/2021</v>
          </cell>
          <cell r="L88" t="str">
            <v>26210524380578002041550440000597761837787082</v>
          </cell>
          <cell r="M88" t="str">
            <v>26 -  Pernambuco</v>
          </cell>
          <cell r="N88">
            <v>48.93</v>
          </cell>
        </row>
        <row r="89">
          <cell r="C89" t="str">
            <v>UPA OLINDA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INDUSTRIAIS NE S A</v>
          </cell>
          <cell r="H89" t="str">
            <v>B</v>
          </cell>
          <cell r="I89" t="str">
            <v>S</v>
          </cell>
          <cell r="J89" t="str">
            <v>59808</v>
          </cell>
          <cell r="K89" t="str">
            <v>26/05/2021</v>
          </cell>
          <cell r="L89" t="str">
            <v>26210524380578002041550440000598081838131119</v>
          </cell>
          <cell r="M89" t="str">
            <v>26 -  Pernambuco</v>
          </cell>
          <cell r="N89">
            <v>34.97</v>
          </cell>
        </row>
        <row r="90">
          <cell r="C90" t="str">
            <v>UPA OLINDA</v>
          </cell>
          <cell r="E90" t="str">
            <v>3.2 - Gás e Outros Materiais Engarrafados</v>
          </cell>
          <cell r="F90">
            <v>24380578002041</v>
          </cell>
          <cell r="G90" t="str">
            <v>WHITE MARTINS GASES INDUSTRIAIS NE S A</v>
          </cell>
          <cell r="H90" t="str">
            <v>B</v>
          </cell>
          <cell r="I90" t="str">
            <v>S</v>
          </cell>
          <cell r="J90" t="str">
            <v>59833</v>
          </cell>
          <cell r="K90" t="str">
            <v>27/05/2021</v>
          </cell>
          <cell r="L90" t="str">
            <v>26210524380578002041550440000598331838292751</v>
          </cell>
          <cell r="M90" t="str">
            <v>26 -  Pernambuco</v>
          </cell>
          <cell r="N90">
            <v>104.92</v>
          </cell>
        </row>
        <row r="91">
          <cell r="C91" t="str">
            <v>UPA OLINDA</v>
          </cell>
          <cell r="E91" t="str">
            <v>3.2 - Gás e Outros Materiais Engarrafados</v>
          </cell>
          <cell r="F91">
            <v>24380578002041</v>
          </cell>
          <cell r="G91" t="str">
            <v>WHITE MARTINS GASES INDUSTRIAIS NE S A</v>
          </cell>
          <cell r="H91" t="str">
            <v>B</v>
          </cell>
          <cell r="I91" t="str">
            <v>S</v>
          </cell>
          <cell r="J91" t="str">
            <v>59852</v>
          </cell>
          <cell r="K91" t="str">
            <v>28/05/2021</v>
          </cell>
          <cell r="L91" t="str">
            <v>26210524380578002041550440000598521838461745</v>
          </cell>
          <cell r="M91" t="str">
            <v>26 -  Pernambuco</v>
          </cell>
          <cell r="N91">
            <v>69.95</v>
          </cell>
        </row>
        <row r="92">
          <cell r="C92" t="str">
            <v>UPA OLINDA</v>
          </cell>
          <cell r="E92" t="str">
            <v>3.2 - Gás e Outros Materiais Engarrafados</v>
          </cell>
          <cell r="F92">
            <v>24380578002041</v>
          </cell>
          <cell r="G92" t="str">
            <v>WHITE MARTINS GASES INDUSTRIAIS NE S A</v>
          </cell>
          <cell r="H92" t="str">
            <v>B</v>
          </cell>
          <cell r="I92" t="str">
            <v>S</v>
          </cell>
          <cell r="J92" t="str">
            <v>59863</v>
          </cell>
          <cell r="K92" t="str">
            <v>29/05/2021</v>
          </cell>
          <cell r="L92" t="str">
            <v>26210524380578002041550440000598631838556480</v>
          </cell>
          <cell r="M92" t="str">
            <v>26 -  Pernambuco</v>
          </cell>
          <cell r="N92">
            <v>69.95</v>
          </cell>
        </row>
        <row r="93">
          <cell r="C93" t="str">
            <v>UPA OLINDA</v>
          </cell>
          <cell r="E93" t="str">
            <v>3.2 - Gás e Outros Materiais Engarrafados</v>
          </cell>
          <cell r="F93">
            <v>24380578002041</v>
          </cell>
          <cell r="G93" t="str">
            <v>WHITE MARTINS GASES INDUSTRIAIS NE S A</v>
          </cell>
          <cell r="H93" t="str">
            <v>B</v>
          </cell>
          <cell r="I93" t="str">
            <v>S</v>
          </cell>
          <cell r="J93" t="str">
            <v>59887</v>
          </cell>
          <cell r="K93" t="str">
            <v>31/05/2021</v>
          </cell>
          <cell r="L93" t="str">
            <v>26210524380578002041550440000598871838717338</v>
          </cell>
          <cell r="M93" t="str">
            <v>26 -  Pernambuco</v>
          </cell>
          <cell r="N93">
            <v>69.95</v>
          </cell>
        </row>
        <row r="94">
          <cell r="C94" t="str">
            <v>UPA OLINDA</v>
          </cell>
          <cell r="E94" t="str">
            <v>3.2 - Gás e Outros Materiais Engarrafados</v>
          </cell>
          <cell r="F94">
            <v>24380578002203</v>
          </cell>
          <cell r="G94" t="str">
            <v>WHITE MARTINS GASES INDUSTRIAIS NE S A</v>
          </cell>
          <cell r="H94" t="str">
            <v>B</v>
          </cell>
          <cell r="I94" t="str">
            <v>S</v>
          </cell>
          <cell r="J94" t="str">
            <v>1750</v>
          </cell>
          <cell r="K94" t="str">
            <v>31/05/2021</v>
          </cell>
          <cell r="L94" t="str">
            <v>26210524380578002203550890000017501838667712</v>
          </cell>
          <cell r="M94" t="str">
            <v>26 -  Pernambuco</v>
          </cell>
          <cell r="N94">
            <v>1374.42</v>
          </cell>
        </row>
        <row r="95">
          <cell r="C95" t="str">
            <v>UPA OLINDA</v>
          </cell>
          <cell r="E95" t="str">
            <v>3.2 - Gás e Outros Materiais Engarrafados</v>
          </cell>
          <cell r="F95">
            <v>24380578002203</v>
          </cell>
          <cell r="G95" t="str">
            <v>WHITE MARTINS GASES INDUSTRIAIS NE S A</v>
          </cell>
          <cell r="H95" t="str">
            <v>B</v>
          </cell>
          <cell r="I95" t="str">
            <v>S</v>
          </cell>
          <cell r="J95" t="str">
            <v>1796</v>
          </cell>
          <cell r="K95" t="str">
            <v>15/05/2021</v>
          </cell>
          <cell r="L95" t="str">
            <v>26210524380578002203550290000017961836760339</v>
          </cell>
          <cell r="M95" t="str">
            <v>26 -  Pernambuco</v>
          </cell>
          <cell r="N95">
            <v>1336.02</v>
          </cell>
        </row>
        <row r="96">
          <cell r="C96" t="str">
            <v>UPA OLINDA</v>
          </cell>
          <cell r="E96" t="str">
            <v>3.2 - Gás e Outros Materiais Engarrafados</v>
          </cell>
          <cell r="F96">
            <v>24380578002203</v>
          </cell>
          <cell r="G96" t="str">
            <v>WHITE MARTINS GASES INDUSTRIAIS NE S A</v>
          </cell>
          <cell r="H96" t="str">
            <v>B</v>
          </cell>
          <cell r="I96" t="str">
            <v>S</v>
          </cell>
          <cell r="J96" t="str">
            <v>902</v>
          </cell>
          <cell r="K96" t="str">
            <v>04/05/2021</v>
          </cell>
          <cell r="L96" t="str">
            <v>26210524380578002203550930000009021835089080</v>
          </cell>
          <cell r="M96" t="str">
            <v>26 -  Pernambuco</v>
          </cell>
          <cell r="N96">
            <v>1355.17</v>
          </cell>
        </row>
        <row r="97">
          <cell r="C97" t="str">
            <v>UPA OLINDA</v>
          </cell>
          <cell r="E97" t="str">
            <v>3.2 - Gás e Outros Materiais Engarrafados</v>
          </cell>
          <cell r="F97">
            <v>24380578002203</v>
          </cell>
          <cell r="G97" t="str">
            <v>WHITE MARTINS GASES INDUSTRIAIS NE S A</v>
          </cell>
          <cell r="H97" t="str">
            <v>B</v>
          </cell>
          <cell r="I97" t="str">
            <v>S</v>
          </cell>
          <cell r="J97" t="str">
            <v>916</v>
          </cell>
          <cell r="K97" t="str">
            <v>11/05/2021</v>
          </cell>
          <cell r="L97" t="str">
            <v>26210524380578002203550930000009161836046380</v>
          </cell>
          <cell r="M97" t="str">
            <v>26 -  Pernambuco</v>
          </cell>
          <cell r="N97">
            <v>1145.3499999999999</v>
          </cell>
        </row>
        <row r="98">
          <cell r="C98" t="str">
            <v>UPA OLINDA</v>
          </cell>
          <cell r="E98" t="str">
            <v>3.2 - Gás e Outros Materiais Engarrafados</v>
          </cell>
          <cell r="F98">
            <v>24380578002203</v>
          </cell>
          <cell r="G98" t="str">
            <v>WHITE MARTINS GASES INDUSTRIAIS NE S A</v>
          </cell>
          <cell r="H98" t="str">
            <v>B</v>
          </cell>
          <cell r="I98" t="str">
            <v>S</v>
          </cell>
          <cell r="J98" t="str">
            <v>953</v>
          </cell>
          <cell r="K98" t="str">
            <v>21/05/2021</v>
          </cell>
          <cell r="L98" t="str">
            <v>26210524380578002203550930000009531837540722</v>
          </cell>
          <cell r="M98" t="str">
            <v>26 -  Pernambuco</v>
          </cell>
          <cell r="N98">
            <v>1488.29</v>
          </cell>
        </row>
        <row r="99">
          <cell r="C99" t="str">
            <v>UPA OLINDA</v>
          </cell>
          <cell r="E99" t="str">
            <v>3.2 - Gás e Outros Materiais Engarrafados</v>
          </cell>
          <cell r="F99">
            <v>24380578002203</v>
          </cell>
          <cell r="G99" t="str">
            <v>WHITE MARTINS GASES INDUSTRIAIS NE S A</v>
          </cell>
          <cell r="H99" t="str">
            <v>B</v>
          </cell>
          <cell r="I99" t="str">
            <v>S</v>
          </cell>
          <cell r="J99" t="str">
            <v>983</v>
          </cell>
          <cell r="K99" t="str">
            <v>11/05/2021</v>
          </cell>
          <cell r="M99" t="str">
            <v>26 -  Pernambuco</v>
          </cell>
          <cell r="N99">
            <v>628.95000000000005</v>
          </cell>
        </row>
        <row r="100">
          <cell r="C100" t="str">
            <v>UPA OLINDA</v>
          </cell>
          <cell r="E100" t="str">
            <v>3.5 - Material Odontológico</v>
          </cell>
          <cell r="F100">
            <v>2911193000168</v>
          </cell>
          <cell r="G100" t="str">
            <v>APOGEU CENTER COMERCIAL DE PRODUTOS HOSP</v>
          </cell>
          <cell r="H100" t="str">
            <v>B</v>
          </cell>
          <cell r="I100" t="str">
            <v>S</v>
          </cell>
          <cell r="J100" t="str">
            <v>017123</v>
          </cell>
          <cell r="K100" t="str">
            <v>30/04/2021</v>
          </cell>
          <cell r="L100" t="str">
            <v>26210402911193000168550000000171231110142299</v>
          </cell>
          <cell r="M100" t="str">
            <v>26 -  Pernambuco</v>
          </cell>
          <cell r="N100">
            <v>1238.28</v>
          </cell>
        </row>
        <row r="101">
          <cell r="C101" t="str">
            <v>UPA OLINDA</v>
          </cell>
          <cell r="E101" t="str">
            <v>3.5 - Material Odontológico</v>
          </cell>
          <cell r="F101">
            <v>2911193000168</v>
          </cell>
          <cell r="G101" t="str">
            <v>APOGEU CENTER COMERCIAL DE PRODUTOS HOSP</v>
          </cell>
          <cell r="H101" t="str">
            <v>B</v>
          </cell>
          <cell r="I101" t="str">
            <v>S</v>
          </cell>
          <cell r="J101" t="str">
            <v>017146</v>
          </cell>
          <cell r="K101" t="str">
            <v>17/05/2021</v>
          </cell>
          <cell r="L101" t="str">
            <v>26210502911193000168550000000171461110154201</v>
          </cell>
          <cell r="M101" t="str">
            <v>26 -  Pernambuco</v>
          </cell>
          <cell r="N101">
            <v>386.87</v>
          </cell>
        </row>
        <row r="102">
          <cell r="C102" t="str">
            <v>UPA OLINDA</v>
          </cell>
          <cell r="E102" t="str">
            <v>3.5 - Material Odontológico</v>
          </cell>
          <cell r="F102">
            <v>6313389000101</v>
          </cell>
          <cell r="G102" t="str">
            <v>DENTAL SORRISO LTDA</v>
          </cell>
          <cell r="H102" t="str">
            <v>B</v>
          </cell>
          <cell r="I102" t="str">
            <v>S</v>
          </cell>
          <cell r="J102" t="str">
            <v>000229880</v>
          </cell>
          <cell r="K102" t="str">
            <v>14/05/2021</v>
          </cell>
          <cell r="L102" t="str">
            <v>26210506313389000101550010002298801518005127</v>
          </cell>
          <cell r="M102" t="str">
            <v>26 -  Pernambuco</v>
          </cell>
          <cell r="N102">
            <v>719.06</v>
          </cell>
        </row>
        <row r="103">
          <cell r="C103" t="str">
            <v>UPA OLINDA</v>
          </cell>
          <cell r="E103" t="str">
            <v>3.5 - Material Odontológico</v>
          </cell>
          <cell r="F103">
            <v>34130065000173</v>
          </cell>
          <cell r="G103" t="str">
            <v>CDS FARMACIA DE MANIPULACAO LTDA</v>
          </cell>
          <cell r="H103" t="str">
            <v>B</v>
          </cell>
          <cell r="I103" t="str">
            <v>S</v>
          </cell>
          <cell r="J103" t="str">
            <v>000009614</v>
          </cell>
          <cell r="K103" t="str">
            <v>06/05/2021</v>
          </cell>
          <cell r="L103" t="str">
            <v>EHVE88018</v>
          </cell>
          <cell r="M103" t="str">
            <v>26 -  Pernambuco</v>
          </cell>
          <cell r="N103">
            <v>151</v>
          </cell>
        </row>
        <row r="104">
          <cell r="C104" t="str">
            <v>UPA OLINDA</v>
          </cell>
          <cell r="E104" t="str">
            <v>3.99 - Outras despesas com Material de Consumo</v>
          </cell>
          <cell r="F104">
            <v>8674752000140</v>
          </cell>
          <cell r="G104" t="str">
            <v>CIRURGICA MONTEBELLO LTDA</v>
          </cell>
          <cell r="H104" t="str">
            <v>B</v>
          </cell>
          <cell r="I104" t="str">
            <v>S</v>
          </cell>
          <cell r="J104" t="str">
            <v>000101998</v>
          </cell>
          <cell r="K104" t="str">
            <v>29/04/2021</v>
          </cell>
          <cell r="L104" t="str">
            <v>26210408674752000140550010001019981748664390</v>
          </cell>
          <cell r="M104" t="str">
            <v>26 -  Pernambuco</v>
          </cell>
          <cell r="N104">
            <v>2571.63</v>
          </cell>
        </row>
        <row r="105">
          <cell r="C105" t="str">
            <v>UPA OLINDA</v>
          </cell>
          <cell r="E105" t="str">
            <v>3.99 - Outras despesas com Material de Consumo</v>
          </cell>
          <cell r="F105">
            <v>8674752000140</v>
          </cell>
          <cell r="G105" t="str">
            <v>CIRURGICA MONTEBELLO LTDA</v>
          </cell>
          <cell r="H105" t="str">
            <v>B</v>
          </cell>
          <cell r="I105" t="str">
            <v>S</v>
          </cell>
          <cell r="J105" t="str">
            <v>000102181</v>
          </cell>
          <cell r="K105" t="str">
            <v>30/04/2021</v>
          </cell>
          <cell r="L105" t="str">
            <v>26210408674752000140550010001021811521821428</v>
          </cell>
          <cell r="M105" t="str">
            <v>26 -  Pernambuco</v>
          </cell>
          <cell r="N105">
            <v>8810.2199999999993</v>
          </cell>
        </row>
        <row r="106">
          <cell r="C106" t="str">
            <v>UPA OLINDA</v>
          </cell>
          <cell r="E106" t="str">
            <v>3.99 - Outras despesas com Material de Consumo</v>
          </cell>
          <cell r="F106">
            <v>9581782000174</v>
          </cell>
          <cell r="G106" t="str">
            <v>LAPAROMED MEDICA CIRURGICA EIRELI-ME</v>
          </cell>
          <cell r="H106" t="str">
            <v>B</v>
          </cell>
          <cell r="I106" t="str">
            <v>S</v>
          </cell>
          <cell r="J106" t="str">
            <v>000008093</v>
          </cell>
          <cell r="K106" t="str">
            <v>24/05/2021</v>
          </cell>
          <cell r="L106" t="str">
            <v>26210509581782000174550010000080931165460372</v>
          </cell>
          <cell r="M106" t="str">
            <v>26 -  Pernambuco</v>
          </cell>
          <cell r="N106">
            <v>775</v>
          </cell>
        </row>
        <row r="107">
          <cell r="C107" t="str">
            <v>UPA OLINDA</v>
          </cell>
          <cell r="E107" t="str">
            <v>3.99 - Outras despesas com Material de Consumo</v>
          </cell>
          <cell r="F107">
            <v>10779833000156</v>
          </cell>
          <cell r="G107" t="str">
            <v>MEDICAL MERCANTIL DE APAR MED LTDA</v>
          </cell>
          <cell r="H107" t="str">
            <v>B</v>
          </cell>
          <cell r="I107" t="str">
            <v>S</v>
          </cell>
          <cell r="J107" t="str">
            <v>526167</v>
          </cell>
          <cell r="K107" t="str">
            <v>07/05/2021</v>
          </cell>
          <cell r="L107" t="str">
            <v>26210510779833000156550010005261671161623288</v>
          </cell>
          <cell r="M107" t="str">
            <v>26 -  Pernambuco</v>
          </cell>
          <cell r="N107">
            <v>350</v>
          </cell>
        </row>
        <row r="108">
          <cell r="C108" t="str">
            <v>UPA OLINDA</v>
          </cell>
          <cell r="E108" t="str">
            <v>3.99 - Outras despesas com Material de Consumo</v>
          </cell>
          <cell r="F108">
            <v>10779833000156</v>
          </cell>
          <cell r="G108" t="str">
            <v>MEDICAL MERCANTIL DE APAR MED LTDA</v>
          </cell>
          <cell r="H108" t="str">
            <v>B</v>
          </cell>
          <cell r="I108" t="str">
            <v>S</v>
          </cell>
          <cell r="J108" t="str">
            <v>526373</v>
          </cell>
          <cell r="K108" t="str">
            <v>12/05/2021</v>
          </cell>
          <cell r="L108" t="str">
            <v>26210510779833000156550010005263731100101964</v>
          </cell>
          <cell r="M108" t="str">
            <v>26 -  Pernambuco</v>
          </cell>
          <cell r="N108">
            <v>297.60000000000002</v>
          </cell>
        </row>
        <row r="109">
          <cell r="C109" t="str">
            <v>UPA OLINDA</v>
          </cell>
          <cell r="E109" t="str">
            <v>3.99 - Outras despesas com Material de Consumo</v>
          </cell>
          <cell r="F109">
            <v>33255787000191</v>
          </cell>
          <cell r="G109" t="str">
            <v>IBF INDUSTRIA BRASILEIRA DE FILMES SA</v>
          </cell>
          <cell r="H109" t="str">
            <v>B</v>
          </cell>
          <cell r="I109" t="str">
            <v>S</v>
          </cell>
          <cell r="J109" t="str">
            <v>0432103</v>
          </cell>
          <cell r="K109" t="str">
            <v>29/04/2021</v>
          </cell>
          <cell r="L109" t="str">
            <v>33210433255787000191550050004321031819146460</v>
          </cell>
          <cell r="M109" t="str">
            <v>33 -  Rio de Janeiro</v>
          </cell>
          <cell r="N109">
            <v>13710.95</v>
          </cell>
        </row>
        <row r="110">
          <cell r="C110" t="str">
            <v>UPA OLINDA</v>
          </cell>
          <cell r="E110" t="str">
            <v>3.7 - Material de Limpeza e Produtos de Hgienização</v>
          </cell>
          <cell r="F110">
            <v>4004741000100</v>
          </cell>
          <cell r="G110" t="str">
            <v>NORLUX LTDA</v>
          </cell>
          <cell r="H110" t="str">
            <v>B</v>
          </cell>
          <cell r="I110" t="str">
            <v>S</v>
          </cell>
          <cell r="J110" t="str">
            <v>008572</v>
          </cell>
          <cell r="K110" t="str">
            <v>04/05/2021</v>
          </cell>
          <cell r="L110" t="str">
            <v>26210504004741000100550000000085721150057207</v>
          </cell>
          <cell r="M110" t="str">
            <v>26 -  Pernambuco</v>
          </cell>
          <cell r="N110">
            <v>2348.44</v>
          </cell>
        </row>
        <row r="111">
          <cell r="C111" t="str">
            <v>UPA OLINDA</v>
          </cell>
          <cell r="E111" t="str">
            <v>3.7 - Material de Limpeza e Produtos de Hgienização</v>
          </cell>
          <cell r="F111">
            <v>4925042000194</v>
          </cell>
          <cell r="G111" t="str">
            <v>I BARBOSA DA SILVA ME</v>
          </cell>
          <cell r="H111" t="str">
            <v>B</v>
          </cell>
          <cell r="I111" t="str">
            <v>S</v>
          </cell>
          <cell r="J111" t="str">
            <v>000009346</v>
          </cell>
          <cell r="K111" t="str">
            <v>03/05/2021</v>
          </cell>
          <cell r="L111" t="str">
            <v>26210504925042000194550010000093461100093465</v>
          </cell>
          <cell r="M111" t="str">
            <v>26 -  Pernambuco</v>
          </cell>
          <cell r="N111">
            <v>447</v>
          </cell>
        </row>
        <row r="112">
          <cell r="E112" t="str">
            <v>3.7 - Material de Limpeza e Produtos de Hgienização</v>
          </cell>
          <cell r="F112">
            <v>8014460000180</v>
          </cell>
          <cell r="G112" t="str">
            <v>VANPEL MATERIAL DE ESCRITORIO E INFORMAT</v>
          </cell>
          <cell r="H112" t="str">
            <v>B</v>
          </cell>
          <cell r="I112" t="str">
            <v>S</v>
          </cell>
          <cell r="J112" t="str">
            <v>000036178</v>
          </cell>
          <cell r="K112" t="str">
            <v>11/05/2021</v>
          </cell>
          <cell r="L112" t="str">
            <v>26210508014460000180550010000361781001172196</v>
          </cell>
          <cell r="M112" t="str">
            <v>26 -  Pernambuco</v>
          </cell>
          <cell r="N112">
            <v>294</v>
          </cell>
        </row>
        <row r="113">
          <cell r="E113" t="str">
            <v>3.7 - Material de Limpeza e Produtos de Hgienização</v>
          </cell>
          <cell r="F113">
            <v>12420164001048</v>
          </cell>
          <cell r="G113" t="str">
            <v>CM HOSPITALAR SA</v>
          </cell>
          <cell r="H113" t="str">
            <v>B</v>
          </cell>
          <cell r="I113" t="str">
            <v>S</v>
          </cell>
          <cell r="J113" t="str">
            <v>000095145</v>
          </cell>
          <cell r="K113" t="str">
            <v>28/04/2021</v>
          </cell>
          <cell r="L113" t="str">
            <v>26210412420164001048550010000951451100228780</v>
          </cell>
          <cell r="M113" t="str">
            <v>26 -  Pernambuco</v>
          </cell>
          <cell r="N113">
            <v>2140.1999999999998</v>
          </cell>
        </row>
        <row r="114">
          <cell r="E114" t="str">
            <v>3.7 - Material de Limpeza e Produtos de Hgienização</v>
          </cell>
          <cell r="F114">
            <v>19450370000159</v>
          </cell>
          <cell r="G114" t="str">
            <v>SUCESSO DISTRIBUIDORA  DE ALIMENTOS LTDA</v>
          </cell>
          <cell r="H114" t="str">
            <v>B</v>
          </cell>
          <cell r="I114" t="str">
            <v>S</v>
          </cell>
          <cell r="J114" t="str">
            <v>194</v>
          </cell>
          <cell r="K114" t="str">
            <v>30/04/2021</v>
          </cell>
          <cell r="L114" t="str">
            <v>26210419450370000159550010000001941812403349</v>
          </cell>
          <cell r="M114" t="str">
            <v>26 -  Pernambuco</v>
          </cell>
          <cell r="N114">
            <v>761</v>
          </cell>
        </row>
        <row r="115">
          <cell r="C115" t="str">
            <v>UPA OLINDA</v>
          </cell>
          <cell r="E115" t="str">
            <v>3.7 - Material de Limpeza e Produtos de Hgienização</v>
          </cell>
          <cell r="F115">
            <v>19450370000159</v>
          </cell>
          <cell r="G115" t="str">
            <v>SUCESSO DISTRIBUIDORA  DE ALIMENTOS LTDA</v>
          </cell>
          <cell r="H115" t="str">
            <v>B</v>
          </cell>
          <cell r="I115" t="str">
            <v>S</v>
          </cell>
          <cell r="J115" t="str">
            <v>261</v>
          </cell>
          <cell r="K115" t="str">
            <v>21/05/2021</v>
          </cell>
          <cell r="L115" t="str">
            <v>26210519450370000159550010000002611147601940</v>
          </cell>
          <cell r="M115" t="str">
            <v>26 -  Pernambuco</v>
          </cell>
          <cell r="N115">
            <v>2100</v>
          </cell>
        </row>
        <row r="116">
          <cell r="C116" t="str">
            <v>UPA OLINDA</v>
          </cell>
          <cell r="E116" t="str">
            <v>3.7 - Material de Limpeza e Produtos de Hgienização</v>
          </cell>
          <cell r="F116">
            <v>19450370000159</v>
          </cell>
          <cell r="G116" t="str">
            <v>SUCESSO DISTRIBUIDORA  DE ALIMENTOS LTDA</v>
          </cell>
          <cell r="H116" t="str">
            <v>B</v>
          </cell>
          <cell r="I116" t="str">
            <v>S</v>
          </cell>
          <cell r="J116" t="str">
            <v>262</v>
          </cell>
          <cell r="K116" t="str">
            <v>24/05/2021</v>
          </cell>
          <cell r="L116" t="str">
            <v>26210519450370000159550010000002621288320945</v>
          </cell>
          <cell r="M116" t="str">
            <v>26 -  Pernambuco</v>
          </cell>
          <cell r="N116">
            <v>630</v>
          </cell>
        </row>
        <row r="117">
          <cell r="C117" t="str">
            <v>UPA OLINDA</v>
          </cell>
          <cell r="E117" t="str">
            <v>3.7 - Material de Limpeza e Produtos de Hgienização</v>
          </cell>
          <cell r="F117">
            <v>20534381000104</v>
          </cell>
          <cell r="G117" t="str">
            <v>SUPERMERCADO NOVA ERA LTDA EPP</v>
          </cell>
          <cell r="H117" t="str">
            <v>B</v>
          </cell>
          <cell r="I117" t="str">
            <v>S</v>
          </cell>
          <cell r="J117" t="str">
            <v>217736</v>
          </cell>
          <cell r="K117" t="str">
            <v>06/05/2021</v>
          </cell>
          <cell r="L117" t="str">
            <v>26210520534381000104650010002177361001096553</v>
          </cell>
          <cell r="M117" t="str">
            <v>26 -  Pernambuco</v>
          </cell>
          <cell r="N117">
            <v>24.78</v>
          </cell>
        </row>
        <row r="118">
          <cell r="C118" t="str">
            <v>UPA OLINDA</v>
          </cell>
          <cell r="E118" t="str">
            <v>3.7 - Material de Limpeza e Produtos de Hgienização</v>
          </cell>
          <cell r="F118">
            <v>33743179000126</v>
          </cell>
          <cell r="G118" t="str">
            <v>CSL MATERIAL DE HIGIENE E PAPELARIA LTDA</v>
          </cell>
          <cell r="H118" t="str">
            <v>B</v>
          </cell>
          <cell r="I118" t="str">
            <v>S</v>
          </cell>
          <cell r="J118" t="str">
            <v>000002373</v>
          </cell>
          <cell r="K118" t="str">
            <v>29/04/2021</v>
          </cell>
          <cell r="L118" t="str">
            <v>26210433743179000126550010000023731492979085</v>
          </cell>
          <cell r="M118" t="str">
            <v>26 -  Pernambuco</v>
          </cell>
          <cell r="N118">
            <v>962.5</v>
          </cell>
        </row>
        <row r="119">
          <cell r="C119" t="str">
            <v>UPA OLINDA</v>
          </cell>
          <cell r="E119" t="str">
            <v>3.14 - Alimentação Preparada</v>
          </cell>
          <cell r="F119">
            <v>892597000126</v>
          </cell>
          <cell r="G119" t="str">
            <v>GILSON SOARES MACHADO DIAS FILHO</v>
          </cell>
          <cell r="H119" t="str">
            <v>B</v>
          </cell>
          <cell r="I119" t="str">
            <v>S</v>
          </cell>
          <cell r="J119" t="str">
            <v>000054410</v>
          </cell>
          <cell r="K119" t="str">
            <v>03/05/2021</v>
          </cell>
          <cell r="L119" t="str">
            <v>26210500892597000126550010000544101881338435</v>
          </cell>
          <cell r="M119" t="str">
            <v>26 -  Pernambuco</v>
          </cell>
          <cell r="N119">
            <v>96</v>
          </cell>
        </row>
        <row r="120">
          <cell r="C120" t="str">
            <v>UPA OLINDA</v>
          </cell>
          <cell r="E120" t="str">
            <v>3.14 - Alimentação Preparada</v>
          </cell>
          <cell r="F120">
            <v>892597000126</v>
          </cell>
          <cell r="G120" t="str">
            <v>GILSON SOARES MACHADO DIAS FILHO</v>
          </cell>
          <cell r="H120" t="str">
            <v>B</v>
          </cell>
          <cell r="I120" t="str">
            <v>S</v>
          </cell>
          <cell r="J120" t="str">
            <v>000054747</v>
          </cell>
          <cell r="K120" t="str">
            <v>19/05/2021</v>
          </cell>
          <cell r="L120" t="str">
            <v>26210500892597000126550010000547471101568726</v>
          </cell>
          <cell r="M120" t="str">
            <v>26 -  Pernambuco</v>
          </cell>
          <cell r="N120">
            <v>96</v>
          </cell>
        </row>
        <row r="121">
          <cell r="C121" t="str">
            <v>UPA OLINDA</v>
          </cell>
          <cell r="E121" t="str">
            <v>3.14 - Alimentação Preparada</v>
          </cell>
          <cell r="F121">
            <v>2124757000112</v>
          </cell>
          <cell r="G121" t="str">
            <v>ATACADAO DOS RESTAURANTES LTDA</v>
          </cell>
          <cell r="H121" t="str">
            <v>S</v>
          </cell>
          <cell r="I121" t="str">
            <v>S</v>
          </cell>
          <cell r="J121" t="str">
            <v>000015204</v>
          </cell>
          <cell r="K121" t="str">
            <v>26/05/2021</v>
          </cell>
          <cell r="L121" t="str">
            <v>26210502124757000112550010000152041009152041</v>
          </cell>
          <cell r="M121" t="str">
            <v>26 -  Pernambuco</v>
          </cell>
          <cell r="N121">
            <v>54</v>
          </cell>
        </row>
        <row r="122">
          <cell r="C122" t="str">
            <v>UPA OLINDA</v>
          </cell>
          <cell r="E122" t="str">
            <v>3.14 - Alimentação Preparada</v>
          </cell>
          <cell r="F122">
            <v>2124757000112</v>
          </cell>
          <cell r="G122" t="str">
            <v>ATACADAO DOS RESTAURANTES LTDA</v>
          </cell>
          <cell r="H122" t="str">
            <v>S</v>
          </cell>
          <cell r="I122" t="str">
            <v>S</v>
          </cell>
          <cell r="J122" t="str">
            <v>000015204</v>
          </cell>
          <cell r="K122" t="str">
            <v>26/05/2021</v>
          </cell>
          <cell r="L122" t="str">
            <v>26210502124757000112550010000152041009152041</v>
          </cell>
          <cell r="M122" t="str">
            <v>26 -  Pernambuco</v>
          </cell>
          <cell r="N122">
            <v>144</v>
          </cell>
        </row>
        <row r="123">
          <cell r="C123" t="str">
            <v>UPA OLINDA</v>
          </cell>
          <cell r="E123" t="str">
            <v>3.14 - Alimentação Preparada</v>
          </cell>
          <cell r="F123">
            <v>5438093000154</v>
          </cell>
          <cell r="G123" t="str">
            <v>AGUA MINERAL ROSA BRANCA MONTANIA LTDA</v>
          </cell>
          <cell r="H123" t="str">
            <v>S</v>
          </cell>
          <cell r="I123" t="str">
            <v>S</v>
          </cell>
          <cell r="J123" t="str">
            <v>000012349</v>
          </cell>
          <cell r="K123" t="str">
            <v>30/04/2021</v>
          </cell>
          <cell r="L123" t="str">
            <v>26210405438093000154550010000123491394249107</v>
          </cell>
          <cell r="M123" t="str">
            <v>26 -  Pernambuco</v>
          </cell>
          <cell r="N123">
            <v>860</v>
          </cell>
        </row>
        <row r="124">
          <cell r="C124" t="str">
            <v>UPA OLINDA</v>
          </cell>
          <cell r="E124" t="str">
            <v>3.14 - Alimentação Preparada</v>
          </cell>
          <cell r="F124">
            <v>6234871000156</v>
          </cell>
          <cell r="G124" t="str">
            <v>C J GOMES MERCEARIAS</v>
          </cell>
          <cell r="H124" t="str">
            <v>S</v>
          </cell>
          <cell r="I124" t="str">
            <v>S</v>
          </cell>
          <cell r="J124" t="str">
            <v>000001180</v>
          </cell>
          <cell r="K124" t="str">
            <v>18/05/2021</v>
          </cell>
          <cell r="L124" t="str">
            <v>26210506234871000156550010000011801153138005</v>
          </cell>
          <cell r="M124" t="str">
            <v>26 -  Pernambuco</v>
          </cell>
          <cell r="N124">
            <v>542.42999999999995</v>
          </cell>
        </row>
        <row r="125">
          <cell r="C125" t="str">
            <v>UPA OLINDA</v>
          </cell>
          <cell r="E125" t="str">
            <v>3.14 - Alimentação Preparada</v>
          </cell>
          <cell r="F125">
            <v>6234871000156</v>
          </cell>
          <cell r="G125" t="str">
            <v>C J GOMES MERCEARIAS</v>
          </cell>
          <cell r="H125" t="str">
            <v>S</v>
          </cell>
          <cell r="I125" t="str">
            <v>S</v>
          </cell>
          <cell r="J125" t="str">
            <v>000001180</v>
          </cell>
          <cell r="K125" t="str">
            <v>18/05/2021</v>
          </cell>
          <cell r="L125" t="str">
            <v>26210506234871000156550010000011801153138005</v>
          </cell>
          <cell r="M125" t="str">
            <v>26 -  Pernambuco</v>
          </cell>
          <cell r="N125">
            <v>503.12</v>
          </cell>
        </row>
        <row r="126">
          <cell r="C126" t="str">
            <v>UPA OLINDA</v>
          </cell>
          <cell r="E126" t="str">
            <v>3.14 - Alimentação Preparada</v>
          </cell>
          <cell r="F126">
            <v>6234871000156</v>
          </cell>
          <cell r="G126" t="str">
            <v>C J GOMES MERCEARIAS</v>
          </cell>
          <cell r="H126" t="str">
            <v>S</v>
          </cell>
          <cell r="I126" t="str">
            <v>S</v>
          </cell>
          <cell r="J126" t="str">
            <v>000001224</v>
          </cell>
          <cell r="K126" t="str">
            <v>28/05/2021</v>
          </cell>
          <cell r="L126" t="str">
            <v>26210506234871000156550010000012241742795694</v>
          </cell>
          <cell r="M126" t="str">
            <v>26 -  Pernambuco</v>
          </cell>
          <cell r="N126">
            <v>375</v>
          </cell>
        </row>
        <row r="127">
          <cell r="C127" t="str">
            <v>UPA OLINDA</v>
          </cell>
          <cell r="E127" t="str">
            <v>3.14 - Alimentação Preparada</v>
          </cell>
          <cell r="F127">
            <v>6234871000156</v>
          </cell>
          <cell r="G127" t="str">
            <v>C J GOMES MERCEARIAS</v>
          </cell>
          <cell r="H127" t="str">
            <v>S</v>
          </cell>
          <cell r="I127" t="str">
            <v>S</v>
          </cell>
          <cell r="J127" t="str">
            <v>000001225</v>
          </cell>
          <cell r="K127" t="str">
            <v>28/05/2021</v>
          </cell>
          <cell r="L127" t="str">
            <v>26210506234871000156550010000012251650796705</v>
          </cell>
          <cell r="M127" t="str">
            <v>26 -  Pernambuco</v>
          </cell>
          <cell r="N127">
            <v>25.9</v>
          </cell>
        </row>
        <row r="128">
          <cell r="C128" t="str">
            <v>UPA OLINDA</v>
          </cell>
          <cell r="E128" t="str">
            <v>3.14 - Alimentação Preparada</v>
          </cell>
          <cell r="F128">
            <v>6234871000156</v>
          </cell>
          <cell r="G128" t="str">
            <v>C J GOMES MERCEARIAS</v>
          </cell>
          <cell r="H128" t="str">
            <v>S</v>
          </cell>
          <cell r="I128" t="str">
            <v>S</v>
          </cell>
          <cell r="J128" t="str">
            <v>000187352</v>
          </cell>
          <cell r="K128" t="str">
            <v>14/05/2021</v>
          </cell>
          <cell r="L128" t="str">
            <v>26210506234871000156650010001873521790455476</v>
          </cell>
          <cell r="M128" t="str">
            <v>26 -  Pernambuco</v>
          </cell>
          <cell r="N128">
            <v>36.340000000000003</v>
          </cell>
        </row>
        <row r="129">
          <cell r="C129" t="str">
            <v>UPA OLINDA</v>
          </cell>
          <cell r="E129" t="str">
            <v>3.14 - Alimentação Preparada</v>
          </cell>
          <cell r="F129">
            <v>15242921000138</v>
          </cell>
          <cell r="G129" t="str">
            <v>M. A. DE O. MENEZES EIRELI</v>
          </cell>
          <cell r="H129" t="str">
            <v>S</v>
          </cell>
          <cell r="I129" t="str">
            <v>S</v>
          </cell>
          <cell r="J129" t="str">
            <v>001910</v>
          </cell>
          <cell r="K129" t="str">
            <v>28/05/2021</v>
          </cell>
          <cell r="L129" t="str">
            <v>26210515242921000138550010000019101000019454</v>
          </cell>
          <cell r="M129" t="str">
            <v>26 -  Pernambuco</v>
          </cell>
          <cell r="N129">
            <v>3146.5</v>
          </cell>
        </row>
        <row r="130">
          <cell r="C130" t="str">
            <v>UPA OLINDA</v>
          </cell>
          <cell r="E130" t="str">
            <v>3.14 - Alimentação Preparada</v>
          </cell>
          <cell r="F130">
            <v>20534381000104</v>
          </cell>
          <cell r="G130" t="str">
            <v>SUPERMERCADO NOVA ERA LTDA EPP</v>
          </cell>
          <cell r="H130" t="str">
            <v>S</v>
          </cell>
          <cell r="I130" t="str">
            <v>S</v>
          </cell>
          <cell r="J130" t="str">
            <v>217736</v>
          </cell>
          <cell r="K130" t="str">
            <v>06/05/2021</v>
          </cell>
          <cell r="L130" t="str">
            <v>26210520534381000104650010002177361001096553</v>
          </cell>
          <cell r="M130" t="str">
            <v>26 -  Pernambuco</v>
          </cell>
          <cell r="N130">
            <v>71.849999999999994</v>
          </cell>
        </row>
        <row r="131">
          <cell r="C131" t="str">
            <v>UPA OLINDA</v>
          </cell>
          <cell r="E131" t="str">
            <v>3.14 - Alimentação Preparada</v>
          </cell>
          <cell r="F131">
            <v>20534381000104</v>
          </cell>
          <cell r="G131" t="str">
            <v>SUPERMERCADO NOVA ERA LTDA EPP</v>
          </cell>
          <cell r="H131" t="str">
            <v>S</v>
          </cell>
          <cell r="I131" t="str">
            <v>S</v>
          </cell>
          <cell r="J131" t="str">
            <v>222187</v>
          </cell>
          <cell r="K131" t="str">
            <v>20/05/2021</v>
          </cell>
          <cell r="L131" t="str">
            <v>26210520534381000104650010002221871001176848</v>
          </cell>
          <cell r="M131" t="str">
            <v>26 -  Pernambuco</v>
          </cell>
          <cell r="N131">
            <v>30.13</v>
          </cell>
        </row>
        <row r="132">
          <cell r="C132" t="str">
            <v>UPA OLINDA</v>
          </cell>
          <cell r="E132" t="str">
            <v>3.14 - Alimentação Preparada</v>
          </cell>
          <cell r="F132">
            <v>20534381000104</v>
          </cell>
          <cell r="G132" t="str">
            <v>SUPERMERCADO NOVA ERA LTDA EPP</v>
          </cell>
          <cell r="H132" t="str">
            <v>S</v>
          </cell>
          <cell r="I132" t="str">
            <v>S</v>
          </cell>
          <cell r="J132" t="str">
            <v>223551</v>
          </cell>
          <cell r="K132" t="str">
            <v>25/05/2021</v>
          </cell>
          <cell r="L132" t="str">
            <v>26210520534381000104650010002235511001201471</v>
          </cell>
          <cell r="M132" t="str">
            <v>26 -  Pernambuco</v>
          </cell>
          <cell r="N132">
            <v>83.8</v>
          </cell>
        </row>
        <row r="133">
          <cell r="C133" t="str">
            <v>UPA OLINDA</v>
          </cell>
          <cell r="E133" t="str">
            <v>3.14 - Alimentação Preparada</v>
          </cell>
          <cell r="F133">
            <v>20534381000104</v>
          </cell>
          <cell r="G133" t="str">
            <v>SUPERMERCADO NOVA ERA LTDA EPP</v>
          </cell>
          <cell r="H133" t="str">
            <v>S</v>
          </cell>
          <cell r="I133" t="str">
            <v>S</v>
          </cell>
          <cell r="J133" t="str">
            <v>350177</v>
          </cell>
          <cell r="K133" t="str">
            <v>03/05/2021</v>
          </cell>
          <cell r="L133" t="str">
            <v>26210520534381000104650040003501771004221728</v>
          </cell>
          <cell r="M133" t="str">
            <v>26 -  Pernambuco</v>
          </cell>
          <cell r="N133">
            <v>64.47</v>
          </cell>
        </row>
        <row r="134">
          <cell r="C134" t="str">
            <v>UPA OLINDA</v>
          </cell>
          <cell r="E134" t="str">
            <v>3.14 - Alimentação Preparada</v>
          </cell>
          <cell r="F134">
            <v>20534381000104</v>
          </cell>
          <cell r="G134" t="str">
            <v>SUPERMERCADO NOVA ERA LTDA EPP</v>
          </cell>
          <cell r="H134" t="str">
            <v>S</v>
          </cell>
          <cell r="I134" t="str">
            <v>S</v>
          </cell>
          <cell r="J134" t="str">
            <v>352028</v>
          </cell>
          <cell r="K134" t="str">
            <v>11/05/2021</v>
          </cell>
          <cell r="L134" t="str">
            <v>26210520534381000104650040003520281004259163</v>
          </cell>
          <cell r="M134" t="str">
            <v>26 -  Pernambuco</v>
          </cell>
          <cell r="N134">
            <v>68.760000000000005</v>
          </cell>
        </row>
        <row r="135">
          <cell r="C135" t="str">
            <v>UPA OLINDA</v>
          </cell>
          <cell r="E135" t="str">
            <v>3.14 - Alimentação Preparada</v>
          </cell>
          <cell r="F135">
            <v>30743270000153</v>
          </cell>
          <cell r="G135" t="str">
            <v>TRIUNFO COMERCIO DE ALIMENTOS PAPEIS</v>
          </cell>
          <cell r="H135" t="str">
            <v>S</v>
          </cell>
          <cell r="I135" t="str">
            <v>S</v>
          </cell>
          <cell r="J135" t="str">
            <v>5190</v>
          </cell>
          <cell r="K135" t="str">
            <v>21/05/2021</v>
          </cell>
          <cell r="L135" t="str">
            <v>26210530743270000153550010000051901046210671</v>
          </cell>
          <cell r="M135" t="str">
            <v>26 -  Pernambuco</v>
          </cell>
          <cell r="N135">
            <v>569</v>
          </cell>
        </row>
        <row r="136">
          <cell r="C136" t="str">
            <v>UPA OLINDA</v>
          </cell>
          <cell r="E136" t="str">
            <v>3.6 - Material de Expediente</v>
          </cell>
          <cell r="F136">
            <v>4004741000100</v>
          </cell>
          <cell r="G136" t="str">
            <v>NORLUX LTDA</v>
          </cell>
          <cell r="H136" t="str">
            <v>S</v>
          </cell>
          <cell r="I136" t="str">
            <v>S</v>
          </cell>
          <cell r="J136" t="str">
            <v>008572</v>
          </cell>
          <cell r="K136" t="str">
            <v>04/05/2021</v>
          </cell>
          <cell r="L136" t="str">
            <v>26210504004741000100550000000085721150057207</v>
          </cell>
          <cell r="M136" t="str">
            <v>26 -  Pernambuco</v>
          </cell>
          <cell r="N136">
            <v>2542</v>
          </cell>
        </row>
        <row r="137">
          <cell r="C137" t="str">
            <v>UPA OLINDA</v>
          </cell>
          <cell r="E137" t="str">
            <v>3.6 - Material de Expediente</v>
          </cell>
          <cell r="F137">
            <v>4925042000194</v>
          </cell>
          <cell r="G137" t="str">
            <v>I BARBOSA DA SILVA ME</v>
          </cell>
          <cell r="H137" t="str">
            <v>S</v>
          </cell>
          <cell r="I137" t="str">
            <v>S</v>
          </cell>
          <cell r="J137" t="str">
            <v>000009346</v>
          </cell>
          <cell r="K137" t="str">
            <v>03/05/2021</v>
          </cell>
          <cell r="L137" t="str">
            <v>26210504925042000194550010000093461100093465</v>
          </cell>
          <cell r="M137" t="str">
            <v>26 -  Pernambuco</v>
          </cell>
          <cell r="N137">
            <v>963</v>
          </cell>
        </row>
        <row r="138">
          <cell r="C138" t="str">
            <v>UPA OLINDA</v>
          </cell>
          <cell r="E138" t="str">
            <v>3.6 - Material de Expediente</v>
          </cell>
          <cell r="F138">
            <v>11101202000146</v>
          </cell>
          <cell r="G138" t="str">
            <v>VGC ALVES COMERCIO E SERVICOS</v>
          </cell>
          <cell r="H138" t="str">
            <v>S</v>
          </cell>
          <cell r="I138" t="str">
            <v>S</v>
          </cell>
          <cell r="J138" t="str">
            <v>000012432</v>
          </cell>
          <cell r="K138" t="str">
            <v>11/05/2021</v>
          </cell>
          <cell r="L138" t="str">
            <v>26210511101202000146550010000124321210502588</v>
          </cell>
          <cell r="M138" t="str">
            <v>26 -  Pernambuco</v>
          </cell>
          <cell r="N138">
            <v>582.5</v>
          </cell>
        </row>
        <row r="139">
          <cell r="C139" t="str">
            <v>UPA OLINDA</v>
          </cell>
          <cell r="E139" t="str">
            <v>3.6 - Material de Expediente</v>
          </cell>
          <cell r="F139">
            <v>11101202000146</v>
          </cell>
          <cell r="G139" t="str">
            <v>VGC ALVES COMERCIO E SERVICOS</v>
          </cell>
          <cell r="H139" t="str">
            <v>S</v>
          </cell>
          <cell r="I139" t="str">
            <v>S</v>
          </cell>
          <cell r="J139" t="str">
            <v>000012448</v>
          </cell>
          <cell r="K139" t="str">
            <v>12/05/2021</v>
          </cell>
          <cell r="L139" t="str">
            <v>26210511101202000146550010000124481705887131</v>
          </cell>
          <cell r="M139" t="str">
            <v>26 -  Pernambuco</v>
          </cell>
          <cell r="N139">
            <v>830.5</v>
          </cell>
        </row>
        <row r="140">
          <cell r="C140" t="str">
            <v>UPA OLINDA</v>
          </cell>
          <cell r="E140" t="str">
            <v>3.6 - Material de Expediente</v>
          </cell>
          <cell r="F140">
            <v>19075573000102</v>
          </cell>
          <cell r="G140" t="str">
            <v>LAERTHY OLIVEIRA DO NASCIMENTO</v>
          </cell>
          <cell r="H140" t="str">
            <v>S</v>
          </cell>
          <cell r="I140" t="str">
            <v>S</v>
          </cell>
          <cell r="J140" t="str">
            <v>00000053</v>
          </cell>
          <cell r="K140" t="str">
            <v>20/05/2021</v>
          </cell>
          <cell r="L140" t="str">
            <v>U67EEGWT</v>
          </cell>
          <cell r="M140" t="str">
            <v>26 -  Pernambuco</v>
          </cell>
          <cell r="N140">
            <v>570</v>
          </cell>
        </row>
        <row r="141">
          <cell r="C141" t="str">
            <v>UPA OLINDA</v>
          </cell>
          <cell r="E141" t="str">
            <v>3.6 - Material de Expediente</v>
          </cell>
          <cell r="F141">
            <v>19450370000159</v>
          </cell>
          <cell r="G141" t="str">
            <v>SUCESSO DISTRIBUIDORA  DE ALIMENTOS LTDA</v>
          </cell>
          <cell r="H141" t="str">
            <v>S</v>
          </cell>
          <cell r="I141" t="str">
            <v>S</v>
          </cell>
          <cell r="J141" t="str">
            <v>194</v>
          </cell>
          <cell r="K141" t="str">
            <v>30/04/2021</v>
          </cell>
          <cell r="L141" t="str">
            <v>26210419450370000159550010000001941812403349</v>
          </cell>
          <cell r="M141" t="str">
            <v>26 -  Pernambuco</v>
          </cell>
          <cell r="N141">
            <v>4797</v>
          </cell>
        </row>
        <row r="142">
          <cell r="C142" t="str">
            <v>UPA OLINDA</v>
          </cell>
          <cell r="E142" t="str">
            <v>3.6 - Material de Expediente</v>
          </cell>
          <cell r="F142">
            <v>33743179000126</v>
          </cell>
          <cell r="G142" t="str">
            <v>CSL MATERIAL DE HIGIENE E PAPELARIA LTDA</v>
          </cell>
          <cell r="H142" t="str">
            <v>S</v>
          </cell>
          <cell r="I142" t="str">
            <v>S</v>
          </cell>
          <cell r="J142" t="str">
            <v>000002373</v>
          </cell>
          <cell r="K142" t="str">
            <v>29/04/2021</v>
          </cell>
          <cell r="L142" t="str">
            <v>26210433743179000126550010000023731492979085</v>
          </cell>
          <cell r="M142" t="str">
            <v>26 -  Pernambuco</v>
          </cell>
          <cell r="N142">
            <v>60.5</v>
          </cell>
        </row>
        <row r="143">
          <cell r="C143" t="str">
            <v>UPA OLINDA</v>
          </cell>
          <cell r="E143" t="str">
            <v>3.1 - Combustíveis e Lubrificantes Automotivos</v>
          </cell>
          <cell r="F143">
            <v>1912250000241</v>
          </cell>
          <cell r="G143" t="str">
            <v>POSTO CANCUN LTDA</v>
          </cell>
          <cell r="H143" t="str">
            <v>S</v>
          </cell>
          <cell r="I143" t="str">
            <v>S</v>
          </cell>
          <cell r="J143" t="str">
            <v>925</v>
          </cell>
          <cell r="K143" t="str">
            <v>04/05/2021</v>
          </cell>
          <cell r="L143" t="str">
            <v>26210501912250000241550120000009251000537405</v>
          </cell>
          <cell r="M143" t="str">
            <v>26 -  Pernambuco</v>
          </cell>
          <cell r="N143">
            <v>4179.97</v>
          </cell>
        </row>
        <row r="144">
          <cell r="C144" t="str">
            <v>UPA OLINDA</v>
          </cell>
          <cell r="E144" t="str">
            <v>3.1 - Combustíveis e Lubrificantes Automotivos</v>
          </cell>
          <cell r="F144">
            <v>7733200000283</v>
          </cell>
          <cell r="G144" t="str">
            <v>POSTO CAPRI COMERCIO DE PETROLEO LTDA</v>
          </cell>
          <cell r="H144" t="str">
            <v>S</v>
          </cell>
          <cell r="I144" t="str">
            <v>S</v>
          </cell>
          <cell r="J144" t="str">
            <v>857</v>
          </cell>
          <cell r="K144" t="str">
            <v>03/05/2021</v>
          </cell>
          <cell r="L144" t="str">
            <v>26210507733200000283550120000008571000535937</v>
          </cell>
          <cell r="M144" t="str">
            <v>26 -  Pernambuco</v>
          </cell>
          <cell r="N144">
            <v>168.17</v>
          </cell>
        </row>
        <row r="145">
          <cell r="E145" t="str">
            <v>3.99 - Outras despesas com Material de Consumo</v>
          </cell>
          <cell r="F145">
            <v>8014460000180</v>
          </cell>
          <cell r="G145" t="str">
            <v>VANPEL MATERIAL DE ESCRITORIO E INFORMAT</v>
          </cell>
          <cell r="H145" t="str">
            <v>S</v>
          </cell>
          <cell r="I145" t="str">
            <v>S</v>
          </cell>
          <cell r="J145" t="str">
            <v>000036178</v>
          </cell>
          <cell r="K145" t="str">
            <v>11/05/2021</v>
          </cell>
          <cell r="L145" t="str">
            <v>26210508014460000180550010000361781001172196</v>
          </cell>
          <cell r="M145" t="str">
            <v>26 -  Pernambuco</v>
          </cell>
          <cell r="N145">
            <v>70</v>
          </cell>
        </row>
        <row r="146">
          <cell r="C146" t="str">
            <v>UPA OLINDA</v>
          </cell>
          <cell r="E146" t="str">
            <v>3.99 - Outras despesas com Material de Consumo</v>
          </cell>
          <cell r="F146">
            <v>10779833000156</v>
          </cell>
          <cell r="G146" t="str">
            <v>MEDICAL MERCANTIL DE APAR MED LTDA</v>
          </cell>
          <cell r="H146" t="str">
            <v>S</v>
          </cell>
          <cell r="I146" t="str">
            <v>S</v>
          </cell>
          <cell r="J146" t="str">
            <v>526373</v>
          </cell>
          <cell r="K146" t="str">
            <v>12/05/2021</v>
          </cell>
          <cell r="L146" t="str">
            <v>26210510779833000156550010005263731100101964</v>
          </cell>
          <cell r="M146" t="str">
            <v>26 -  Pernambuco</v>
          </cell>
          <cell r="N146">
            <v>189</v>
          </cell>
        </row>
        <row r="147">
          <cell r="C147" t="str">
            <v>UPA OLINDA</v>
          </cell>
          <cell r="E147" t="str">
            <v>3.99 - Outras despesas com Material de Consumo</v>
          </cell>
          <cell r="F147">
            <v>15001840000146</v>
          </cell>
          <cell r="G147" t="str">
            <v>FELIPE LEANDRO M. DA SILVA - MATERIAL DE</v>
          </cell>
          <cell r="H147" t="str">
            <v>S</v>
          </cell>
          <cell r="I147" t="str">
            <v>S</v>
          </cell>
          <cell r="J147" t="str">
            <v>000002942</v>
          </cell>
          <cell r="K147" t="str">
            <v>17/05/2021</v>
          </cell>
          <cell r="L147" t="str">
            <v>26210515001840000146650020000029429176076709</v>
          </cell>
          <cell r="M147" t="str">
            <v>26 -  Pernambuco</v>
          </cell>
          <cell r="N147">
            <v>14</v>
          </cell>
        </row>
        <row r="148">
          <cell r="C148" t="str">
            <v>UPA OLINDA</v>
          </cell>
          <cell r="E148" t="str">
            <v xml:space="preserve">3.9 - Material para Manutenção de Bens Imóveis </v>
          </cell>
          <cell r="F148">
            <v>15001840000146</v>
          </cell>
          <cell r="G148" t="str">
            <v>FELIPE LEANDRO M. DA SILVA - MATERIAL DE</v>
          </cell>
          <cell r="H148" t="str">
            <v>S</v>
          </cell>
          <cell r="I148" t="str">
            <v>S</v>
          </cell>
          <cell r="J148" t="str">
            <v>000002942</v>
          </cell>
          <cell r="K148" t="str">
            <v>17/05/2021</v>
          </cell>
          <cell r="L148" t="str">
            <v>26210515001840000146650020000029429176076709</v>
          </cell>
          <cell r="M148" t="str">
            <v>26 -  Pernambuco</v>
          </cell>
          <cell r="N148">
            <v>18.399999999999999</v>
          </cell>
        </row>
        <row r="149">
          <cell r="C149" t="str">
            <v>UPA OLINDA</v>
          </cell>
          <cell r="E149" t="str">
            <v>3.99 - Outras despesas com Material de Consumo</v>
          </cell>
          <cell r="F149">
            <v>20534381000104</v>
          </cell>
          <cell r="G149" t="str">
            <v>SUPERMERCADO NOVA ERA LTDA EPP</v>
          </cell>
          <cell r="H149" t="str">
            <v>S</v>
          </cell>
          <cell r="I149" t="str">
            <v>S</v>
          </cell>
          <cell r="J149" t="str">
            <v>217736</v>
          </cell>
          <cell r="K149" t="str">
            <v>06/05/2021</v>
          </cell>
          <cell r="L149" t="str">
            <v>26210520534381000104650010002177361001096553</v>
          </cell>
          <cell r="M149" t="str">
            <v>26 -  Pernambuco</v>
          </cell>
          <cell r="N149">
            <v>11.78</v>
          </cell>
        </row>
        <row r="150">
          <cell r="C150" t="str">
            <v>UPA OLINDA</v>
          </cell>
          <cell r="E150" t="str">
            <v xml:space="preserve">3.10 - Material para Manutenção de Bens Móveis </v>
          </cell>
          <cell r="F150">
            <v>22173474000178</v>
          </cell>
          <cell r="G150" t="str">
            <v>SERVI PECAS E SERVICOS EIRELI</v>
          </cell>
          <cell r="H150" t="str">
            <v>S</v>
          </cell>
          <cell r="I150" t="str">
            <v>S</v>
          </cell>
          <cell r="J150" t="str">
            <v>000002273</v>
          </cell>
          <cell r="K150" t="str">
            <v>08/04/2021</v>
          </cell>
          <cell r="L150" t="str">
            <v>26210422173474000178550010000022737134305781</v>
          </cell>
          <cell r="M150" t="str">
            <v>26 -  Pernambuco</v>
          </cell>
          <cell r="N150">
            <v>594</v>
          </cell>
        </row>
        <row r="151">
          <cell r="C151" t="str">
            <v>UPA OLINDA</v>
          </cell>
          <cell r="E151" t="str">
            <v xml:space="preserve">3.10 - Material para Manutenção de Bens Móveis </v>
          </cell>
          <cell r="F151">
            <v>22173474000178</v>
          </cell>
          <cell r="G151" t="str">
            <v>SERVI PECAS E SERVICOS EIRELI</v>
          </cell>
          <cell r="H151" t="str">
            <v>S</v>
          </cell>
          <cell r="I151" t="str">
            <v>S</v>
          </cell>
          <cell r="J151" t="str">
            <v>000002299</v>
          </cell>
          <cell r="K151" t="str">
            <v>12/05/2021</v>
          </cell>
          <cell r="L151" t="str">
            <v>26210522173474000178550010000022991549449039</v>
          </cell>
          <cell r="M151" t="str">
            <v>26 -  Pernambuco</v>
          </cell>
          <cell r="N151">
            <v>373.75</v>
          </cell>
        </row>
        <row r="152">
          <cell r="C152" t="str">
            <v>UPA OLINDA</v>
          </cell>
          <cell r="E152" t="str">
            <v xml:space="preserve">3.10 - Material para Manutenção de Bens Móveis </v>
          </cell>
          <cell r="F152">
            <v>22424379000108</v>
          </cell>
          <cell r="G152" t="str">
            <v>PGLE VEICULOS,PECAS E SERVICOS LTDA</v>
          </cell>
          <cell r="H152" t="str">
            <v>S</v>
          </cell>
          <cell r="I152" t="str">
            <v>S</v>
          </cell>
          <cell r="J152" t="str">
            <v>000018212</v>
          </cell>
          <cell r="K152" t="str">
            <v>07/05/2021</v>
          </cell>
          <cell r="L152" t="str">
            <v>26210522424379000108550010000182121512341152</v>
          </cell>
          <cell r="M152" t="str">
            <v>26 -  Pernambuco</v>
          </cell>
          <cell r="N152">
            <v>397.1</v>
          </cell>
        </row>
        <row r="153">
          <cell r="C153" t="str">
            <v>UPA OLINDA</v>
          </cell>
          <cell r="E153" t="str">
            <v>3.99 - Outras despesas com Material de Consumo</v>
          </cell>
          <cell r="F153">
            <v>32268424000128</v>
          </cell>
          <cell r="G153" t="str">
            <v>EMANUELLY CRISTINA LUCAS DE FREITAS 8994</v>
          </cell>
          <cell r="H153" t="str">
            <v>S</v>
          </cell>
          <cell r="I153" t="str">
            <v>S</v>
          </cell>
          <cell r="J153" t="str">
            <v>000000245</v>
          </cell>
          <cell r="K153" t="str">
            <v>05/05/2021</v>
          </cell>
          <cell r="L153" t="str">
            <v>26210532268424000128550010000002451631209186</v>
          </cell>
          <cell r="M153" t="str">
            <v>26 -  Pernambuco</v>
          </cell>
          <cell r="N153">
            <v>550</v>
          </cell>
        </row>
        <row r="154">
          <cell r="C154" t="str">
            <v>UPA OLINDA</v>
          </cell>
          <cell r="E154" t="str">
            <v xml:space="preserve">3.10 - Material para Manutenção de Bens Móveis </v>
          </cell>
          <cell r="F154">
            <v>4752709000102</v>
          </cell>
          <cell r="G154" t="str">
            <v>CASA DA BATERIA CENTRO AUTOMOTIVO LTDA</v>
          </cell>
          <cell r="H154" t="str">
            <v>S</v>
          </cell>
          <cell r="I154" t="str">
            <v>S</v>
          </cell>
          <cell r="J154" t="str">
            <v>1349</v>
          </cell>
          <cell r="K154">
            <v>44347</v>
          </cell>
          <cell r="L154" t="str">
            <v>26210504752709000102550010000013491450937204</v>
          </cell>
          <cell r="M154" t="str">
            <v>26 -  Pernambuco</v>
          </cell>
          <cell r="N154">
            <v>370</v>
          </cell>
        </row>
        <row r="155">
          <cell r="C155" t="str">
            <v>UPA OLINDA</v>
          </cell>
          <cell r="E155" t="str">
            <v xml:space="preserve">3.10 - Material para Manutenção de Bens Móveis </v>
          </cell>
          <cell r="F155">
            <v>9581782000174</v>
          </cell>
          <cell r="G155" t="str">
            <v>LAPAROMED MEDICA CIRURGICA EIRELI-ME</v>
          </cell>
          <cell r="H155" t="str">
            <v>S</v>
          </cell>
          <cell r="I155" t="str">
            <v>S</v>
          </cell>
          <cell r="J155" t="str">
            <v>000008093</v>
          </cell>
          <cell r="K155" t="str">
            <v>24/05/2021</v>
          </cell>
          <cell r="L155" t="str">
            <v>26210509581782000174550010000080931165460372</v>
          </cell>
          <cell r="M155" t="str">
            <v>26 -  Pernambuco</v>
          </cell>
          <cell r="N155">
            <v>675</v>
          </cell>
        </row>
        <row r="156">
          <cell r="C156" t="str">
            <v>UPA OLINDA</v>
          </cell>
          <cell r="E156" t="str">
            <v xml:space="preserve">3.10 - Material para Manutenção de Bens Móveis </v>
          </cell>
          <cell r="F156">
            <v>10779833000156</v>
          </cell>
          <cell r="G156" t="str">
            <v>MEDICAL MERCANTIL DE APAR MED LTDA</v>
          </cell>
          <cell r="H156" t="str">
            <v>S</v>
          </cell>
          <cell r="I156" t="str">
            <v>S</v>
          </cell>
          <cell r="J156" t="str">
            <v>526167</v>
          </cell>
          <cell r="K156" t="str">
            <v>07/05/2021</v>
          </cell>
          <cell r="L156" t="str">
            <v>26210510779833000156550010005261671161623288</v>
          </cell>
          <cell r="M156" t="str">
            <v>26 -  Pernambuco</v>
          </cell>
          <cell r="N156">
            <v>14</v>
          </cell>
        </row>
        <row r="157">
          <cell r="C157" t="str">
            <v>UPA OLINDA</v>
          </cell>
          <cell r="E157" t="str">
            <v>3.1 - Combustíveis e Lubrificantes Automotivos</v>
          </cell>
          <cell r="F157">
            <v>22424379000108</v>
          </cell>
          <cell r="G157" t="str">
            <v>PGLE VEICULOS,PECAS E SERVICOS LTDA</v>
          </cell>
          <cell r="H157" t="str">
            <v>S</v>
          </cell>
          <cell r="I157" t="str">
            <v>S</v>
          </cell>
          <cell r="J157" t="str">
            <v>000018212</v>
          </cell>
          <cell r="K157" t="str">
            <v>07/05/2021</v>
          </cell>
          <cell r="L157" t="str">
            <v>26210522424379000108550010000182121512341152</v>
          </cell>
          <cell r="M157" t="str">
            <v>26 -  Pernambuco</v>
          </cell>
          <cell r="N157">
            <v>324</v>
          </cell>
        </row>
        <row r="158">
          <cell r="C158" t="str">
            <v>UPA OLINDA</v>
          </cell>
          <cell r="E158" t="str">
            <v xml:space="preserve">3.10 - Material para Manutenção de Bens Móveis </v>
          </cell>
          <cell r="F158">
            <v>22173474000178</v>
          </cell>
          <cell r="G158" t="str">
            <v>SERVI PECAS E SERVICOS EIRELI</v>
          </cell>
          <cell r="H158" t="str">
            <v>S</v>
          </cell>
          <cell r="I158" t="str">
            <v>S</v>
          </cell>
          <cell r="J158" t="str">
            <v>000002273</v>
          </cell>
          <cell r="K158" t="str">
            <v>08/04/2021</v>
          </cell>
          <cell r="L158" t="str">
            <v>26210422173474000178550010000022737134305781</v>
          </cell>
          <cell r="M158" t="str">
            <v>26 -  Pernambuco</v>
          </cell>
          <cell r="N158">
            <v>1166</v>
          </cell>
        </row>
        <row r="159">
          <cell r="C159" t="str">
            <v>UPA OLINDA</v>
          </cell>
          <cell r="E159" t="str">
            <v>3.1 - Combustíveis e Lubrificantes Automotivos</v>
          </cell>
          <cell r="F159">
            <v>22173474000178</v>
          </cell>
          <cell r="G159" t="str">
            <v>SERVI PECAS E SERVICOS EIRELI</v>
          </cell>
          <cell r="H159" t="str">
            <v>S</v>
          </cell>
          <cell r="I159" t="str">
            <v>S</v>
          </cell>
          <cell r="J159" t="str">
            <v>000002299</v>
          </cell>
          <cell r="K159" t="str">
            <v>12/05/2021</v>
          </cell>
          <cell r="L159" t="str">
            <v>26210522173474000178550010000022991549449039</v>
          </cell>
          <cell r="M159" t="str">
            <v>26 -  Pernambuco</v>
          </cell>
          <cell r="N159">
            <v>236.25</v>
          </cell>
        </row>
        <row r="160">
          <cell r="C160" t="str">
            <v>UPA OLINDA</v>
          </cell>
          <cell r="E160" t="str">
            <v xml:space="preserve">3.8 - Uniformes, Tecidos e Aviamentos </v>
          </cell>
          <cell r="F160">
            <v>4917296000837</v>
          </cell>
          <cell r="G160" t="str">
            <v>AVIL TEXTIL LTDA</v>
          </cell>
          <cell r="H160" t="str">
            <v>S</v>
          </cell>
          <cell r="I160" t="str">
            <v>S</v>
          </cell>
          <cell r="J160" t="str">
            <v>000118096</v>
          </cell>
          <cell r="K160" t="str">
            <v>27/05/2021</v>
          </cell>
          <cell r="L160" t="str">
            <v>26210504917296000837651020001180961000001215</v>
          </cell>
          <cell r="M160" t="str">
            <v>26 -  Pernambuco</v>
          </cell>
          <cell r="N160">
            <v>84.5</v>
          </cell>
        </row>
        <row r="161">
          <cell r="C161" t="str">
            <v>UPA OLINDA</v>
          </cell>
          <cell r="E161" t="str">
            <v xml:space="preserve">3.8 - Uniformes, Tecidos e Aviamentos </v>
          </cell>
          <cell r="F161">
            <v>7379181000158</v>
          </cell>
          <cell r="G161" t="str">
            <v>RECIFE TEXTIL DISTRIBUIDORA LTDA</v>
          </cell>
          <cell r="H161" t="str">
            <v>S</v>
          </cell>
          <cell r="I161" t="str">
            <v>S</v>
          </cell>
          <cell r="J161" t="str">
            <v>000012451</v>
          </cell>
          <cell r="K161" t="str">
            <v>03/05/2021</v>
          </cell>
          <cell r="L161" t="str">
            <v>26210507379181000158550010000124511361356409</v>
          </cell>
          <cell r="M161" t="str">
            <v>26 -  Pernambuco</v>
          </cell>
          <cell r="N161">
            <v>2880</v>
          </cell>
        </row>
        <row r="162">
          <cell r="C162" t="str">
            <v>UPA OLINDA</v>
          </cell>
          <cell r="E162" t="str">
            <v xml:space="preserve">5.21 - Seguros em geral </v>
          </cell>
          <cell r="F162" t="str">
            <v xml:space="preserve">28.087.620/0001-29 </v>
          </cell>
          <cell r="G162" t="str">
            <v>BBR CORRETORA DE SEGUROS EIRELI EPP</v>
          </cell>
          <cell r="H162" t="str">
            <v>S</v>
          </cell>
          <cell r="I162" t="str">
            <v>N</v>
          </cell>
          <cell r="K162">
            <v>44087</v>
          </cell>
          <cell r="M162" t="str">
            <v>26 -  Pernambuco</v>
          </cell>
          <cell r="N162">
            <v>478.44</v>
          </cell>
        </row>
        <row r="163">
          <cell r="C163" t="str">
            <v>UPA OLINDA</v>
          </cell>
          <cell r="E163" t="str">
            <v xml:space="preserve">5.21 - Seguros em geral </v>
          </cell>
          <cell r="F163" t="str">
            <v xml:space="preserve">33.054.826/0001-92 </v>
          </cell>
          <cell r="G163" t="str">
            <v>COMPANHIA EXCELSIOR DE SEGUROS</v>
          </cell>
          <cell r="H163" t="str">
            <v>S</v>
          </cell>
          <cell r="I163" t="str">
            <v>N</v>
          </cell>
          <cell r="K163">
            <v>44161</v>
          </cell>
          <cell r="M163" t="str">
            <v>26 -  Pernambuco</v>
          </cell>
          <cell r="N163">
            <v>212.67</v>
          </cell>
        </row>
        <row r="164">
          <cell r="C164" t="str">
            <v>UPA OLINDA</v>
          </cell>
          <cell r="E164" t="str">
            <v xml:space="preserve">5.21 - Seguros em geral </v>
          </cell>
          <cell r="F164" t="str">
            <v xml:space="preserve">61.074.175/0001-38 </v>
          </cell>
          <cell r="G164" t="str">
            <v>MAPFRE SEGUROS GERAIS S/A</v>
          </cell>
          <cell r="H164" t="str">
            <v>S</v>
          </cell>
          <cell r="I164" t="str">
            <v>N</v>
          </cell>
          <cell r="K164">
            <v>44280</v>
          </cell>
          <cell r="M164" t="str">
            <v>26 -  Pernambuco</v>
          </cell>
          <cell r="N164">
            <v>541.22</v>
          </cell>
        </row>
        <row r="165">
          <cell r="C165" t="str">
            <v>UPA OLINDA</v>
          </cell>
          <cell r="E165" t="str">
            <v>5.99 - Outros Serviços de Terceiros Pessoa Jurídica</v>
          </cell>
          <cell r="F165">
            <v>10404184000109</v>
          </cell>
          <cell r="G165" t="str">
            <v>PREFEITURA MUNICIPAL DE OLINDA</v>
          </cell>
          <cell r="H165" t="str">
            <v>S</v>
          </cell>
          <cell r="I165" t="str">
            <v>N</v>
          </cell>
          <cell r="K165" t="str">
            <v>11/06/2021</v>
          </cell>
          <cell r="M165" t="str">
            <v>26 -  Pernambuco</v>
          </cell>
          <cell r="N165">
            <v>9.89</v>
          </cell>
        </row>
        <row r="166">
          <cell r="C166" t="str">
            <v>UPA OLINDA</v>
          </cell>
          <cell r="E166" t="str">
            <v>5.99 - Outros Serviços de Terceiros Pessoa Jurídica</v>
          </cell>
          <cell r="F166">
            <v>40814220000173</v>
          </cell>
          <cell r="G166" t="str">
            <v>FEDERACAO DOS TRABALHADORES ESTAB SERV SAUDE NE</v>
          </cell>
          <cell r="H166" t="str">
            <v>S</v>
          </cell>
          <cell r="I166" t="str">
            <v>N</v>
          </cell>
          <cell r="M166" t="str">
            <v>26 -  Pernambuco</v>
          </cell>
        </row>
        <row r="167">
          <cell r="C167" t="str">
            <v>UPA OLINDA</v>
          </cell>
          <cell r="E167" t="str">
            <v>5.99 - Outros Serviços de Terceiros Pessoa Jurídica</v>
          </cell>
          <cell r="F167">
            <v>11578277000112</v>
          </cell>
          <cell r="G167" t="str">
            <v>SINDICATO MEDICOS DE PERNAMBUCO DO ESTADO DE PE</v>
          </cell>
          <cell r="H167" t="str">
            <v>S</v>
          </cell>
          <cell r="I167" t="str">
            <v>N</v>
          </cell>
          <cell r="M167" t="str">
            <v>26 -  Pernambuco</v>
          </cell>
        </row>
        <row r="168">
          <cell r="C168" t="str">
            <v>UPA OLINDA</v>
          </cell>
          <cell r="E168" t="str">
            <v>5.99 - Outros Serviços de Terceiros Pessoa Jurídica</v>
          </cell>
          <cell r="F168">
            <v>8033359000177</v>
          </cell>
          <cell r="G168" t="str">
            <v>SINDICATOS DOS ENFERMEIROS DO ESTADO DE PE</v>
          </cell>
          <cell r="H168" t="str">
            <v>S</v>
          </cell>
          <cell r="I168" t="str">
            <v>N</v>
          </cell>
          <cell r="M168" t="str">
            <v>3510807 - Casa Branca - SP</v>
          </cell>
        </row>
        <row r="169">
          <cell r="C169" t="str">
            <v>UPA OLINDA</v>
          </cell>
          <cell r="E169" t="str">
            <v>5.99 - Outros Serviços de Terceiros Pessoa Jurídica</v>
          </cell>
          <cell r="F169">
            <v>5802854000105</v>
          </cell>
          <cell r="G169" t="str">
            <v>SINDICATO DOS PROFISSIONAIS TCNICOS DE IMAGEM E DIAGNOSTICO</v>
          </cell>
          <cell r="H169" t="str">
            <v>S</v>
          </cell>
          <cell r="I169" t="str">
            <v>N</v>
          </cell>
          <cell r="M169" t="str">
            <v>26 -  Pernambuco</v>
          </cell>
        </row>
        <row r="170">
          <cell r="C170" t="str">
            <v>UPA OLINDA</v>
          </cell>
          <cell r="E170" t="str">
            <v xml:space="preserve">5.25 - Serviços Bancários </v>
          </cell>
          <cell r="F170">
            <v>60746948672218</v>
          </cell>
          <cell r="G170" t="str">
            <v>BRADESCO S/A CONTA 12880-5</v>
          </cell>
          <cell r="H170" t="str">
            <v>S</v>
          </cell>
          <cell r="I170" t="str">
            <v>N</v>
          </cell>
          <cell r="K170" t="str">
            <v>14/05/2021</v>
          </cell>
          <cell r="M170" t="str">
            <v>26 -  Pernambuco</v>
          </cell>
          <cell r="N170">
            <v>93.45</v>
          </cell>
        </row>
        <row r="171">
          <cell r="C171" t="str">
            <v>UPA OLINDA</v>
          </cell>
          <cell r="E171" t="str">
            <v xml:space="preserve">5.25 - Serviços Bancários </v>
          </cell>
          <cell r="F171">
            <v>60746948672218</v>
          </cell>
          <cell r="G171" t="str">
            <v>BRADESCO S/A CONTA 12880-5</v>
          </cell>
          <cell r="H171" t="str">
            <v>S</v>
          </cell>
          <cell r="I171" t="str">
            <v>N</v>
          </cell>
          <cell r="K171" t="str">
            <v>31/05/2021</v>
          </cell>
          <cell r="M171" t="str">
            <v>26 -  Pernambuco</v>
          </cell>
          <cell r="N171">
            <v>118.5</v>
          </cell>
        </row>
        <row r="172">
          <cell r="C172" t="str">
            <v>UPA OLINDA</v>
          </cell>
          <cell r="E172" t="str">
            <v>5.18 - Teledonia Fixa</v>
          </cell>
          <cell r="F172">
            <v>3423730000193</v>
          </cell>
          <cell r="G172" t="str">
            <v>SMART TELECOMUNICACOES E SERVICOS LTDA</v>
          </cell>
          <cell r="H172" t="str">
            <v>S</v>
          </cell>
          <cell r="I172" t="str">
            <v>S</v>
          </cell>
          <cell r="J172">
            <v>354846619</v>
          </cell>
          <cell r="K172">
            <v>44328</v>
          </cell>
          <cell r="M172" t="str">
            <v>26 -  Pernambuco</v>
          </cell>
          <cell r="N172">
            <v>950</v>
          </cell>
        </row>
        <row r="173">
          <cell r="C173" t="str">
            <v>UPA OLINDA</v>
          </cell>
          <cell r="E173" t="str">
            <v>5.9 - Telefonia Móvel</v>
          </cell>
          <cell r="F173">
            <v>4206050008246</v>
          </cell>
          <cell r="G173" t="str">
            <v>TIM CELULAR S A</v>
          </cell>
          <cell r="H173" t="str">
            <v>S</v>
          </cell>
          <cell r="I173" t="str">
            <v>S</v>
          </cell>
          <cell r="J173">
            <v>4482460360</v>
          </cell>
          <cell r="K173">
            <v>44330</v>
          </cell>
          <cell r="M173" t="str">
            <v>26 -  Pernambuco</v>
          </cell>
          <cell r="N173">
            <v>278.33</v>
          </cell>
        </row>
        <row r="174">
          <cell r="C174" t="str">
            <v>UPA OLINDA</v>
          </cell>
          <cell r="E174" t="str">
            <v>5.13 - Água e Esgoto</v>
          </cell>
          <cell r="F174">
            <v>9769035000164</v>
          </cell>
          <cell r="G174" t="str">
            <v>COMPESA</v>
          </cell>
          <cell r="H174" t="str">
            <v>S</v>
          </cell>
          <cell r="I174" t="str">
            <v>S</v>
          </cell>
          <cell r="J174">
            <v>21</v>
          </cell>
          <cell r="K174">
            <v>44321</v>
          </cell>
          <cell r="M174" t="str">
            <v>26 -  Pernambuco</v>
          </cell>
          <cell r="N174">
            <v>3061.01</v>
          </cell>
        </row>
        <row r="175">
          <cell r="C175" t="str">
            <v>UPA OLINDA</v>
          </cell>
          <cell r="E175" t="str">
            <v>5.12 - Energia Elétrica</v>
          </cell>
          <cell r="F175">
            <v>10835932000108</v>
          </cell>
          <cell r="G175" t="str">
            <v>COMPANHIA ENERGETICA DE PERNAMBUCO CELPE</v>
          </cell>
          <cell r="H175" t="str">
            <v>S</v>
          </cell>
          <cell r="I175" t="str">
            <v>S</v>
          </cell>
          <cell r="J175">
            <v>158184731</v>
          </cell>
          <cell r="K175">
            <v>44348</v>
          </cell>
          <cell r="M175" t="str">
            <v>26 -  Pernambuco</v>
          </cell>
          <cell r="N175">
            <v>21312.44</v>
          </cell>
        </row>
        <row r="176">
          <cell r="C176" t="str">
            <v>UPA OLINDA</v>
          </cell>
          <cell r="E176" t="str">
            <v>5.3 - Locação de Máquinas e Equipamentos</v>
          </cell>
          <cell r="F176">
            <v>10279299000119</v>
          </cell>
          <cell r="G176" t="str">
            <v>R GRAPH COMERCIO E SERVICOS LTDA ME</v>
          </cell>
          <cell r="H176" t="str">
            <v>S</v>
          </cell>
          <cell r="I176" t="str">
            <v>S</v>
          </cell>
          <cell r="J176" t="str">
            <v>033991</v>
          </cell>
          <cell r="K176">
            <v>44362</v>
          </cell>
          <cell r="N176">
            <v>2466.7600000000002</v>
          </cell>
        </row>
        <row r="177">
          <cell r="C177" t="str">
            <v>UPA OLINDA</v>
          </cell>
          <cell r="E177" t="str">
            <v>5.3 - Locação de Máquinas e Equipamentos</v>
          </cell>
          <cell r="F177">
            <v>10324160000140</v>
          </cell>
          <cell r="G177" t="str">
            <v>JR PARTNER INFORMATICA LOCACAO E EVENTOS LTDA</v>
          </cell>
          <cell r="H177" t="str">
            <v>S</v>
          </cell>
          <cell r="I177" t="str">
            <v>S</v>
          </cell>
          <cell r="J177" t="str">
            <v>10134</v>
          </cell>
          <cell r="K177">
            <v>44319</v>
          </cell>
          <cell r="M177" t="str">
            <v>26 -  Pernambuco</v>
          </cell>
          <cell r="N177">
            <v>2200</v>
          </cell>
        </row>
        <row r="178">
          <cell r="C178" t="str">
            <v>UPA OLINDA</v>
          </cell>
          <cell r="E178" t="str">
            <v>5.3 - Locação de Máquinas e Equipamentos</v>
          </cell>
          <cell r="F178">
            <v>84676817487</v>
          </cell>
          <cell r="G178" t="str">
            <v>SARA QUITERIA DOS SANTOS</v>
          </cell>
          <cell r="H178" t="str">
            <v>S</v>
          </cell>
          <cell r="I178" t="str">
            <v>S</v>
          </cell>
          <cell r="J178" t="str">
            <v>140068</v>
          </cell>
          <cell r="K178">
            <v>44355</v>
          </cell>
          <cell r="M178" t="str">
            <v>26 -  Pernambuco</v>
          </cell>
          <cell r="N178">
            <v>400</v>
          </cell>
        </row>
        <row r="179">
          <cell r="C179" t="str">
            <v>UPA OLINDA</v>
          </cell>
          <cell r="E179" t="str">
            <v>5.3 - Locação de Máquinas e Equipamentos</v>
          </cell>
          <cell r="F179">
            <v>5978261000102</v>
          </cell>
          <cell r="G179" t="str">
            <v>T F V B ROCHA COMERCIO E SERVICOS DE FILTROS E REFRIGER</v>
          </cell>
          <cell r="H179" t="str">
            <v>S</v>
          </cell>
          <cell r="I179" t="str">
            <v>S</v>
          </cell>
          <cell r="J179" t="str">
            <v>408</v>
          </cell>
          <cell r="K179">
            <v>44349</v>
          </cell>
          <cell r="M179" t="str">
            <v>26 -  Pernambuco</v>
          </cell>
          <cell r="N179">
            <v>72</v>
          </cell>
        </row>
        <row r="180">
          <cell r="C180" t="str">
            <v>UPA OLINDA</v>
          </cell>
          <cell r="E180" t="str">
            <v>5.3 - Locação de Máquinas e Equipamentos</v>
          </cell>
          <cell r="F180">
            <v>14543772000184</v>
          </cell>
          <cell r="G180" t="str">
            <v>BRAVO LOCACAO DE MAQUINAS E EQUIPAMENTOS LTDA</v>
          </cell>
          <cell r="H180" t="str">
            <v>S</v>
          </cell>
          <cell r="I180" t="str">
            <v>S</v>
          </cell>
          <cell r="J180" t="str">
            <v>6483</v>
          </cell>
          <cell r="K180">
            <v>44348</v>
          </cell>
          <cell r="M180" t="str">
            <v>26 -  Pernambuco</v>
          </cell>
          <cell r="N180">
            <v>3000</v>
          </cell>
        </row>
        <row r="181">
          <cell r="C181" t="str">
            <v>UPA OLINDA</v>
          </cell>
          <cell r="E181" t="str">
            <v>5.3 - Locação de Máquinas e Equipamentos</v>
          </cell>
          <cell r="F181">
            <v>9014387000100</v>
          </cell>
          <cell r="G181" t="str">
            <v>COMPLETA SERVICOS DE AR CONDICIONADO E LOCACAO LTDA</v>
          </cell>
          <cell r="H181" t="str">
            <v>S</v>
          </cell>
          <cell r="I181" t="str">
            <v>S</v>
          </cell>
          <cell r="J181" t="str">
            <v>0078</v>
          </cell>
          <cell r="K181">
            <v>44317</v>
          </cell>
          <cell r="M181" t="str">
            <v>26 -  Pernambuco</v>
          </cell>
          <cell r="N181">
            <v>3718</v>
          </cell>
        </row>
        <row r="182">
          <cell r="C182" t="str">
            <v>UPA OLINDA</v>
          </cell>
          <cell r="E182" t="str">
            <v>5.5 - Reparo e Manutenção de Máquinas e Equipamentos</v>
          </cell>
          <cell r="F182">
            <v>1141468000169</v>
          </cell>
          <cell r="G182" t="str">
            <v>MEDCALL COM SERV REPR MAT RADIO MED HOSP</v>
          </cell>
          <cell r="H182" t="str">
            <v>S</v>
          </cell>
          <cell r="I182" t="str">
            <v>S</v>
          </cell>
          <cell r="J182">
            <v>2622</v>
          </cell>
          <cell r="K182">
            <v>44349</v>
          </cell>
          <cell r="M182" t="str">
            <v>26 -  Pernambuco</v>
          </cell>
          <cell r="N182">
            <v>356.33</v>
          </cell>
        </row>
        <row r="183">
          <cell r="C183" t="str">
            <v>UPA OLINDA</v>
          </cell>
          <cell r="E183" t="str">
            <v>5.1 - Locação de Equipamentos Médicos-Hospitalares</v>
          </cell>
          <cell r="F183">
            <v>331788002405</v>
          </cell>
          <cell r="G183" t="str">
            <v>AIR LIQUIDE BRASIL LTDA</v>
          </cell>
          <cell r="H183" t="str">
            <v>S</v>
          </cell>
          <cell r="I183" t="str">
            <v>S</v>
          </cell>
          <cell r="J183" t="str">
            <v>41926</v>
          </cell>
          <cell r="K183">
            <v>44347</v>
          </cell>
          <cell r="M183" t="str">
            <v>26 -  Pernambuco</v>
          </cell>
          <cell r="N183">
            <v>2606.36</v>
          </cell>
        </row>
        <row r="184">
          <cell r="C184" t="str">
            <v>UPA OLINDA</v>
          </cell>
          <cell r="E184" t="str">
            <v>5.1 - Locação de Equipamentos Médicos-Hospitalares</v>
          </cell>
          <cell r="F184">
            <v>24050462000181</v>
          </cell>
          <cell r="G184" t="str">
            <v>SUPREMA L LIMA SOLUCOES E LOCACOES EIRELI</v>
          </cell>
          <cell r="H184" t="str">
            <v>S</v>
          </cell>
          <cell r="I184" t="str">
            <v>S</v>
          </cell>
          <cell r="J184" t="str">
            <v>110</v>
          </cell>
          <cell r="K184">
            <v>44349</v>
          </cell>
          <cell r="M184" t="str">
            <v>26 -  Pernambuco</v>
          </cell>
          <cell r="N184">
            <v>1060</v>
          </cell>
        </row>
        <row r="185">
          <cell r="C185" t="str">
            <v>UPA OLINDA</v>
          </cell>
          <cell r="E185" t="str">
            <v>5.1 - Locação de Equipamentos Médicos-Hospitalares</v>
          </cell>
          <cell r="F185">
            <v>24380578002041</v>
          </cell>
          <cell r="G185" t="str">
            <v>WHITE MARTINS GASES INDUSTRIAIS NE LTDA</v>
          </cell>
          <cell r="H185" t="str">
            <v>S</v>
          </cell>
          <cell r="I185" t="str">
            <v>S</v>
          </cell>
          <cell r="J185" t="str">
            <v>132226</v>
          </cell>
          <cell r="K185">
            <v>44324</v>
          </cell>
          <cell r="M185" t="str">
            <v>26 -  Pernambuco</v>
          </cell>
          <cell r="N185">
            <v>627.54999999999995</v>
          </cell>
        </row>
        <row r="186">
          <cell r="C186" t="str">
            <v>UPA OLINDA</v>
          </cell>
          <cell r="E186" t="str">
            <v>5.99 - Outros Serviços de Terceiros Pessoa Jurídica</v>
          </cell>
          <cell r="G186" t="str">
            <v>1° CARTORIO DE NOTAS DA COMARCA DE OLINDA</v>
          </cell>
          <cell r="H186" t="str">
            <v>S</v>
          </cell>
          <cell r="I186" t="str">
            <v>N</v>
          </cell>
          <cell r="K186">
            <v>44321</v>
          </cell>
          <cell r="M186" t="str">
            <v>26 -  Pernambuco</v>
          </cell>
          <cell r="N186">
            <v>34.200000000000003</v>
          </cell>
        </row>
        <row r="187">
          <cell r="C187" t="str">
            <v>UPA OLINDA</v>
          </cell>
          <cell r="E187" t="str">
            <v>5.99 - Outros Serviços de Terceiros Pessoa Jurídica</v>
          </cell>
          <cell r="F187" t="str">
            <v>17.895.646/0001-87</v>
          </cell>
          <cell r="G187" t="str">
            <v>UBER DO BRASIL TECNOLOGIA LTDA</v>
          </cell>
          <cell r="H187" t="str">
            <v>S</v>
          </cell>
          <cell r="I187" t="str">
            <v>N</v>
          </cell>
          <cell r="K187">
            <v>44328</v>
          </cell>
          <cell r="M187" t="str">
            <v>26 -  Pernambuco</v>
          </cell>
          <cell r="N187">
            <v>19.309999999999999</v>
          </cell>
        </row>
        <row r="188">
          <cell r="C188" t="str">
            <v>UPA OLINDA</v>
          </cell>
          <cell r="E188" t="str">
            <v>5.99 - Outros Serviços de Terceiros Pessoa Jurídica</v>
          </cell>
          <cell r="F188" t="str">
            <v>17.895.646/0001-87</v>
          </cell>
          <cell r="G188" t="str">
            <v>UBER DO BRASIL TECNOLOGIA LTDA</v>
          </cell>
          <cell r="H188" t="str">
            <v>S</v>
          </cell>
          <cell r="I188" t="str">
            <v>N</v>
          </cell>
          <cell r="K188">
            <v>44321</v>
          </cell>
          <cell r="M188" t="str">
            <v>26 -  Pernambuco</v>
          </cell>
          <cell r="N188">
            <v>18.78</v>
          </cell>
        </row>
        <row r="189">
          <cell r="C189" t="str">
            <v>UPA OLINDA</v>
          </cell>
          <cell r="E189" t="str">
            <v>5.99 - Outros Serviços de Terceiros Pessoa Jurídica</v>
          </cell>
          <cell r="F189" t="str">
            <v>17.895.646/0001-87</v>
          </cell>
          <cell r="G189" t="str">
            <v>UBER DO BRASIL TECNOLOGIA LTDA</v>
          </cell>
          <cell r="H189" t="str">
            <v>S</v>
          </cell>
          <cell r="I189" t="str">
            <v>N</v>
          </cell>
          <cell r="K189">
            <v>44321</v>
          </cell>
          <cell r="M189" t="str">
            <v>26 -  Pernambuco</v>
          </cell>
          <cell r="N189">
            <v>14.16</v>
          </cell>
        </row>
        <row r="190">
          <cell r="C190" t="str">
            <v>UPA OLINDA</v>
          </cell>
          <cell r="E190" t="str">
            <v>5.99 - Outros Serviços de Terceiros Pessoa Jurídica</v>
          </cell>
          <cell r="F190" t="str">
            <v>17.895.646/0001-87</v>
          </cell>
          <cell r="G190" t="str">
            <v>UBER DO BRASIL TECNOLOGIA LTDA</v>
          </cell>
          <cell r="H190" t="str">
            <v>S</v>
          </cell>
          <cell r="I190" t="str">
            <v>N</v>
          </cell>
          <cell r="K190">
            <v>44321</v>
          </cell>
          <cell r="M190" t="str">
            <v>26 -  Pernambuco</v>
          </cell>
          <cell r="N190">
            <v>16.260000000000002</v>
          </cell>
        </row>
        <row r="191">
          <cell r="C191" t="str">
            <v>UPA OLINDA</v>
          </cell>
          <cell r="E191" t="str">
            <v>5.16 - Serviços Médico-Hospitalares, Odotonlogia e Laboratoriais</v>
          </cell>
          <cell r="F191">
            <v>4539279017455</v>
          </cell>
          <cell r="G191" t="str">
            <v>CIENTIFICALAB PRODUTOS LABORATORIAIS E SISTEMAS LTDA</v>
          </cell>
          <cell r="H191" t="str">
            <v>S</v>
          </cell>
          <cell r="I191" t="str">
            <v>S</v>
          </cell>
          <cell r="J191" t="str">
            <v>107</v>
          </cell>
          <cell r="K191">
            <v>44347</v>
          </cell>
          <cell r="M191" t="str">
            <v>26 -  Pernambuco</v>
          </cell>
          <cell r="N191">
            <v>25037.24</v>
          </cell>
        </row>
        <row r="192">
          <cell r="C192" t="str">
            <v>UPA OLINDA</v>
          </cell>
          <cell r="E192" t="str">
            <v>5.8 - Locação de Veículos Automotores</v>
          </cell>
          <cell r="F192">
            <v>29932922000119</v>
          </cell>
          <cell r="G192" t="str">
            <v>MEDLIFE LOCACAO DE MAQUINAS E EQUIPAMENTOS LTDA</v>
          </cell>
          <cell r="H192" t="str">
            <v>S</v>
          </cell>
          <cell r="I192" t="str">
            <v>S</v>
          </cell>
          <cell r="J192" t="str">
            <v>258</v>
          </cell>
          <cell r="K192">
            <v>44347</v>
          </cell>
          <cell r="M192" t="str">
            <v>26 -  Pernambuco</v>
          </cell>
          <cell r="N192">
            <v>1100</v>
          </cell>
        </row>
        <row r="193">
          <cell r="C193" t="str">
            <v>UPA OLINDA</v>
          </cell>
          <cell r="E193" t="str">
            <v>5.15 - Serviços Domésticos</v>
          </cell>
          <cell r="F193">
            <v>6272575004803</v>
          </cell>
          <cell r="G193" t="str">
            <v>LAVEBRAS GESTAO DE TEXTEIS SA</v>
          </cell>
          <cell r="H193" t="str">
            <v>S</v>
          </cell>
          <cell r="I193" t="str">
            <v>S</v>
          </cell>
          <cell r="J193" t="str">
            <v>4042</v>
          </cell>
          <cell r="K193">
            <v>44344</v>
          </cell>
          <cell r="M193" t="str">
            <v>26 -  Pernambuco</v>
          </cell>
          <cell r="N193">
            <v>7377.6</v>
          </cell>
        </row>
        <row r="194">
          <cell r="C194" t="str">
            <v>UPA OLINDA</v>
          </cell>
          <cell r="E194" t="str">
            <v>5.10 - Detetização/Tratamento de Resíduos e Afins</v>
          </cell>
          <cell r="F194">
            <v>11863530000180</v>
          </cell>
          <cell r="G194" t="str">
            <v>BRASCON GESTAO AMBIENTAL LTDA</v>
          </cell>
          <cell r="H194" t="str">
            <v>S</v>
          </cell>
          <cell r="I194" t="str">
            <v>S</v>
          </cell>
          <cell r="J194" t="str">
            <v>76174</v>
          </cell>
          <cell r="K194">
            <v>44349</v>
          </cell>
          <cell r="M194" t="str">
            <v>26 -  Pernambuco</v>
          </cell>
          <cell r="N194">
            <v>1993.75</v>
          </cell>
        </row>
        <row r="195">
          <cell r="C195" t="str">
            <v>UPA OLINDA</v>
          </cell>
          <cell r="E195" t="str">
            <v>5.17 - Manutenção de Software, Certificação Digital e Microfilmagem</v>
          </cell>
          <cell r="F195">
            <v>16783034000130</v>
          </cell>
          <cell r="G195" t="str">
            <v>SINTESE LIC PROG P COMPRAS ON LINE LTDA</v>
          </cell>
          <cell r="H195" t="str">
            <v>S</v>
          </cell>
          <cell r="I195" t="str">
            <v>S</v>
          </cell>
          <cell r="J195">
            <v>13717</v>
          </cell>
          <cell r="K195">
            <v>44320</v>
          </cell>
          <cell r="M195" t="str">
            <v>26 -  Pernambuco</v>
          </cell>
          <cell r="N195">
            <v>1500</v>
          </cell>
        </row>
        <row r="196">
          <cell r="C196" t="str">
            <v>UPA OLINDA</v>
          </cell>
          <cell r="E196" t="str">
            <v>5.17 - Manutenção de Software, Certificação Digital e Microfilmagem</v>
          </cell>
          <cell r="F196">
            <v>53113791001285</v>
          </cell>
          <cell r="G196" t="str">
            <v>TOTVS S.A</v>
          </cell>
          <cell r="H196" t="str">
            <v>S</v>
          </cell>
          <cell r="I196" t="str">
            <v>S</v>
          </cell>
          <cell r="J196">
            <v>3076978</v>
          </cell>
          <cell r="K196">
            <v>44329</v>
          </cell>
          <cell r="M196" t="str">
            <v>3106200 - Belo Horizonte - MG</v>
          </cell>
          <cell r="N196">
            <v>281.05</v>
          </cell>
        </row>
        <row r="197">
          <cell r="C197" t="str">
            <v>UPA OLINDA</v>
          </cell>
          <cell r="E197" t="str">
            <v>5.17 - Manutenção de Software, Certificação Digital e Microfilmagem</v>
          </cell>
          <cell r="F197">
            <v>53113791001285</v>
          </cell>
          <cell r="G197" t="str">
            <v>TOTVS S.A</v>
          </cell>
          <cell r="H197" t="str">
            <v>S</v>
          </cell>
          <cell r="I197" t="str">
            <v>S</v>
          </cell>
          <cell r="J197">
            <v>33091</v>
          </cell>
          <cell r="K197">
            <v>44319</v>
          </cell>
          <cell r="M197" t="str">
            <v>3106200 - Belo Horizonte - MG</v>
          </cell>
          <cell r="N197">
            <v>687.69</v>
          </cell>
        </row>
        <row r="198">
          <cell r="C198" t="str">
            <v>UPA OLINDA</v>
          </cell>
          <cell r="E198" t="str">
            <v>5.17 - Manutenção de Software, Certificação Digital e Microfilmagem</v>
          </cell>
          <cell r="F198">
            <v>53113791001285</v>
          </cell>
          <cell r="G198" t="str">
            <v>TOTVS S.A</v>
          </cell>
          <cell r="H198" t="str">
            <v>S</v>
          </cell>
          <cell r="I198" t="str">
            <v>S</v>
          </cell>
          <cell r="J198">
            <v>33096</v>
          </cell>
          <cell r="K198">
            <v>44319</v>
          </cell>
          <cell r="M198" t="str">
            <v>3106200 - Belo Horizonte - MG</v>
          </cell>
          <cell r="N198">
            <v>98.37</v>
          </cell>
        </row>
        <row r="199">
          <cell r="C199" t="str">
            <v>UPA OLINDA</v>
          </cell>
          <cell r="E199" t="str">
            <v>5.17 - Manutenção de Software, Certificação Digital e Microfilmagem</v>
          </cell>
          <cell r="F199">
            <v>31432238000110</v>
          </cell>
          <cell r="G199" t="str">
            <v>CARLOS ALBERTO TAVARES PESSOA</v>
          </cell>
          <cell r="H199" t="str">
            <v>S</v>
          </cell>
          <cell r="I199" t="str">
            <v>S</v>
          </cell>
          <cell r="J199" t="str">
            <v>328</v>
          </cell>
          <cell r="K199">
            <v>44349</v>
          </cell>
          <cell r="M199" t="str">
            <v>26 -  Pernambuco</v>
          </cell>
          <cell r="N199">
            <v>180</v>
          </cell>
        </row>
        <row r="200">
          <cell r="C200" t="str">
            <v>UPA OLINDA</v>
          </cell>
          <cell r="E200" t="str">
            <v>5.17 - Manutenção de Software, Certificação Digital e Microfilmagem</v>
          </cell>
          <cell r="F200">
            <v>6066387000165</v>
          </cell>
          <cell r="G200" t="str">
            <v>DNMV SISTEMAS LTDA</v>
          </cell>
          <cell r="H200" t="str">
            <v>S</v>
          </cell>
          <cell r="I200" t="str">
            <v>S</v>
          </cell>
          <cell r="J200" t="str">
            <v>6826</v>
          </cell>
          <cell r="K200">
            <v>44317</v>
          </cell>
          <cell r="M200" t="str">
            <v>26 -  Pernambuco</v>
          </cell>
          <cell r="N200">
            <v>9642.34</v>
          </cell>
        </row>
        <row r="201">
          <cell r="C201" t="str">
            <v>UPA OLINDA</v>
          </cell>
          <cell r="E201" t="str">
            <v>5.17 - Manutenção de Software, Certificação Digital e Microfilmagem</v>
          </cell>
          <cell r="F201">
            <v>5020356000100</v>
          </cell>
          <cell r="G201" t="str">
            <v>BID COMERCIO E SERVICO EM TI LTDA</v>
          </cell>
          <cell r="H201" t="str">
            <v>S</v>
          </cell>
          <cell r="I201" t="str">
            <v>S</v>
          </cell>
          <cell r="J201" t="str">
            <v>3915</v>
          </cell>
          <cell r="K201">
            <v>44319</v>
          </cell>
          <cell r="M201" t="str">
            <v>26 -  Pernambuco</v>
          </cell>
          <cell r="N201">
            <v>308.5</v>
          </cell>
        </row>
        <row r="202">
          <cell r="C202" t="str">
            <v>UPA OLINDA</v>
          </cell>
          <cell r="E202" t="str">
            <v>5.2 - Serviços Técnicos Profissionais</v>
          </cell>
          <cell r="F202">
            <v>2512303000119</v>
          </cell>
          <cell r="G202" t="str">
            <v>NOROES AZEVEDO &amp; ADVOGADOS ASSOCIADOS</v>
          </cell>
          <cell r="H202" t="str">
            <v>S</v>
          </cell>
          <cell r="I202" t="str">
            <v>S</v>
          </cell>
          <cell r="J202">
            <v>4889</v>
          </cell>
          <cell r="K202">
            <v>44321</v>
          </cell>
          <cell r="M202" t="str">
            <v>26 -  Pernambuco</v>
          </cell>
          <cell r="N202">
            <v>2261</v>
          </cell>
        </row>
        <row r="203">
          <cell r="C203" t="str">
            <v>UPA OLINDA</v>
          </cell>
          <cell r="E203" t="str">
            <v>5.2 - Serviços Técnicos Profissionais</v>
          </cell>
          <cell r="F203">
            <v>2512303000119</v>
          </cell>
          <cell r="G203" t="str">
            <v>NOROES AZEVEDO &amp; ADVOGADOS ASSOCIADOS</v>
          </cell>
          <cell r="H203" t="str">
            <v>S</v>
          </cell>
          <cell r="I203" t="str">
            <v>S</v>
          </cell>
          <cell r="J203">
            <v>4913</v>
          </cell>
          <cell r="K203">
            <v>44322</v>
          </cell>
          <cell r="M203" t="str">
            <v>26 -  Pernambuco</v>
          </cell>
          <cell r="N203">
            <v>1425</v>
          </cell>
        </row>
        <row r="204">
          <cell r="C204" t="str">
            <v>UPA OLINDA</v>
          </cell>
          <cell r="E204" t="str">
            <v>5.10 - Detetização/Tratamento de Resíduos e Afins</v>
          </cell>
          <cell r="F204">
            <v>10333266000100</v>
          </cell>
          <cell r="G204" t="str">
            <v>CARLOS ANTONIO DE OLIVEIRA MILET</v>
          </cell>
          <cell r="H204" t="str">
            <v>S</v>
          </cell>
          <cell r="I204" t="str">
            <v>S</v>
          </cell>
          <cell r="J204" t="str">
            <v>8612</v>
          </cell>
          <cell r="K204">
            <v>44341</v>
          </cell>
          <cell r="M204" t="str">
            <v>26 -  Pernambuco</v>
          </cell>
          <cell r="N204">
            <v>650</v>
          </cell>
        </row>
        <row r="205">
          <cell r="C205" t="str">
            <v>UPA OLINDA</v>
          </cell>
          <cell r="E205" t="str">
            <v>5.10 - Detetização/Tratamento de Resíduos e Afins</v>
          </cell>
          <cell r="F205">
            <v>10333266000100</v>
          </cell>
          <cell r="G205" t="str">
            <v>CARLOS ANTONIO DE OLIVEIRA MILET</v>
          </cell>
          <cell r="H205" t="str">
            <v>S</v>
          </cell>
          <cell r="I205" t="str">
            <v>S</v>
          </cell>
          <cell r="J205" t="str">
            <v>8609</v>
          </cell>
          <cell r="K205">
            <v>44341</v>
          </cell>
          <cell r="M205" t="str">
            <v>26 -  Pernambuco</v>
          </cell>
          <cell r="N205">
            <v>130</v>
          </cell>
        </row>
        <row r="206">
          <cell r="C206" t="str">
            <v>UPA OLINDA</v>
          </cell>
          <cell r="E206" t="str">
            <v>5.23 - Limpeza e Conservação</v>
          </cell>
          <cell r="F206">
            <v>10229013000190</v>
          </cell>
          <cell r="G206" t="str">
            <v>INTERCLEAN ADMINISTRACAO LTDA</v>
          </cell>
          <cell r="H206" t="str">
            <v>S</v>
          </cell>
          <cell r="I206" t="str">
            <v>S</v>
          </cell>
          <cell r="J206" t="str">
            <v>404</v>
          </cell>
          <cell r="K206">
            <v>44348</v>
          </cell>
          <cell r="M206" t="str">
            <v>26 -  Pernambuco</v>
          </cell>
          <cell r="N206">
            <v>42952.07</v>
          </cell>
        </row>
        <row r="207">
          <cell r="C207" t="str">
            <v>UPA OLINDA</v>
          </cell>
          <cell r="E207" t="str">
            <v>5.99 - Outros Serviços de Terceiros Pessoa Jurídica</v>
          </cell>
          <cell r="F207">
            <v>1699696000159</v>
          </cell>
          <cell r="G207" t="str">
            <v>QUALIAGUA LABORATORIO E CONSULTORIA LTDA</v>
          </cell>
          <cell r="H207" t="str">
            <v>S</v>
          </cell>
          <cell r="I207" t="str">
            <v>S</v>
          </cell>
          <cell r="J207">
            <v>54275</v>
          </cell>
          <cell r="K207">
            <v>44348</v>
          </cell>
          <cell r="M207" t="str">
            <v>26 -  Pernambuco</v>
          </cell>
          <cell r="N207">
            <v>179</v>
          </cell>
        </row>
        <row r="208">
          <cell r="C208" t="str">
            <v>UPA OLINDA</v>
          </cell>
          <cell r="E208" t="str">
            <v>5.99 - Outros Serviços de Terceiros Pessoa Jurídica</v>
          </cell>
          <cell r="F208">
            <v>10816775000274</v>
          </cell>
          <cell r="G208" t="str">
            <v>INSPETORIA SALESIANA DO NORDES DO BRASIL</v>
          </cell>
          <cell r="H208" t="str">
            <v>S</v>
          </cell>
          <cell r="I208" t="str">
            <v>S</v>
          </cell>
          <cell r="J208">
            <v>13035</v>
          </cell>
          <cell r="K208">
            <v>44333</v>
          </cell>
          <cell r="M208" t="str">
            <v>26 -  Pernambuco</v>
          </cell>
          <cell r="N208">
            <v>410</v>
          </cell>
        </row>
        <row r="209">
          <cell r="C209" t="str">
            <v>UPA OLINDA</v>
          </cell>
          <cell r="E209" t="str">
            <v>5.99 - Outros Serviços de Terceiros Pessoa Jurídica</v>
          </cell>
          <cell r="F209">
            <v>11735586000159</v>
          </cell>
          <cell r="G209" t="str">
            <v>FUND APOIO AO DESEN DA UNIVERS FED DE PE</v>
          </cell>
          <cell r="H209" t="str">
            <v>S</v>
          </cell>
          <cell r="I209" t="str">
            <v>S</v>
          </cell>
          <cell r="J209">
            <v>61725</v>
          </cell>
          <cell r="K209">
            <v>44327</v>
          </cell>
          <cell r="M209" t="str">
            <v>26 -  Pernambuco</v>
          </cell>
          <cell r="N209">
            <v>858</v>
          </cell>
        </row>
        <row r="210">
          <cell r="C210" t="str">
            <v>UPA OLINDA</v>
          </cell>
          <cell r="E210" t="str">
            <v>5.99 - Outros Serviços de Terceiros Pessoa Jurídica</v>
          </cell>
          <cell r="F210">
            <v>13409775000329</v>
          </cell>
          <cell r="G210" t="str">
            <v>LINUS LOG LTDA</v>
          </cell>
          <cell r="H210" t="str">
            <v>S</v>
          </cell>
          <cell r="I210" t="str">
            <v>S</v>
          </cell>
          <cell r="J210">
            <v>1171</v>
          </cell>
          <cell r="K210">
            <v>44351</v>
          </cell>
          <cell r="M210" t="str">
            <v>26 -  Pernambuco</v>
          </cell>
          <cell r="N210">
            <v>2145.69</v>
          </cell>
        </row>
        <row r="211">
          <cell r="C211" t="str">
            <v>UPA OLINDA</v>
          </cell>
          <cell r="E211" t="str">
            <v>5.99 - Outros Serviços de Terceiros Pessoa Jurídica</v>
          </cell>
          <cell r="F211">
            <v>5467959000155</v>
          </cell>
          <cell r="G211" t="str">
            <v>MOTO 29 SERVICOS DE ENTREGA LTDA</v>
          </cell>
          <cell r="H211" t="str">
            <v>S</v>
          </cell>
          <cell r="I211" t="str">
            <v>S</v>
          </cell>
          <cell r="J211">
            <v>1686</v>
          </cell>
          <cell r="K211">
            <v>44335</v>
          </cell>
          <cell r="M211" t="str">
            <v>26 -  Pernambuco</v>
          </cell>
          <cell r="N211">
            <v>3400</v>
          </cell>
        </row>
        <row r="212">
          <cell r="C212" t="str">
            <v>UPA OLINDA</v>
          </cell>
          <cell r="E212" t="str">
            <v>5.99 - Outros Serviços de Terceiros Pessoa Jurídica</v>
          </cell>
          <cell r="F212">
            <v>5467959000155</v>
          </cell>
          <cell r="G212" t="str">
            <v>MOTO 29 SERVICOS DE ENTREGA LTDA</v>
          </cell>
          <cell r="H212" t="str">
            <v>S</v>
          </cell>
          <cell r="I212" t="str">
            <v>S</v>
          </cell>
          <cell r="J212" t="str">
            <v>1681</v>
          </cell>
          <cell r="K212">
            <v>44335</v>
          </cell>
          <cell r="M212" t="str">
            <v>26 -  Pernambuco</v>
          </cell>
          <cell r="N212">
            <v>1285.7</v>
          </cell>
        </row>
        <row r="213">
          <cell r="C213" t="str">
            <v>UPA OLINDA</v>
          </cell>
          <cell r="E213" t="str">
            <v>5.99 - Outros Serviços de Terceiros Pessoa Jurídica</v>
          </cell>
          <cell r="F213">
            <v>21794062000192</v>
          </cell>
          <cell r="G213" t="str">
            <v>ASOS OCUPACIONAL LTDA ME</v>
          </cell>
          <cell r="H213" t="str">
            <v>S</v>
          </cell>
          <cell r="I213" t="str">
            <v>S</v>
          </cell>
          <cell r="J213" t="str">
            <v>374</v>
          </cell>
          <cell r="K213">
            <v>44348</v>
          </cell>
          <cell r="M213" t="str">
            <v>26 -  Pernambuco</v>
          </cell>
          <cell r="N213">
            <v>3500</v>
          </cell>
        </row>
        <row r="214">
          <cell r="C214" t="str">
            <v>UPA OLINDA</v>
          </cell>
          <cell r="E214" t="str">
            <v>5.5 - Reparo e Manutenção de Máquinas e Equipamentos</v>
          </cell>
          <cell r="F214">
            <v>7146768000117</v>
          </cell>
          <cell r="G214" t="str">
            <v>SERV IMAGEM NORDESTE ASSIST TEC LTDA EPP</v>
          </cell>
          <cell r="H214" t="str">
            <v>S</v>
          </cell>
          <cell r="I214" t="str">
            <v>S</v>
          </cell>
          <cell r="J214">
            <v>4058</v>
          </cell>
          <cell r="K214">
            <v>44344</v>
          </cell>
          <cell r="M214" t="str">
            <v>26 -  Pernambuco</v>
          </cell>
          <cell r="N214">
            <v>2059</v>
          </cell>
        </row>
        <row r="215">
          <cell r="C215" t="str">
            <v>UPA OLINDA</v>
          </cell>
          <cell r="E215" t="str">
            <v>5.5 - Reparo e Manutenção de Máquinas e Equipamentos</v>
          </cell>
          <cell r="F215">
            <v>24380578002041</v>
          </cell>
          <cell r="G215" t="str">
            <v>WHITE MARTINS GASES INDUSTRIAIS NE LTDA</v>
          </cell>
          <cell r="H215" t="str">
            <v>S</v>
          </cell>
          <cell r="I215" t="str">
            <v>S</v>
          </cell>
          <cell r="J215">
            <v>11016</v>
          </cell>
          <cell r="K215">
            <v>44323</v>
          </cell>
          <cell r="M215" t="str">
            <v>26 -  Pernambuco</v>
          </cell>
          <cell r="N215">
            <v>459.3</v>
          </cell>
        </row>
        <row r="216">
          <cell r="C216" t="str">
            <v>UPA OLINDA</v>
          </cell>
          <cell r="E216" t="str">
            <v>5.5 - Reparo e Manutenção de Máquinas e Equipamentos</v>
          </cell>
          <cell r="F216">
            <v>12067307000199</v>
          </cell>
          <cell r="G216" t="str">
            <v>CAETANO ALVES DA SILVA</v>
          </cell>
          <cell r="H216" t="str">
            <v>S</v>
          </cell>
          <cell r="I216" t="str">
            <v>S</v>
          </cell>
          <cell r="J216">
            <v>421</v>
          </cell>
          <cell r="K216">
            <v>44349</v>
          </cell>
          <cell r="M216" t="str">
            <v>26 -  Pernambuco</v>
          </cell>
          <cell r="N216">
            <v>640</v>
          </cell>
        </row>
        <row r="217">
          <cell r="C217" t="str">
            <v>UPA OLINDA</v>
          </cell>
          <cell r="E217" t="str">
            <v>5.5 - Reparo e Manutenção de Máquinas e Equipamentos</v>
          </cell>
          <cell r="F217">
            <v>17398584000106</v>
          </cell>
          <cell r="G217" t="str">
            <v>MTG MONTAGEM TECNICA DE GAS LTDA ME</v>
          </cell>
          <cell r="H217" t="str">
            <v>S</v>
          </cell>
          <cell r="I217" t="str">
            <v>S</v>
          </cell>
          <cell r="J217" t="str">
            <v>1330</v>
          </cell>
          <cell r="K217">
            <v>44348</v>
          </cell>
          <cell r="M217" t="str">
            <v>26 -  Pernambuco</v>
          </cell>
          <cell r="N217">
            <v>450</v>
          </cell>
        </row>
        <row r="218">
          <cell r="C218" t="str">
            <v>UPA OLINDA</v>
          </cell>
          <cell r="E218" t="str">
            <v>5.5 - Reparo e Manutenção de Máquinas e Equipamentos</v>
          </cell>
          <cell r="F218">
            <v>20513886000184</v>
          </cell>
          <cell r="G218" t="str">
            <v>R M ESPINDOLA ME</v>
          </cell>
          <cell r="H218" t="str">
            <v>S</v>
          </cell>
          <cell r="I218" t="str">
            <v>S</v>
          </cell>
          <cell r="J218" t="str">
            <v>1629</v>
          </cell>
          <cell r="K218">
            <v>44327</v>
          </cell>
          <cell r="M218" t="str">
            <v>26 -  Pernambuco</v>
          </cell>
          <cell r="N218">
            <v>2680</v>
          </cell>
        </row>
        <row r="219">
          <cell r="C219" t="str">
            <v>UPA OLINDA</v>
          </cell>
          <cell r="E219" t="str">
            <v>5.5 - Reparo e Manutenção de Máquinas e Equipamentos</v>
          </cell>
          <cell r="F219">
            <v>11343756000150</v>
          </cell>
          <cell r="G219" t="str">
            <v>JL GRUPOS GERADORES LTDA</v>
          </cell>
          <cell r="H219" t="str">
            <v>S</v>
          </cell>
          <cell r="I219" t="str">
            <v>S</v>
          </cell>
          <cell r="J219">
            <v>2925</v>
          </cell>
          <cell r="K219">
            <v>44350</v>
          </cell>
          <cell r="M219" t="str">
            <v>26 -  Pernambuco</v>
          </cell>
          <cell r="N219">
            <v>250</v>
          </cell>
        </row>
        <row r="220">
          <cell r="C220" t="str">
            <v>UPA OLINDA</v>
          </cell>
          <cell r="E220" t="str">
            <v>5.5 - Reparo e Manutenção de Máquinas e Equipamentos</v>
          </cell>
          <cell r="F220">
            <v>3220439000118</v>
          </cell>
          <cell r="G220" t="str">
            <v>S. S COMERCIAL LTDA ME</v>
          </cell>
          <cell r="H220" t="str">
            <v>S</v>
          </cell>
          <cell r="I220" t="str">
            <v>S</v>
          </cell>
          <cell r="J220" t="str">
            <v>6034</v>
          </cell>
          <cell r="K220">
            <v>44326</v>
          </cell>
          <cell r="M220" t="str">
            <v>26 -  Pernambuco</v>
          </cell>
          <cell r="N220">
            <v>200</v>
          </cell>
        </row>
        <row r="221">
          <cell r="C221" t="str">
            <v>UPA OLINDA</v>
          </cell>
          <cell r="E221" t="str">
            <v>5.5 - Reparo e Manutenção de Máquinas e Equipamentos</v>
          </cell>
          <cell r="F221">
            <v>8845988000100</v>
          </cell>
          <cell r="G221" t="str">
            <v>ACESSPLUS MANUTENCAO LTDA ME</v>
          </cell>
          <cell r="H221" t="str">
            <v>S</v>
          </cell>
          <cell r="I221" t="str">
            <v>S</v>
          </cell>
          <cell r="J221" t="str">
            <v>4866</v>
          </cell>
          <cell r="K221">
            <v>44348</v>
          </cell>
          <cell r="M221" t="str">
            <v>26 -  Pernambuco</v>
          </cell>
          <cell r="N221">
            <v>352.12</v>
          </cell>
        </row>
        <row r="222">
          <cell r="C222" t="str">
            <v>UPA OLINDA</v>
          </cell>
          <cell r="E222" t="str">
            <v>5.5 - Reparo e Manutenção de Máquinas e Equipamentos</v>
          </cell>
          <cell r="F222">
            <v>9014387000100</v>
          </cell>
          <cell r="G222" t="str">
            <v>COMPLETA SERV DE AR COND E LOCACAO LTDA</v>
          </cell>
          <cell r="H222" t="str">
            <v>S</v>
          </cell>
          <cell r="I222" t="str">
            <v>S</v>
          </cell>
          <cell r="J222" t="str">
            <v>1461</v>
          </cell>
          <cell r="K222">
            <v>44340</v>
          </cell>
          <cell r="M222" t="str">
            <v>26 -  Pernambuco</v>
          </cell>
          <cell r="N222">
            <v>3980.13</v>
          </cell>
        </row>
        <row r="223">
          <cell r="C223" t="str">
            <v>UPA OLINDA</v>
          </cell>
          <cell r="E223" t="str">
            <v>5.4 - Reparo e Manutenção de Bens Imóveis</v>
          </cell>
          <cell r="F223">
            <v>24306209000146</v>
          </cell>
          <cell r="G223" t="str">
            <v>GESTAMB SOLUCOES AMBIENTAIS LTDA ME</v>
          </cell>
          <cell r="H223" t="str">
            <v>S</v>
          </cell>
          <cell r="I223" t="str">
            <v>S</v>
          </cell>
          <cell r="J223" t="str">
            <v>390</v>
          </cell>
          <cell r="K223">
            <v>44351</v>
          </cell>
          <cell r="M223" t="str">
            <v>26 -  Pernambuco</v>
          </cell>
          <cell r="N223">
            <v>2312.1999999999998</v>
          </cell>
        </row>
        <row r="224">
          <cell r="C224" t="str">
            <v>UPA OLINDA</v>
          </cell>
          <cell r="E224" t="str">
            <v>5.4 - Reparo e Manutenção de Bens Imóveis</v>
          </cell>
          <cell r="F224">
            <v>12486871000146</v>
          </cell>
          <cell r="G224" t="str">
            <v>ROBSON MATOS DE ALBUQUERQUE ME</v>
          </cell>
          <cell r="H224" t="str">
            <v>S</v>
          </cell>
          <cell r="I224" t="str">
            <v>S</v>
          </cell>
          <cell r="J224" t="str">
            <v>808</v>
          </cell>
          <cell r="K224">
            <v>44333</v>
          </cell>
          <cell r="M224" t="str">
            <v>26 -  Pernambuco</v>
          </cell>
          <cell r="N224">
            <v>4142</v>
          </cell>
        </row>
        <row r="225">
          <cell r="C225" t="str">
            <v>UPA OLINDA</v>
          </cell>
          <cell r="E225" t="str">
            <v>5.4 - Reparo e Manutenção de Bens Imóveis</v>
          </cell>
          <cell r="F225">
            <v>40280746000110</v>
          </cell>
          <cell r="G225" t="str">
            <v>GABRIELA DRIELY DA SILVA MACHADO</v>
          </cell>
          <cell r="H225" t="str">
            <v>S</v>
          </cell>
          <cell r="I225" t="str">
            <v>S</v>
          </cell>
          <cell r="J225" t="str">
            <v>9</v>
          </cell>
          <cell r="K225">
            <v>44350</v>
          </cell>
          <cell r="M225" t="str">
            <v>26 -  Pernambuco</v>
          </cell>
          <cell r="N225">
            <v>575</v>
          </cell>
        </row>
        <row r="226">
          <cell r="C226" t="str">
            <v>UPA OLINDA</v>
          </cell>
          <cell r="E226" t="str">
            <v>5.6 - Reparo e Manutanção de Veículos</v>
          </cell>
          <cell r="F226">
            <v>22424379000108</v>
          </cell>
          <cell r="G226" t="str">
            <v>PGLE VEICULOS,PECAS E SERVICOS LTDA</v>
          </cell>
          <cell r="H226" t="str">
            <v>S</v>
          </cell>
          <cell r="I226" t="str">
            <v>S</v>
          </cell>
          <cell r="J226" t="str">
            <v>4722</v>
          </cell>
          <cell r="K226">
            <v>44323</v>
          </cell>
          <cell r="M226" t="str">
            <v>26 -  Pernambuco</v>
          </cell>
          <cell r="N226">
            <v>1319.9</v>
          </cell>
        </row>
        <row r="227">
          <cell r="C227" t="str">
            <v>UPA OLINDA</v>
          </cell>
          <cell r="E227" t="str">
            <v xml:space="preserve">5.25 - Serviços Bancários </v>
          </cell>
          <cell r="F227">
            <v>360305322063</v>
          </cell>
          <cell r="G227" t="str">
            <v>CAIXA ECONOMICA FEDERAL</v>
          </cell>
          <cell r="H227" t="str">
            <v>S</v>
          </cell>
          <cell r="I227" t="str">
            <v>N</v>
          </cell>
          <cell r="M227" t="str">
            <v>26 -  Pernambuco</v>
          </cell>
          <cell r="N227">
            <v>459</v>
          </cell>
        </row>
        <row r="228">
          <cell r="C228" t="str">
            <v>UPA OLINDA</v>
          </cell>
          <cell r="E228" t="str">
            <v>5.99 - Outros Serviços de Terceiros Pessoa Jurídica</v>
          </cell>
          <cell r="F228">
            <v>13409775000329</v>
          </cell>
          <cell r="G228" t="str">
            <v>LINUS LOG LTDA</v>
          </cell>
          <cell r="H228" t="str">
            <v>S</v>
          </cell>
          <cell r="I228" t="str">
            <v>S</v>
          </cell>
          <cell r="J228" t="str">
            <v>1191</v>
          </cell>
          <cell r="K228">
            <v>44376</v>
          </cell>
          <cell r="M228" t="str">
            <v>26 -  Pernambuco</v>
          </cell>
          <cell r="N228">
            <v>9458.6299999999992</v>
          </cell>
        </row>
        <row r="229">
          <cell r="C229" t="str">
            <v>UPA OLINDA</v>
          </cell>
          <cell r="E229" t="str">
            <v>5.99 - Outros Serviços de Terceiros Pessoa Jurídica</v>
          </cell>
          <cell r="F229">
            <v>13409775000329</v>
          </cell>
          <cell r="G229" t="str">
            <v>LINUS LOG LTDA</v>
          </cell>
          <cell r="H229" t="str">
            <v>S</v>
          </cell>
          <cell r="I229" t="str">
            <v>S</v>
          </cell>
          <cell r="J229" t="str">
            <v>1192</v>
          </cell>
          <cell r="K229">
            <v>44376</v>
          </cell>
          <cell r="M229" t="str">
            <v>26 -  Pernambuco</v>
          </cell>
          <cell r="N229">
            <v>4259.01</v>
          </cell>
        </row>
        <row r="230">
          <cell r="C230" t="str">
            <v>UPA OLINDA</v>
          </cell>
          <cell r="E230" t="str">
            <v>5.99 - Outros Serviços de Terceiros Pessoa Jurídica</v>
          </cell>
          <cell r="F230">
            <v>13409775000329</v>
          </cell>
          <cell r="G230" t="str">
            <v>LINUS LOG LTDA</v>
          </cell>
          <cell r="H230" t="str">
            <v>S</v>
          </cell>
          <cell r="I230" t="str">
            <v>S</v>
          </cell>
          <cell r="J230" t="str">
            <v>1193</v>
          </cell>
          <cell r="K230">
            <v>44376</v>
          </cell>
          <cell r="M230" t="str">
            <v>26 -  Pernambuco</v>
          </cell>
          <cell r="N230">
            <v>26125.85</v>
          </cell>
        </row>
        <row r="231">
          <cell r="C231" t="str">
            <v>UPA OLINDA</v>
          </cell>
          <cell r="E231" t="str">
            <v>4.6 - Serviços de Profissionais de Saúde</v>
          </cell>
          <cell r="F231">
            <v>6069161483</v>
          </cell>
          <cell r="G231" t="str">
            <v>VICTOR HUGO NUNES SOARES</v>
          </cell>
          <cell r="H231" t="str">
            <v>S</v>
          </cell>
          <cell r="I231" t="str">
            <v>N</v>
          </cell>
          <cell r="M231" t="str">
            <v>26 -  Pernambuco</v>
          </cell>
          <cell r="N231">
            <v>2410</v>
          </cell>
        </row>
        <row r="232">
          <cell r="C232" t="str">
            <v>UPA OLINDA</v>
          </cell>
          <cell r="E232" t="str">
            <v>4.6 - Serviços de Profissionais de Saúde</v>
          </cell>
          <cell r="F232">
            <v>8834129423</v>
          </cell>
          <cell r="G232" t="str">
            <v>GUILHERME BORBA ANSELMO</v>
          </cell>
          <cell r="H232" t="str">
            <v>S</v>
          </cell>
          <cell r="I232" t="str">
            <v>N</v>
          </cell>
          <cell r="M232" t="str">
            <v>26 -  Pernambuco</v>
          </cell>
          <cell r="N232">
            <v>1270</v>
          </cell>
        </row>
        <row r="233">
          <cell r="C233" t="str">
            <v>UPA OLINDA</v>
          </cell>
          <cell r="E233" t="str">
            <v>4.6 - Serviços de Profissionais de Saúde</v>
          </cell>
          <cell r="F233">
            <v>5539433327</v>
          </cell>
          <cell r="G233" t="str">
            <v>MARCELO DANTAS MOREIRA</v>
          </cell>
          <cell r="H233" t="str">
            <v>S</v>
          </cell>
          <cell r="I233" t="str">
            <v>N</v>
          </cell>
          <cell r="M233" t="str">
            <v>26 -  Pernambuco</v>
          </cell>
          <cell r="N233">
            <v>1140</v>
          </cell>
        </row>
        <row r="234">
          <cell r="C234" t="str">
            <v>UPA OLINDA</v>
          </cell>
          <cell r="E234" t="str">
            <v>4.6 - Serviços de Profissionais de Saúde</v>
          </cell>
          <cell r="F234">
            <v>9733121495</v>
          </cell>
          <cell r="G234" t="str">
            <v>LUIZ ROGERIO MACEDO GOMES</v>
          </cell>
          <cell r="H234" t="str">
            <v>S</v>
          </cell>
          <cell r="I234" t="str">
            <v>N</v>
          </cell>
          <cell r="M234" t="str">
            <v>26 -  Pernambuco</v>
          </cell>
          <cell r="N234">
            <v>2540</v>
          </cell>
        </row>
        <row r="235">
          <cell r="C235" t="str">
            <v>UPA OLINDA</v>
          </cell>
          <cell r="E235" t="str">
            <v>4.6 - Serviços de Profissionais de Saúde</v>
          </cell>
          <cell r="F235">
            <v>11765273471</v>
          </cell>
          <cell r="G235" t="str">
            <v>DANIELA MACEDO LUSTOSA RORIZ</v>
          </cell>
          <cell r="H235" t="str">
            <v>S</v>
          </cell>
          <cell r="I235" t="str">
            <v>N</v>
          </cell>
          <cell r="M235" t="str">
            <v>26 -  Pernambuco</v>
          </cell>
          <cell r="N235">
            <v>1666.67</v>
          </cell>
        </row>
        <row r="236">
          <cell r="C236" t="str">
            <v>UPA OLINDA</v>
          </cell>
          <cell r="E236" t="str">
            <v>4.7 - Apoio Administrativo, Técnico e Operacional</v>
          </cell>
          <cell r="F236">
            <v>50191993468</v>
          </cell>
          <cell r="G236" t="str">
            <v>ANTONIO CARLOS DAMULAKIS DA SILVA</v>
          </cell>
          <cell r="H236" t="str">
            <v>S</v>
          </cell>
          <cell r="I236" t="str">
            <v>N</v>
          </cell>
          <cell r="M236" t="str">
            <v>26 -  Pernambuco</v>
          </cell>
          <cell r="N236">
            <v>931.73</v>
          </cell>
        </row>
        <row r="237">
          <cell r="C237" t="str">
            <v>UPA OLINDA</v>
          </cell>
          <cell r="E237" t="str">
            <v>4.6 - Serviços de Profissionais de Saúde</v>
          </cell>
          <cell r="F237">
            <v>86893106220</v>
          </cell>
          <cell r="G237" t="str">
            <v>LORENA FELIX DE FIGUEREDO</v>
          </cell>
          <cell r="H237" t="str">
            <v>S</v>
          </cell>
          <cell r="I237" t="str">
            <v>N</v>
          </cell>
          <cell r="M237" t="str">
            <v>26 -  Pernambuco</v>
          </cell>
          <cell r="N237">
            <v>4599.99</v>
          </cell>
        </row>
        <row r="238">
          <cell r="C238" t="str">
            <v>UPA OLINDA</v>
          </cell>
          <cell r="E238" t="str">
            <v>4.7 - Apoio Administrativo, Técnico e Operacional</v>
          </cell>
          <cell r="F238">
            <v>79455069415</v>
          </cell>
          <cell r="G238" t="str">
            <v>WANDEMIR DELGADO DE LUNA</v>
          </cell>
          <cell r="H238" t="str">
            <v>S</v>
          </cell>
          <cell r="I238" t="str">
            <v>N</v>
          </cell>
          <cell r="M238" t="str">
            <v>26 -  Pernambuco</v>
          </cell>
          <cell r="N238">
            <v>154.32</v>
          </cell>
        </row>
        <row r="239">
          <cell r="C239" t="str">
            <v>UPA OLINDA</v>
          </cell>
          <cell r="E239" t="str">
            <v>4.6 - Serviços de Profissionais de Saúde</v>
          </cell>
          <cell r="F239">
            <v>10832673455</v>
          </cell>
          <cell r="G239" t="str">
            <v>JOYCE KEDMA BARBOSA DOS SANTOS</v>
          </cell>
          <cell r="H239" t="str">
            <v>S</v>
          </cell>
          <cell r="I239" t="str">
            <v>N</v>
          </cell>
          <cell r="M239" t="str">
            <v>26 -  Pernambuco</v>
          </cell>
          <cell r="N239">
            <v>308.05</v>
          </cell>
        </row>
        <row r="240">
          <cell r="C240" t="str">
            <v>UPA OLINDA</v>
          </cell>
          <cell r="E240" t="str">
            <v>4.6 - Serviços de Profissionais de Saúde</v>
          </cell>
          <cell r="F240">
            <v>7972760411</v>
          </cell>
          <cell r="G240" t="str">
            <v>HERON BATISTA DE ANDRADE</v>
          </cell>
          <cell r="H240" t="str">
            <v>S</v>
          </cell>
          <cell r="I240" t="str">
            <v>N</v>
          </cell>
          <cell r="M240" t="str">
            <v>26 -  Pernambuco</v>
          </cell>
          <cell r="N240">
            <v>616.1</v>
          </cell>
        </row>
        <row r="241">
          <cell r="C241" t="str">
            <v>UPA OLINDA</v>
          </cell>
          <cell r="E241" t="str">
            <v>4.6 - Serviços de Profissionais de Saúde</v>
          </cell>
          <cell r="F241">
            <v>4300865124</v>
          </cell>
          <cell r="G241" t="str">
            <v>JOANA PERLA GOMES DA SILVA</v>
          </cell>
          <cell r="H241" t="str">
            <v>S</v>
          </cell>
          <cell r="I241" t="str">
            <v>N</v>
          </cell>
          <cell r="M241" t="str">
            <v>26 -  Pernambuco</v>
          </cell>
          <cell r="N241">
            <v>616.1</v>
          </cell>
        </row>
        <row r="242">
          <cell r="C242" t="str">
            <v>UPA OLINDA</v>
          </cell>
          <cell r="E242" t="str">
            <v>4.6 - Serviços de Profissionais de Saúde</v>
          </cell>
          <cell r="F242">
            <v>8869071448</v>
          </cell>
          <cell r="G242" t="str">
            <v>BRUNA MARIANA FREITAS LIMA</v>
          </cell>
          <cell r="H242" t="str">
            <v>S</v>
          </cell>
          <cell r="I242" t="str">
            <v>N</v>
          </cell>
          <cell r="M242" t="str">
            <v>26 -  Pernambuco</v>
          </cell>
          <cell r="N242">
            <v>3066.66</v>
          </cell>
        </row>
        <row r="243">
          <cell r="C243" t="str">
            <v>UPA OLINDA</v>
          </cell>
          <cell r="E243" t="str">
            <v>4.6 - Serviços de Profissionais de Saúde</v>
          </cell>
          <cell r="F243">
            <v>25217232404</v>
          </cell>
          <cell r="G243" t="str">
            <v>WANDERLAN PERERIA MAIA WANDERLEY</v>
          </cell>
          <cell r="H243" t="str">
            <v>S</v>
          </cell>
          <cell r="I243" t="str">
            <v>N</v>
          </cell>
          <cell r="M243" t="str">
            <v>26 -  Pernambuco</v>
          </cell>
          <cell r="N243">
            <v>3066.66</v>
          </cell>
        </row>
        <row r="244">
          <cell r="C244" t="str">
            <v>UPA OLINDA</v>
          </cell>
          <cell r="E244" t="str">
            <v>4.6 - Serviços de Profissionais de Saúde</v>
          </cell>
          <cell r="F244">
            <v>6944290405</v>
          </cell>
          <cell r="G244" t="str">
            <v>FERNANDA DE ARAUJO CAZZOLI</v>
          </cell>
          <cell r="H244" t="str">
            <v>S</v>
          </cell>
          <cell r="I244" t="str">
            <v>N</v>
          </cell>
          <cell r="M244" t="str">
            <v>26 -  Pernambuco</v>
          </cell>
          <cell r="N244">
            <v>1270</v>
          </cell>
        </row>
        <row r="245">
          <cell r="C245" t="str">
            <v>UPA OLINDA</v>
          </cell>
          <cell r="E245" t="str">
            <v>4.6 - Serviços de Profissionais de Saúde</v>
          </cell>
          <cell r="F245">
            <v>9662066497</v>
          </cell>
          <cell r="G245" t="str">
            <v>SINFRONIO PAULO DOS SANTOS NETO</v>
          </cell>
          <cell r="H245" t="str">
            <v>S</v>
          </cell>
          <cell r="I245" t="str">
            <v>N</v>
          </cell>
          <cell r="M245" t="str">
            <v>26 -  Pernambuco</v>
          </cell>
          <cell r="N245">
            <v>1666.67</v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F3F5-16D5-4DF2-A0C5-496A856A1720}">
  <sheetPr>
    <tabColor rgb="FF92D050"/>
  </sheetPr>
  <dimension ref="A1:L1992"/>
  <sheetViews>
    <sheetView showGridLines="0" tabSelected="1" topLeftCell="C1" zoomScale="89" zoomScaleNormal="89" workbookViewId="0">
      <selection activeCell="D221" sqref="D22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9039744000356</v>
      </c>
      <c r="B2" s="4" t="str">
        <f>'[1]TCE - ANEXO IV - Preencher'!C11</f>
        <v>UPA OLINDA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7487802</v>
      </c>
      <c r="I2" s="6">
        <f>IF('[1]TCE - ANEXO IV - Preencher'!K11="","",'[1]TCE - ANEXO IV - Preencher'!K11)</f>
        <v>44314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19897.07</v>
      </c>
    </row>
    <row r="3" spans="1:12" s="8" customFormat="1" ht="19.5" customHeight="1" x14ac:dyDescent="0.2">
      <c r="A3" s="3">
        <f>IFERROR(VLOOKUP(B3,'[1]DADOS (OCULTAR)'!$P$3:$R$56,3,0),"")</f>
        <v>9039744000356</v>
      </c>
      <c r="B3" s="4" t="str">
        <f>'[1]TCE - ANEXO IV - Preencher'!C12</f>
        <v>UPA OLINDA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7489238</v>
      </c>
      <c r="I3" s="6">
        <f>IF('[1]TCE - ANEXO IV - Preencher'!K12="","",'[1]TCE - ANEXO IV - Preencher'!K12)</f>
        <v>44314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169.48</v>
      </c>
    </row>
    <row r="4" spans="1:12" s="8" customFormat="1" ht="19.5" customHeight="1" x14ac:dyDescent="0.2">
      <c r="A4" s="3">
        <f>IFERROR(VLOOKUP(B4,'[1]DADOS (OCULTAR)'!$P$3:$R$56,3,0),"")</f>
        <v>9039744000356</v>
      </c>
      <c r="B4" s="4" t="str">
        <f>'[1]TCE - ANEXO IV - Preencher'!C13</f>
        <v>UPA OLINDA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7491420</v>
      </c>
      <c r="I4" s="6">
        <f>IF('[1]TCE - ANEXO IV - Preencher'!K13="","",'[1]TCE - ANEXO IV - Preencher'!K13)</f>
        <v>44315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818</v>
      </c>
    </row>
    <row r="5" spans="1:12" s="8" customFormat="1" ht="19.5" customHeight="1" x14ac:dyDescent="0.2">
      <c r="A5" s="3">
        <f>IFERROR(VLOOKUP(B5,'[1]DADOS (OCULTAR)'!$P$3:$R$56,3,0),"")</f>
        <v>9039744000356</v>
      </c>
      <c r="B5" s="4" t="str">
        <f>'[1]TCE - ANEXO IV - Preencher'!C14</f>
        <v>UPA OLINDA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>M A DE O MENEZES EIRELLI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001910</v>
      </c>
      <c r="I5" s="6">
        <f>IF('[1]TCE - ANEXO IV - Preencher'!K14="","",'[1]TCE - ANEXO IV - Preencher'!K14)</f>
        <v>44344</v>
      </c>
      <c r="J5" s="5" t="str">
        <f>'[1]TCE - ANEXO IV - Preencher'!L14</f>
        <v>2621 0515 2429 2100 0138 5500 1000 0019 1010 0001 9454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30247</v>
      </c>
    </row>
    <row r="6" spans="1:12" s="8" customFormat="1" ht="19.5" customHeight="1" x14ac:dyDescent="0.2">
      <c r="A6" s="3">
        <f>IFERROR(VLOOKUP(B6,'[1]DADOS (OCULTAR)'!$P$3:$R$56,3,0),"")</f>
        <v>9039744000356</v>
      </c>
      <c r="B6" s="4" t="str">
        <f>'[1]TCE - ANEXO IV - Preencher'!C15</f>
        <v>UPA OLINDA</v>
      </c>
      <c r="C6" s="4" t="str">
        <f>'[1]TCE - ANEXO IV - Preencher'!E15</f>
        <v>1.99 - Outras Despesas com Pessoal</v>
      </c>
      <c r="D6" s="3">
        <f>'[1]TCE - ANEXO IV - Preencher'!F15</f>
        <v>2102498000129</v>
      </c>
      <c r="E6" s="5" t="str">
        <f>'[1]TCE - ANEXO IV - Preencher'!G15</f>
        <v>METROPOLITAN LIFE SEGUROS E PREVIDENCIA PRIVADA S.A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44364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35 -  S</v>
      </c>
      <c r="L6" s="7">
        <f>'[1]TCE - ANEXO IV - Preencher'!N15</f>
        <v>781.21</v>
      </c>
    </row>
    <row r="7" spans="1:12" s="8" customFormat="1" ht="19.5" customHeight="1" x14ac:dyDescent="0.2">
      <c r="A7" s="3">
        <f>IFERROR(VLOOKUP(B7,'[1]DADOS (OCULTAR)'!$P$3:$R$56,3,0),"")</f>
        <v>9039744000356</v>
      </c>
      <c r="B7" s="4" t="str">
        <f>'[1]TCE - ANEXO IV - Preencher'!C16</f>
        <v>UPA OLINDA</v>
      </c>
      <c r="C7" s="4" t="str">
        <f>'[1]TCE - ANEXO IV - Preencher'!E16</f>
        <v>3.12 - Material Hospitalar</v>
      </c>
      <c r="D7" s="3">
        <f>'[1]TCE - ANEXO IV - Preencher'!F16</f>
        <v>1722296000117</v>
      </c>
      <c r="E7" s="5" t="str">
        <f>'[1]TCE - ANEXO IV - Preencher'!G16</f>
        <v>PANORAMA COMERCIO DE PROD MEDICOS E FARM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000188088</v>
      </c>
      <c r="I7" s="6" t="str">
        <f>IF('[1]TCE - ANEXO IV - Preencher'!K16="","",'[1]TCE - ANEXO IV - Preencher'!K16)</f>
        <v>21/05/2021</v>
      </c>
      <c r="J7" s="5" t="str">
        <f>'[1]TCE - ANEXO IV - Preencher'!L16</f>
        <v>23210501722296000117550010001880881001880881</v>
      </c>
      <c r="K7" s="5" t="str">
        <f>IF(F7="B",LEFT('[1]TCE - ANEXO IV - Preencher'!M16,2),IF(F7="S",LEFT('[1]TCE - ANEXO IV - Preencher'!M16,7),IF('[1]TCE - ANEXO IV - Preencher'!H16="","")))</f>
        <v>23</v>
      </c>
      <c r="L7" s="7">
        <f>'[1]TCE - ANEXO IV - Preencher'!N16</f>
        <v>2841.6</v>
      </c>
    </row>
    <row r="8" spans="1:12" s="8" customFormat="1" ht="19.5" customHeight="1" x14ac:dyDescent="0.2">
      <c r="A8" s="3">
        <f>IFERROR(VLOOKUP(B8,'[1]DADOS (OCULTAR)'!$P$3:$R$56,3,0),"")</f>
        <v>9039744000356</v>
      </c>
      <c r="B8" s="4" t="str">
        <f>'[1]TCE - ANEXO IV - Preencher'!C17</f>
        <v>UPA OLINDA</v>
      </c>
      <c r="C8" s="4" t="str">
        <f>'[1]TCE - ANEXO IV - Preencher'!E17</f>
        <v>3.12 - Material Hospitalar</v>
      </c>
      <c r="D8" s="3">
        <f>'[1]TCE - ANEXO IV - Preencher'!F17</f>
        <v>5864669000145</v>
      </c>
      <c r="E8" s="5" t="str">
        <f>'[1]TCE - ANEXO IV - Preencher'!G17</f>
        <v>DISMAP PRODUTOS PARA A SAUDE LTDA  EPP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10450</v>
      </c>
      <c r="I8" s="6" t="str">
        <f>IF('[1]TCE - ANEXO IV - Preencher'!K17="","",'[1]TCE - ANEXO IV - Preencher'!K17)</f>
        <v>06/05/2021</v>
      </c>
      <c r="J8" s="5" t="str">
        <f>'[1]TCE - ANEXO IV - Preencher'!L17</f>
        <v>26210505864669000145550010000104501702260215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1744.8</v>
      </c>
    </row>
    <row r="9" spans="1:12" s="8" customFormat="1" ht="19.5" customHeight="1" x14ac:dyDescent="0.2">
      <c r="A9" s="3">
        <f>IFERROR(VLOOKUP(B9,'[1]DADOS (OCULTAR)'!$P$3:$R$56,3,0),"")</f>
        <v>9039744000356</v>
      </c>
      <c r="B9" s="4" t="str">
        <f>'[1]TCE - ANEXO IV - Preencher'!C18</f>
        <v>UPA OLINDA</v>
      </c>
      <c r="C9" s="4" t="str">
        <f>'[1]TCE - ANEXO IV - Preencher'!E18</f>
        <v>3.12 - Material Hospitalar</v>
      </c>
      <c r="D9" s="3">
        <f>'[1]TCE - ANEXO IV - Preencher'!F18</f>
        <v>6106005000180</v>
      </c>
      <c r="E9" s="5" t="str">
        <f>'[1]TCE - ANEXO IV - Preencher'!G18</f>
        <v>STOCK MED PRODUTOS MEDICOHOSPITALARES L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116867</v>
      </c>
      <c r="I9" s="6" t="str">
        <f>IF('[1]TCE - ANEXO IV - Preencher'!K18="","",'[1]TCE - ANEXO IV - Preencher'!K18)</f>
        <v>04/05/2021</v>
      </c>
      <c r="J9" s="5" t="str">
        <f>'[1]TCE - ANEXO IV - Preencher'!L18</f>
        <v>43210506106005000180550010001168671005294750</v>
      </c>
      <c r="K9" s="5" t="str">
        <f>IF(F9="B",LEFT('[1]TCE - ANEXO IV - Preencher'!M18,2),IF(F9="S",LEFT('[1]TCE - ANEXO IV - Preencher'!M18,7),IF('[1]TCE - ANEXO IV - Preencher'!H18="","")))</f>
        <v>43</v>
      </c>
      <c r="L9" s="7">
        <f>'[1]TCE - ANEXO IV - Preencher'!N18</f>
        <v>10610.7</v>
      </c>
    </row>
    <row r="10" spans="1:12" s="8" customFormat="1" ht="19.5" customHeight="1" x14ac:dyDescent="0.2">
      <c r="A10" s="3">
        <f>IFERROR(VLOOKUP(B10,'[1]DADOS (OCULTAR)'!$P$3:$R$56,3,0),"")</f>
        <v>9039744000356</v>
      </c>
      <c r="B10" s="4" t="str">
        <f>'[1]TCE - ANEXO IV - Preencher'!C19</f>
        <v>UPA OLINDA</v>
      </c>
      <c r="C10" s="4" t="str">
        <f>'[1]TCE - ANEXO IV - Preencher'!E19</f>
        <v>3.12 - Material Hospitalar</v>
      </c>
      <c r="D10" s="3">
        <f>'[1]TCE - ANEXO IV - Preencher'!F19</f>
        <v>6106005000180</v>
      </c>
      <c r="E10" s="5" t="str">
        <f>'[1]TCE - ANEXO IV - Preencher'!G19</f>
        <v>STOCK MED PRODUTOS MEDICOHOSPITALARES L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116891</v>
      </c>
      <c r="I10" s="6" t="str">
        <f>IF('[1]TCE - ANEXO IV - Preencher'!K19="","",'[1]TCE - ANEXO IV - Preencher'!K19)</f>
        <v>04/05/2021</v>
      </c>
      <c r="J10" s="5" t="str">
        <f>'[1]TCE - ANEXO IV - Preencher'!L19</f>
        <v>43210506106005000180550010001168911005294933</v>
      </c>
      <c r="K10" s="5" t="str">
        <f>IF(F10="B",LEFT('[1]TCE - ANEXO IV - Preencher'!M19,2),IF(F10="S",LEFT('[1]TCE - ANEXO IV - Preencher'!M19,7),IF('[1]TCE - ANEXO IV - Preencher'!H19="","")))</f>
        <v>43</v>
      </c>
      <c r="L10" s="7">
        <f>'[1]TCE - ANEXO IV - Preencher'!N19</f>
        <v>89292</v>
      </c>
    </row>
    <row r="11" spans="1:12" s="8" customFormat="1" ht="19.5" customHeight="1" x14ac:dyDescent="0.2">
      <c r="A11" s="3">
        <f>IFERROR(VLOOKUP(B11,'[1]DADOS (OCULTAR)'!$P$3:$R$56,3,0),"")</f>
        <v>9039744000356</v>
      </c>
      <c r="B11" s="4" t="str">
        <f>'[1]TCE - ANEXO IV - Preencher'!C20</f>
        <v>UPA OLINDA</v>
      </c>
      <c r="C11" s="4" t="str">
        <f>'[1]TCE - ANEXO IV - Preencher'!E20</f>
        <v>3.12 - Material Hospitalar</v>
      </c>
      <c r="D11" s="3">
        <f>'[1]TCE - ANEXO IV - Preencher'!F20</f>
        <v>6106005000180</v>
      </c>
      <c r="E11" s="5" t="str">
        <f>'[1]TCE - ANEXO IV - Preencher'!G20</f>
        <v>STOCK MED PRODUTOS MEDICOHOSPITALARES L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117769</v>
      </c>
      <c r="I11" s="6" t="str">
        <f>IF('[1]TCE - ANEXO IV - Preencher'!K20="","",'[1]TCE - ANEXO IV - Preencher'!K20)</f>
        <v>13/05/2021</v>
      </c>
      <c r="J11" s="5" t="str">
        <f>'[1]TCE - ANEXO IV - Preencher'!L20</f>
        <v>43210506106005000180550010001177691005305534</v>
      </c>
      <c r="K11" s="5" t="str">
        <f>IF(F11="B",LEFT('[1]TCE - ANEXO IV - Preencher'!M20,2),IF(F11="S",LEFT('[1]TCE - ANEXO IV - Preencher'!M20,7),IF('[1]TCE - ANEXO IV - Preencher'!H20="","")))</f>
        <v>43</v>
      </c>
      <c r="L11" s="7">
        <f>'[1]TCE - ANEXO IV - Preencher'!N20</f>
        <v>4200</v>
      </c>
    </row>
    <row r="12" spans="1:12" s="8" customFormat="1" ht="19.5" customHeight="1" x14ac:dyDescent="0.2">
      <c r="A12" s="3">
        <f>IFERROR(VLOOKUP(B12,'[1]DADOS (OCULTAR)'!$P$3:$R$56,3,0),"")</f>
        <v>9039744000356</v>
      </c>
      <c r="B12" s="4" t="str">
        <f>'[1]TCE - ANEXO IV - Preencher'!C21</f>
        <v>UPA OLINDA</v>
      </c>
      <c r="C12" s="4" t="str">
        <f>'[1]TCE - ANEXO IV - Preencher'!E21</f>
        <v>3.12 - Material Hospitalar</v>
      </c>
      <c r="D12" s="3">
        <f>'[1]TCE - ANEXO IV - Preencher'!F21</f>
        <v>7199135000177</v>
      </c>
      <c r="E12" s="5" t="str">
        <f>'[1]TCE - ANEXO IV - Preencher'!G21</f>
        <v>HOSPSETE DISTRIB DE MAT MEDICO HOSPIT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000013881</v>
      </c>
      <c r="I12" s="6" t="str">
        <f>IF('[1]TCE - ANEXO IV - Preencher'!K21="","",'[1]TCE - ANEXO IV - Preencher'!K21)</f>
        <v>05/05/2021</v>
      </c>
      <c r="J12" s="5" t="str">
        <f>'[1]TCE - ANEXO IV - Preencher'!L21</f>
        <v>26210507199135000177550010000138811000159023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15600</v>
      </c>
    </row>
    <row r="13" spans="1:12" s="8" customFormat="1" ht="19.5" customHeight="1" x14ac:dyDescent="0.2">
      <c r="A13" s="3">
        <f>IFERROR(VLOOKUP(B13,'[1]DADOS (OCULTAR)'!$P$3:$R$56,3,0),"")</f>
        <v>9039744000356</v>
      </c>
      <c r="B13" s="4" t="str">
        <f>'[1]TCE - ANEXO IV - Preencher'!C22</f>
        <v>UPA OLINDA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000005291</v>
      </c>
      <c r="I13" s="6" t="str">
        <f>IF('[1]TCE - ANEXO IV - Preencher'!K22="","",'[1]TCE - ANEXO IV - Preencher'!K22)</f>
        <v>30/04/2021</v>
      </c>
      <c r="J13" s="5" t="str">
        <f>'[1]TCE - ANEXO IV - Preencher'!L22</f>
        <v>26210408674752000301550010000052911950370793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1071.0999999999999</v>
      </c>
    </row>
    <row r="14" spans="1:12" s="8" customFormat="1" ht="19.5" customHeight="1" x14ac:dyDescent="0.2">
      <c r="A14" s="3">
        <f>IFERROR(VLOOKUP(B14,'[1]DADOS (OCULTAR)'!$P$3:$R$56,3,0),"")</f>
        <v>9039744000356</v>
      </c>
      <c r="B14" s="4" t="str">
        <f>'[1]TCE - ANEXO IV - Preencher'!C23</f>
        <v>UPA OLINDA</v>
      </c>
      <c r="C14" s="4" t="str">
        <f>'[1]TCE - ANEXO IV - Preencher'!E23</f>
        <v>3.12 - Material Hospitalar</v>
      </c>
      <c r="D14" s="3">
        <f>'[1]TCE - ANEXO IV - Preencher'!F23</f>
        <v>8674752000140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000101998</v>
      </c>
      <c r="I14" s="6" t="str">
        <f>IF('[1]TCE - ANEXO IV - Preencher'!K23="","",'[1]TCE - ANEXO IV - Preencher'!K23)</f>
        <v>29/04/2021</v>
      </c>
      <c r="J14" s="5" t="str">
        <f>'[1]TCE - ANEXO IV - Preencher'!L23</f>
        <v>26210408674752000140550010001019981748664390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1552.88</v>
      </c>
    </row>
    <row r="15" spans="1:12" s="8" customFormat="1" ht="19.5" customHeight="1" x14ac:dyDescent="0.2">
      <c r="A15" s="3">
        <f>IFERROR(VLOOKUP(B15,'[1]DADOS (OCULTAR)'!$P$3:$R$56,3,0),"")</f>
        <v>9039744000356</v>
      </c>
      <c r="B15" s="4" t="str">
        <f>'[1]TCE - ANEXO IV - Preencher'!C24</f>
        <v>UPA OLINDA</v>
      </c>
      <c r="C15" s="4" t="str">
        <f>'[1]TCE - ANEXO IV - Preencher'!E24</f>
        <v>3.12 - Material Hospitalar</v>
      </c>
      <c r="D15" s="3">
        <f>'[1]TCE - ANEXO IV - Preencher'!F24</f>
        <v>8675394000190</v>
      </c>
      <c r="E15" s="5" t="str">
        <f>'[1]TCE - ANEXO IV - Preencher'!G24</f>
        <v>SAFE SUPORTE A VIDA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33789</v>
      </c>
      <c r="I15" s="6" t="str">
        <f>IF('[1]TCE - ANEXO IV - Preencher'!K24="","",'[1]TCE - ANEXO IV - Preencher'!K24)</f>
        <v>29/04/2021</v>
      </c>
      <c r="J15" s="5" t="str">
        <f>'[1]TCE - ANEXO IV - Preencher'!L24</f>
        <v>26210408675394000190550010000337891004025290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1198</v>
      </c>
    </row>
    <row r="16" spans="1:12" s="8" customFormat="1" ht="19.5" customHeight="1" x14ac:dyDescent="0.2">
      <c r="A16" s="3">
        <f>IFERROR(VLOOKUP(B16,'[1]DADOS (OCULTAR)'!$P$3:$R$56,3,0),"")</f>
        <v>9039744000356</v>
      </c>
      <c r="B16" s="4" t="str">
        <f>'[1]TCE - ANEXO IV - Preencher'!C25</f>
        <v>UPA OLINDA</v>
      </c>
      <c r="C16" s="4" t="str">
        <f>'[1]TCE - ANEXO IV - Preencher'!E25</f>
        <v>3.12 - Material Hospitalar</v>
      </c>
      <c r="D16" s="3">
        <f>'[1]TCE - ANEXO IV - Preencher'!F25</f>
        <v>8675394000190</v>
      </c>
      <c r="E16" s="5" t="str">
        <f>'[1]TCE - ANEXO IV - Preencher'!G25</f>
        <v>SAFE SUPORTE A VIDA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33891</v>
      </c>
      <c r="I16" s="6" t="str">
        <f>IF('[1]TCE - ANEXO IV - Preencher'!K25="","",'[1]TCE - ANEXO IV - Preencher'!K25)</f>
        <v>06/05/2021</v>
      </c>
      <c r="J16" s="5" t="str">
        <f>'[1]TCE - ANEXO IV - Preencher'!L25</f>
        <v>26210508675394000190550010000338911843012103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1350</v>
      </c>
    </row>
    <row r="17" spans="1:12" s="8" customFormat="1" ht="19.5" customHeight="1" x14ac:dyDescent="0.2">
      <c r="A17" s="3">
        <f>IFERROR(VLOOKUP(B17,'[1]DADOS (OCULTAR)'!$P$3:$R$56,3,0),"")</f>
        <v>9039744000356</v>
      </c>
      <c r="B17" s="4" t="str">
        <f>'[1]TCE - ANEXO IV - Preencher'!C26</f>
        <v>UPA OLINDA</v>
      </c>
      <c r="C17" s="4" t="str">
        <f>'[1]TCE - ANEXO IV - Preencher'!E26</f>
        <v>3.12 - Material Hospitalar</v>
      </c>
      <c r="D17" s="3">
        <f>'[1]TCE - ANEXO IV - Preencher'!F26</f>
        <v>8675394000190</v>
      </c>
      <c r="E17" s="5" t="str">
        <f>'[1]TCE - ANEXO IV - Preencher'!G26</f>
        <v>SAFE SUPORTE A VIDA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33905</v>
      </c>
      <c r="I17" s="6" t="str">
        <f>IF('[1]TCE - ANEXO IV - Preencher'!K26="","",'[1]TCE - ANEXO IV - Preencher'!K26)</f>
        <v>06/05/2021</v>
      </c>
      <c r="J17" s="5" t="str">
        <f>'[1]TCE - ANEXO IV - Preencher'!L26</f>
        <v>26210508675394000190550010000339051286818122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5600</v>
      </c>
    </row>
    <row r="18" spans="1:12" s="8" customFormat="1" ht="19.5" customHeight="1" x14ac:dyDescent="0.2">
      <c r="A18" s="3">
        <f>IFERROR(VLOOKUP(B18,'[1]DADOS (OCULTAR)'!$P$3:$R$56,3,0),"")</f>
        <v>9039744000356</v>
      </c>
      <c r="B18" s="4" t="str">
        <f>'[1]TCE - ANEXO IV - Preencher'!C27</f>
        <v>UPA OLINDA</v>
      </c>
      <c r="C18" s="4" t="str">
        <f>'[1]TCE - ANEXO IV - Preencher'!E27</f>
        <v>3.12 - Material Hospitalar</v>
      </c>
      <c r="D18" s="3">
        <f>'[1]TCE - ANEXO IV - Preencher'!F27</f>
        <v>8778201000126</v>
      </c>
      <c r="E18" s="5" t="str">
        <f>'[1]TCE - ANEXO IV - Preencher'!G27</f>
        <v>DROGAFONTE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000335365</v>
      </c>
      <c r="I18" s="6" t="str">
        <f>IF('[1]TCE - ANEXO IV - Preencher'!K27="","",'[1]TCE - ANEXO IV - Preencher'!K27)</f>
        <v>28/04/2021</v>
      </c>
      <c r="J18" s="5" t="str">
        <f>'[1]TCE - ANEXO IV - Preencher'!L27</f>
        <v>26210408778201000126550010003353651404973072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11092.2</v>
      </c>
    </row>
    <row r="19" spans="1:12" s="8" customFormat="1" ht="19.5" customHeight="1" x14ac:dyDescent="0.2">
      <c r="A19" s="3">
        <f>IFERROR(VLOOKUP(B19,'[1]DADOS (OCULTAR)'!$P$3:$R$56,3,0),"")</f>
        <v>9039744000356</v>
      </c>
      <c r="B19" s="4" t="str">
        <f>'[1]TCE - ANEXO IV - Preencher'!C28</f>
        <v>UPA OLINDA</v>
      </c>
      <c r="C19" s="4" t="str">
        <f>'[1]TCE - ANEXO IV - Preencher'!E28</f>
        <v>3.12 - Material Hospitalar</v>
      </c>
      <c r="D19" s="3">
        <f>'[1]TCE - ANEXO IV - Preencher'!F28</f>
        <v>8778201000126</v>
      </c>
      <c r="E19" s="5" t="str">
        <f>'[1]TCE - ANEXO IV - Preencher'!G28</f>
        <v>DROGAFONTE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000336070</v>
      </c>
      <c r="I19" s="6" t="str">
        <f>IF('[1]TCE - ANEXO IV - Preencher'!K28="","",'[1]TCE - ANEXO IV - Preencher'!K28)</f>
        <v>06/05/2021</v>
      </c>
      <c r="J19" s="5" t="str">
        <f>'[1]TCE - ANEXO IV - Preencher'!L28</f>
        <v>26210508778201000126550010003360701055737540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507.09</v>
      </c>
    </row>
    <row r="20" spans="1:12" s="8" customFormat="1" ht="19.5" customHeight="1" x14ac:dyDescent="0.2">
      <c r="A20" s="3">
        <f>IFERROR(VLOOKUP(B20,'[1]DADOS (OCULTAR)'!$P$3:$R$56,3,0),"")</f>
        <v>9039744000356</v>
      </c>
      <c r="B20" s="4" t="str">
        <f>'[1]TCE - ANEXO IV - Preencher'!C29</f>
        <v>UPA OLINDA</v>
      </c>
      <c r="C20" s="4" t="str">
        <f>'[1]TCE - ANEXO IV - Preencher'!E29</f>
        <v>3.12 - Material Hospitalar</v>
      </c>
      <c r="D20" s="3">
        <f>'[1]TCE - ANEXO IV - Preencher'!F29</f>
        <v>9137934000225</v>
      </c>
      <c r="E20" s="5" t="str">
        <f>'[1]TCE - ANEXO IV - Preencher'!G29</f>
        <v>NORDICA DISTRIBUIDORA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000003587</v>
      </c>
      <c r="I20" s="6" t="str">
        <f>IF('[1]TCE - ANEXO IV - Preencher'!K29="","",'[1]TCE - ANEXO IV - Preencher'!K29)</f>
        <v>06/05/2021</v>
      </c>
      <c r="J20" s="5" t="str">
        <f>'[1]TCE - ANEXO IV - Preencher'!L29</f>
        <v>26210509137934000225558880000035871983324697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4379.2</v>
      </c>
    </row>
    <row r="21" spans="1:12" s="8" customFormat="1" ht="19.5" customHeight="1" x14ac:dyDescent="0.2">
      <c r="A21" s="3">
        <f>IFERROR(VLOOKUP(B21,'[1]DADOS (OCULTAR)'!$P$3:$R$56,3,0),"")</f>
        <v>9039744000356</v>
      </c>
      <c r="B21" s="4" t="str">
        <f>'[1]TCE - ANEXO IV - Preencher'!C30</f>
        <v>UPA OLINDA</v>
      </c>
      <c r="C21" s="4" t="str">
        <f>'[1]TCE - ANEXO IV - Preencher'!E30</f>
        <v>3.12 - Material Hospitalar</v>
      </c>
      <c r="D21" s="3">
        <f>'[1]TCE - ANEXO IV - Preencher'!F30</f>
        <v>9137934000225</v>
      </c>
      <c r="E21" s="5" t="str">
        <f>'[1]TCE - ANEXO IV - Preencher'!G30</f>
        <v>NORDICA DISTRIBUIDORA HOSPITALAR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000003598</v>
      </c>
      <c r="I21" s="6" t="str">
        <f>IF('[1]TCE - ANEXO IV - Preencher'!K30="","",'[1]TCE - ANEXO IV - Preencher'!K30)</f>
        <v>07/05/2021</v>
      </c>
      <c r="J21" s="5" t="str">
        <f>'[1]TCE - ANEXO IV - Preencher'!L30</f>
        <v>26210509137934000225558880000035981571908911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4073.76</v>
      </c>
    </row>
    <row r="22" spans="1:12" s="8" customFormat="1" ht="19.5" customHeight="1" x14ac:dyDescent="0.2">
      <c r="A22" s="3">
        <f>IFERROR(VLOOKUP(B22,'[1]DADOS (OCULTAR)'!$P$3:$R$56,3,0),"")</f>
        <v>9039744000356</v>
      </c>
      <c r="B22" s="4" t="str">
        <f>'[1]TCE - ANEXO IV - Preencher'!C31</f>
        <v>UPA OLINDA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 MED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526167</v>
      </c>
      <c r="I22" s="6" t="str">
        <f>IF('[1]TCE - ANEXO IV - Preencher'!K31="","",'[1]TCE - ANEXO IV - Preencher'!K31)</f>
        <v>07/05/2021</v>
      </c>
      <c r="J22" s="5" t="str">
        <f>'[1]TCE - ANEXO IV - Preencher'!L31</f>
        <v>26210510779833000156550010005261671161623288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170.1</v>
      </c>
    </row>
    <row r="23" spans="1:12" s="8" customFormat="1" ht="19.5" customHeight="1" x14ac:dyDescent="0.2">
      <c r="A23" s="3">
        <f>IFERROR(VLOOKUP(B23,'[1]DADOS (OCULTAR)'!$P$3:$R$56,3,0),"")</f>
        <v>9039744000356</v>
      </c>
      <c r="B23" s="4" t="str">
        <f>'[1]TCE - ANEXO IV - Preencher'!C32</f>
        <v>UPA OLINDA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 MED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526440</v>
      </c>
      <c r="I23" s="6" t="str">
        <f>IF('[1]TCE - ANEXO IV - Preencher'!K32="","",'[1]TCE - ANEXO IV - Preencher'!K32)</f>
        <v>12/05/2021</v>
      </c>
      <c r="J23" s="5" t="str">
        <f>'[1]TCE - ANEXO IV - Preencher'!L32</f>
        <v>26210510779833000156550010005264401164121120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2500</v>
      </c>
    </row>
    <row r="24" spans="1:12" s="8" customFormat="1" ht="19.5" customHeight="1" x14ac:dyDescent="0.2">
      <c r="A24" s="3">
        <f>IFERROR(VLOOKUP(B24,'[1]DADOS (OCULTAR)'!$P$3:$R$56,3,0),"")</f>
        <v>9039744000356</v>
      </c>
      <c r="B24" s="4" t="str">
        <f>'[1]TCE - ANEXO IV - Preencher'!C33</f>
        <v>UPA OLINDA</v>
      </c>
      <c r="C24" s="4" t="str">
        <f>'[1]TCE - ANEXO IV - Preencher'!E33</f>
        <v>3.12 - Material Hospitalar</v>
      </c>
      <c r="D24" s="3">
        <f>'[1]TCE - ANEXO IV - Preencher'!F33</f>
        <v>12420164001048</v>
      </c>
      <c r="E24" s="5" t="str">
        <f>'[1]TCE - ANEXO IV - Preencher'!G33</f>
        <v>CM HOSPITALAR SA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000095146</v>
      </c>
      <c r="I24" s="6" t="str">
        <f>IF('[1]TCE - ANEXO IV - Preencher'!K33="","",'[1]TCE - ANEXO IV - Preencher'!K33)</f>
        <v>28/04/2021</v>
      </c>
      <c r="J24" s="5" t="str">
        <f>'[1]TCE - ANEXO IV - Preencher'!L33</f>
        <v>26210412420164001048550010000951461100306362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1989.14</v>
      </c>
    </row>
    <row r="25" spans="1:12" s="8" customFormat="1" ht="19.5" customHeight="1" x14ac:dyDescent="0.2">
      <c r="A25" s="3">
        <f>IFERROR(VLOOKUP(B25,'[1]DADOS (OCULTAR)'!$P$3:$R$56,3,0),"")</f>
        <v>9039744000356</v>
      </c>
      <c r="B25" s="4" t="str">
        <f>'[1]TCE - ANEXO IV - Preencher'!C34</f>
        <v>UPA OLINDA</v>
      </c>
      <c r="C25" s="4" t="str">
        <f>'[1]TCE - ANEXO IV - Preencher'!E34</f>
        <v>3.12 - Material Hospitalar</v>
      </c>
      <c r="D25" s="3">
        <f>'[1]TCE - ANEXO IV - Preencher'!F34</f>
        <v>12420164001048</v>
      </c>
      <c r="E25" s="5" t="str">
        <f>'[1]TCE - ANEXO IV - Preencher'!G34</f>
        <v>CM HOSPITALAR SA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000095422</v>
      </c>
      <c r="I25" s="6" t="str">
        <f>IF('[1]TCE - ANEXO IV - Preencher'!K34="","",'[1]TCE - ANEXO IV - Preencher'!K34)</f>
        <v>30/04/2021</v>
      </c>
      <c r="J25" s="5" t="str">
        <f>'[1]TCE - ANEXO IV - Preencher'!L34</f>
        <v>26210412420164001048550010000954221100292366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141</v>
      </c>
    </row>
    <row r="26" spans="1:12" s="8" customFormat="1" ht="19.5" customHeight="1" x14ac:dyDescent="0.2">
      <c r="A26" s="3">
        <f>IFERROR(VLOOKUP(B26,'[1]DADOS (OCULTAR)'!$P$3:$R$56,3,0),"")</f>
        <v>9039744000356</v>
      </c>
      <c r="B26" s="4" t="str">
        <f>'[1]TCE - ANEXO IV - Preencher'!C35</f>
        <v>UPA OLINDA</v>
      </c>
      <c r="C26" s="4" t="str">
        <f>'[1]TCE - ANEXO IV - Preencher'!E35</f>
        <v>3.12 - Material Hospitalar</v>
      </c>
      <c r="D26" s="3">
        <f>'[1]TCE - ANEXO IV - Preencher'!F35</f>
        <v>12420164001048</v>
      </c>
      <c r="E26" s="5" t="str">
        <f>'[1]TCE - ANEXO IV - Preencher'!G35</f>
        <v>CM HOSPITALAR SA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000095799</v>
      </c>
      <c r="I26" s="6" t="str">
        <f>IF('[1]TCE - ANEXO IV - Preencher'!K35="","",'[1]TCE - ANEXO IV - Preencher'!K35)</f>
        <v>06/05/2021</v>
      </c>
      <c r="J26" s="5" t="str">
        <f>'[1]TCE - ANEXO IV - Preencher'!L35</f>
        <v>26210512420164001048550010000957991100007993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263.2</v>
      </c>
    </row>
    <row r="27" spans="1:12" s="8" customFormat="1" ht="19.5" customHeight="1" x14ac:dyDescent="0.2">
      <c r="A27" s="3">
        <f>IFERROR(VLOOKUP(B27,'[1]DADOS (OCULTAR)'!$P$3:$R$56,3,0),"")</f>
        <v>9039744000356</v>
      </c>
      <c r="B27" s="4" t="str">
        <f>'[1]TCE - ANEXO IV - Preencher'!C36</f>
        <v>UPA OLINDA</v>
      </c>
      <c r="C27" s="4" t="str">
        <f>'[1]TCE - ANEXO IV - Preencher'!E36</f>
        <v>3.12 - Material Hospitalar</v>
      </c>
      <c r="D27" s="3">
        <f>'[1]TCE - ANEXO IV - Preencher'!F36</f>
        <v>12882932000194</v>
      </c>
      <c r="E27" s="5" t="str">
        <f>'[1]TCE - ANEXO IV - Preencher'!G36</f>
        <v>EXOMED REPRES DE MED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150412</v>
      </c>
      <c r="I27" s="6" t="str">
        <f>IF('[1]TCE - ANEXO IV - Preencher'!K36="","",'[1]TCE - ANEXO IV - Preencher'!K36)</f>
        <v>28/04/2021</v>
      </c>
      <c r="J27" s="5" t="str">
        <f>'[1]TCE - ANEXO IV - Preencher'!L36</f>
        <v>26210412882932000194550010001504121480588180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4524</v>
      </c>
    </row>
    <row r="28" spans="1:12" s="8" customFormat="1" ht="19.5" customHeight="1" x14ac:dyDescent="0.2">
      <c r="A28" s="3">
        <f>IFERROR(VLOOKUP(B28,'[1]DADOS (OCULTAR)'!$P$3:$R$56,3,0),"")</f>
        <v>9039744000356</v>
      </c>
      <c r="B28" s="4" t="str">
        <f>'[1]TCE - ANEXO IV - Preencher'!C37</f>
        <v>UPA OLINDA</v>
      </c>
      <c r="C28" s="4" t="str">
        <f>'[1]TCE - ANEXO IV - Preencher'!E37</f>
        <v>3.12 - Material Hospitalar</v>
      </c>
      <c r="D28" s="3">
        <f>'[1]TCE - ANEXO IV - Preencher'!F37</f>
        <v>21596736000144</v>
      </c>
      <c r="E28" s="5" t="str">
        <f>'[1]TCE - ANEXO IV - Preencher'!G37</f>
        <v>ULTRAMEGA DISTRIBUIDORA HOSPITALAR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00127440</v>
      </c>
      <c r="I28" s="6" t="str">
        <f>IF('[1]TCE - ANEXO IV - Preencher'!K37="","",'[1]TCE - ANEXO IV - Preencher'!K37)</f>
        <v>24/05/2021</v>
      </c>
      <c r="J28" s="5" t="str">
        <f>'[1]TCE - ANEXO IV - Preencher'!L37</f>
        <v>26210521596736000144550010001274401001307630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1200</v>
      </c>
    </row>
    <row r="29" spans="1:12" s="8" customFormat="1" ht="19.5" customHeight="1" x14ac:dyDescent="0.2">
      <c r="A29" s="3">
        <f>IFERROR(VLOOKUP(B29,'[1]DADOS (OCULTAR)'!$P$3:$R$56,3,0),"")</f>
        <v>9039744000356</v>
      </c>
      <c r="B29" s="4" t="str">
        <f>'[1]TCE - ANEXO IV - Preencher'!C38</f>
        <v>UPA OLINDA</v>
      </c>
      <c r="C29" s="4" t="str">
        <f>'[1]TCE - ANEXO IV - Preencher'!E38</f>
        <v>3.12 - Material Hospitalar</v>
      </c>
      <c r="D29" s="3">
        <f>'[1]TCE - ANEXO IV - Preencher'!F38</f>
        <v>24028351000179</v>
      </c>
      <c r="E29" s="5" t="str">
        <f>'[1]TCE - ANEXO IV - Preencher'!G38</f>
        <v>SOL E MAR CONFECCAO EIRELI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000555</v>
      </c>
      <c r="I29" s="6" t="str">
        <f>IF('[1]TCE - ANEXO IV - Preencher'!K38="","",'[1]TCE - ANEXO IV - Preencher'!K38)</f>
        <v>12/05/2021</v>
      </c>
      <c r="J29" s="5" t="str">
        <f>'[1]TCE - ANEXO IV - Preencher'!L38</f>
        <v>26210524028351000179550010000005551454417925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7300</v>
      </c>
    </row>
    <row r="30" spans="1:12" s="8" customFormat="1" ht="19.5" customHeight="1" x14ac:dyDescent="0.2">
      <c r="A30" s="3">
        <f>IFERROR(VLOOKUP(B30,'[1]DADOS (OCULTAR)'!$P$3:$R$56,3,0),"")</f>
        <v>9039744000356</v>
      </c>
      <c r="B30" s="4" t="str">
        <f>'[1]TCE - ANEXO IV - Preencher'!C39</f>
        <v>UPA OLINDA</v>
      </c>
      <c r="C30" s="4" t="str">
        <f>'[1]TCE - ANEXO IV - Preencher'!E39</f>
        <v>3.12 - Material Hospitalar</v>
      </c>
      <c r="D30" s="3">
        <f>'[1]TCE - ANEXO IV - Preencher'!F39</f>
        <v>30848237000198</v>
      </c>
      <c r="E30" s="5" t="str">
        <f>'[1]TCE - ANEXO IV - Preencher'!G39</f>
        <v>PH COMERCIO DE PRODUTOS MEDICOS HOSP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000006427</v>
      </c>
      <c r="I30" s="6" t="str">
        <f>IF('[1]TCE - ANEXO IV - Preencher'!K39="","",'[1]TCE - ANEXO IV - Preencher'!K39)</f>
        <v>18/05/2021</v>
      </c>
      <c r="J30" s="5" t="str">
        <f>'[1]TCE - ANEXO IV - Preencher'!L39</f>
        <v>26210530848237000198550010000064271127396164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317.88</v>
      </c>
    </row>
    <row r="31" spans="1:12" s="8" customFormat="1" ht="19.5" customHeight="1" x14ac:dyDescent="0.2">
      <c r="A31" s="3">
        <f>IFERROR(VLOOKUP(B31,'[1]DADOS (OCULTAR)'!$P$3:$R$56,3,0),"")</f>
        <v>9039744000356</v>
      </c>
      <c r="B31" s="4" t="str">
        <f>'[1]TCE - ANEXO IV - Preencher'!C40</f>
        <v>UPA OLINDA</v>
      </c>
      <c r="C31" s="4" t="str">
        <f>'[1]TCE - ANEXO IV - Preencher'!E40</f>
        <v>3.12 - Material Hospitalar</v>
      </c>
      <c r="D31" s="3">
        <f>'[1]TCE - ANEXO IV - Preencher'!F40</f>
        <v>30848237000198</v>
      </c>
      <c r="E31" s="5" t="str">
        <f>'[1]TCE - ANEXO IV - Preencher'!G40</f>
        <v>PH COMERCIO DE PRODUTOS MEDICOS HOSP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000006522</v>
      </c>
      <c r="I31" s="6" t="str">
        <f>IF('[1]TCE - ANEXO IV - Preencher'!K40="","",'[1]TCE - ANEXO IV - Preencher'!K40)</f>
        <v>26/05/2021</v>
      </c>
      <c r="J31" s="5" t="str">
        <f>'[1]TCE - ANEXO IV - Preencher'!L40</f>
        <v>26210530848237000198550010000065221539653198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2524.1999999999998</v>
      </c>
    </row>
    <row r="32" spans="1:12" s="8" customFormat="1" ht="19.5" customHeight="1" x14ac:dyDescent="0.2">
      <c r="A32" s="3">
        <f>IFERROR(VLOOKUP(B32,'[1]DADOS (OCULTAR)'!$P$3:$R$56,3,0),"")</f>
        <v>9039744000356</v>
      </c>
      <c r="B32" s="4" t="str">
        <f>'[1]TCE - ANEXO IV - Preencher'!C41</f>
        <v>UPA OLINDA</v>
      </c>
      <c r="C32" s="4" t="str">
        <f>'[1]TCE - ANEXO IV - Preencher'!E41</f>
        <v>3.12 - Material Hospitalar</v>
      </c>
      <c r="D32" s="3">
        <f>'[1]TCE - ANEXO IV - Preencher'!F41</f>
        <v>41102195000168</v>
      </c>
      <c r="E32" s="5" t="str">
        <f>'[1]TCE - ANEXO IV - Preencher'!G41</f>
        <v>PR COMERCIAL MEDICA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85582</v>
      </c>
      <c r="I32" s="6" t="str">
        <f>IF('[1]TCE - ANEXO IV - Preencher'!K41="","",'[1]TCE - ANEXO IV - Preencher'!K41)</f>
        <v>05/05/2021</v>
      </c>
      <c r="J32" s="5" t="str">
        <f>'[1]TCE - ANEXO IV - Preencher'!L41</f>
        <v>26210541102195000168550000000855821164816606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10760</v>
      </c>
    </row>
    <row r="33" spans="1:12" s="8" customFormat="1" ht="19.5" customHeight="1" x14ac:dyDescent="0.2">
      <c r="A33" s="3">
        <f>IFERROR(VLOOKUP(B33,'[1]DADOS (OCULTAR)'!$P$3:$R$56,3,0),"")</f>
        <v>9039744000356</v>
      </c>
      <c r="B33" s="4" t="str">
        <f>'[1]TCE - ANEXO IV - Preencher'!C42</f>
        <v>UPA OLINDA</v>
      </c>
      <c r="C33" s="4" t="str">
        <f>'[1]TCE - ANEXO IV - Preencher'!E42</f>
        <v>3.12 - Material Hospitalar</v>
      </c>
      <c r="D33" s="3">
        <f>'[1]TCE - ANEXO IV - Preencher'!F42</f>
        <v>41102195000168</v>
      </c>
      <c r="E33" s="5" t="str">
        <f>'[1]TCE - ANEXO IV - Preencher'!G42</f>
        <v>PR COMERCIAL MEDICA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85644</v>
      </c>
      <c r="I33" s="6" t="str">
        <f>IF('[1]TCE - ANEXO IV - Preencher'!K42="","",'[1]TCE - ANEXO IV - Preencher'!K42)</f>
        <v>12/05/2021</v>
      </c>
      <c r="J33" s="5" t="str">
        <f>'[1]TCE - ANEXO IV - Preencher'!L42</f>
        <v>26210541102195000168550000000856441081431744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390</v>
      </c>
    </row>
    <row r="34" spans="1:12" s="8" customFormat="1" ht="19.5" customHeight="1" x14ac:dyDescent="0.2">
      <c r="A34" s="3">
        <f>IFERROR(VLOOKUP(B34,'[1]DADOS (OCULTAR)'!$P$3:$R$56,3,0),"")</f>
        <v>9039744000356</v>
      </c>
      <c r="B34" s="4" t="str">
        <f>'[1]TCE - ANEXO IV - Preencher'!C43</f>
        <v>UPA OLINDA</v>
      </c>
      <c r="C34" s="4" t="str">
        <f>'[1]TCE - ANEXO IV - Preencher'!E43</f>
        <v>3.12 - Material Hospitalar</v>
      </c>
      <c r="D34" s="3">
        <f>'[1]TCE - ANEXO IV - Preencher'!F43</f>
        <v>58426628000133</v>
      </c>
      <c r="E34" s="5" t="str">
        <f>'[1]TCE - ANEXO IV - Preencher'!G43</f>
        <v>SAMTRONIC INDUSTRIA E COMERCIO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000270783</v>
      </c>
      <c r="I34" s="6" t="str">
        <f>IF('[1]TCE - ANEXO IV - Preencher'!K43="","",'[1]TCE - ANEXO IV - Preencher'!K43)</f>
        <v>12/05/2021</v>
      </c>
      <c r="J34" s="5" t="str">
        <f>'[1]TCE - ANEXO IV - Preencher'!L43</f>
        <v>35210558426628000133550010002707831487168176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3900</v>
      </c>
    </row>
    <row r="35" spans="1:12" s="8" customFormat="1" ht="19.5" customHeight="1" x14ac:dyDescent="0.2">
      <c r="A35" s="3">
        <f>IFERROR(VLOOKUP(B35,'[1]DADOS (OCULTAR)'!$P$3:$R$56,3,0),"")</f>
        <v>9039744000356</v>
      </c>
      <c r="B35" s="4" t="str">
        <f>'[1]TCE - ANEXO IV - Preencher'!C44</f>
        <v>UPA OLINDA</v>
      </c>
      <c r="C35" s="4" t="str">
        <f>'[1]TCE - ANEXO IV - Preencher'!E44</f>
        <v>3.12 - Material Hospitalar</v>
      </c>
      <c r="D35" s="3">
        <f>'[1]TCE - ANEXO IV - Preencher'!F44</f>
        <v>61418042000131</v>
      </c>
      <c r="E35" s="5" t="str">
        <f>'[1]TCE - ANEXO IV - Preencher'!G44</f>
        <v>CIRURGICA FERNANDES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1337421</v>
      </c>
      <c r="I35" s="6" t="str">
        <f>IF('[1]TCE - ANEXO IV - Preencher'!K44="","",'[1]TCE - ANEXO IV - Preencher'!K44)</f>
        <v>06/05/2021</v>
      </c>
      <c r="J35" s="5" t="str">
        <f>'[1]TCE - ANEXO IV - Preencher'!L44</f>
        <v>35210561418042000131550040013374211974693736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13202.29</v>
      </c>
    </row>
    <row r="36" spans="1:12" s="8" customFormat="1" ht="19.5" customHeight="1" x14ac:dyDescent="0.2">
      <c r="A36" s="3">
        <f>IFERROR(VLOOKUP(B36,'[1]DADOS (OCULTAR)'!$P$3:$R$56,3,0),"")</f>
        <v>9039744000356</v>
      </c>
      <c r="B36" s="4" t="str">
        <f>'[1]TCE - ANEXO IV - Preencher'!C45</f>
        <v>UPA OLINDA</v>
      </c>
      <c r="C36" s="4" t="str">
        <f>'[1]TCE - ANEXO IV - Preencher'!E45</f>
        <v>3.12 - Material Hospitalar</v>
      </c>
      <c r="D36" s="3">
        <f>'[1]TCE - ANEXO IV - Preencher'!F45</f>
        <v>66437831000133</v>
      </c>
      <c r="E36" s="5" t="str">
        <f>'[1]TCE - ANEXO IV - Preencher'!G45</f>
        <v>HTS TECNOLOGIA EM SAÚDE COM IMP E EXPORT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000121965</v>
      </c>
      <c r="I36" s="6" t="str">
        <f>IF('[1]TCE - ANEXO IV - Preencher'!K45="","",'[1]TCE - ANEXO IV - Preencher'!K45)</f>
        <v>30/04/2021</v>
      </c>
      <c r="J36" s="5" t="str">
        <f>'[1]TCE - ANEXO IV - Preencher'!L45</f>
        <v>31210466437831000133550010001219651910472868</v>
      </c>
      <c r="K36" s="5" t="str">
        <f>IF(F36="B",LEFT('[1]TCE - ANEXO IV - Preencher'!M45,2),IF(F36="S",LEFT('[1]TCE - ANEXO IV - Preencher'!M45,7),IF('[1]TCE - ANEXO IV - Preencher'!H45="","")))</f>
        <v>31</v>
      </c>
      <c r="L36" s="7">
        <f>'[1]TCE - ANEXO IV - Preencher'!N45</f>
        <v>9450</v>
      </c>
    </row>
    <row r="37" spans="1:12" s="8" customFormat="1" ht="19.5" customHeight="1" x14ac:dyDescent="0.2">
      <c r="A37" s="3">
        <f>IFERROR(VLOOKUP(B37,'[1]DADOS (OCULTAR)'!$P$3:$R$56,3,0),"")</f>
        <v>9039744000356</v>
      </c>
      <c r="B37" s="4" t="str">
        <f>'[1]TCE - ANEXO IV - Preencher'!C46</f>
        <v>UPA OLINDA</v>
      </c>
      <c r="C37" s="4" t="str">
        <f>'[1]TCE - ANEXO IV - Preencher'!E46</f>
        <v>3.12 - Material Hospitalar</v>
      </c>
      <c r="D37" s="3">
        <f>'[1]TCE - ANEXO IV - Preencher'!F46</f>
        <v>67729178000491</v>
      </c>
      <c r="E37" s="5" t="str">
        <f>'[1]TCE - ANEXO IV - Preencher'!G46</f>
        <v>COMERCIAL CIRURGICA RIOCLARENSE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1430812</v>
      </c>
      <c r="I37" s="6" t="str">
        <f>IF('[1]TCE - ANEXO IV - Preencher'!K46="","",'[1]TCE - ANEXO IV - Preencher'!K46)</f>
        <v>05/05/2021</v>
      </c>
      <c r="J37" s="5" t="str">
        <f>'[1]TCE - ANEXO IV - Preencher'!L46</f>
        <v>35210567729178000491550010014308121274984821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1376</v>
      </c>
    </row>
    <row r="38" spans="1:12" s="8" customFormat="1" ht="19.5" customHeight="1" x14ac:dyDescent="0.2">
      <c r="A38" s="3">
        <f>IFERROR(VLOOKUP(B38,'[1]DADOS (OCULTAR)'!$P$3:$R$56,3,0),"")</f>
        <v>9039744000356</v>
      </c>
      <c r="B38" s="4" t="str">
        <f>'[1]TCE - ANEXO IV - Preencher'!C47</f>
        <v>UPA OLINDA</v>
      </c>
      <c r="C38" s="4" t="str">
        <f>'[1]TCE - ANEXO IV - Preencher'!E47</f>
        <v>3.4 - Material Farmacológico</v>
      </c>
      <c r="D38" s="3">
        <f>'[1]TCE - ANEXO IV - Preencher'!F47</f>
        <v>2911193000168</v>
      </c>
      <c r="E38" s="5" t="str">
        <f>'[1]TCE - ANEXO IV - Preencher'!G47</f>
        <v>APOGEU CENTER COMERCIAL DE PRODUTOS HOSP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017123</v>
      </c>
      <c r="I38" s="6" t="str">
        <f>IF('[1]TCE - ANEXO IV - Preencher'!K47="","",'[1]TCE - ANEXO IV - Preencher'!K47)</f>
        <v>30/04/2021</v>
      </c>
      <c r="J38" s="5" t="str">
        <f>'[1]TCE - ANEXO IV - Preencher'!L47</f>
        <v>26210402911193000168550000000171231110142299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15.1</v>
      </c>
    </row>
    <row r="39" spans="1:12" s="8" customFormat="1" ht="19.5" customHeight="1" x14ac:dyDescent="0.2">
      <c r="A39" s="3">
        <f>IFERROR(VLOOKUP(B39,'[1]DADOS (OCULTAR)'!$P$3:$R$56,3,0),"")</f>
        <v>9039744000356</v>
      </c>
      <c r="B39" s="4" t="str">
        <f>'[1]TCE - ANEXO IV - Preencher'!C48</f>
        <v>UPA OLINDA</v>
      </c>
      <c r="C39" s="4" t="str">
        <f>'[1]TCE - ANEXO IV - Preencher'!E48</f>
        <v>3.4 - Material Farmacológico</v>
      </c>
      <c r="D39" s="3">
        <f>'[1]TCE - ANEXO IV - Preencher'!F48</f>
        <v>3817043000152</v>
      </c>
      <c r="E39" s="5" t="str">
        <f>'[1]TCE - ANEXO IV - Preencher'!G48</f>
        <v>PHARMAPLUS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000030116</v>
      </c>
      <c r="I39" s="6" t="str">
        <f>IF('[1]TCE - ANEXO IV - Preencher'!K48="","",'[1]TCE - ANEXO IV - Preencher'!K48)</f>
        <v>30/04/2021</v>
      </c>
      <c r="J39" s="5" t="str">
        <f>'[1]TCE - ANEXO IV - Preencher'!L48</f>
        <v>26210403817043000152550010000301161005501250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309.85000000000002</v>
      </c>
    </row>
    <row r="40" spans="1:12" s="8" customFormat="1" ht="19.5" customHeight="1" x14ac:dyDescent="0.2">
      <c r="A40" s="3">
        <f>IFERROR(VLOOKUP(B40,'[1]DADOS (OCULTAR)'!$P$3:$R$56,3,0),"")</f>
        <v>9039744000356</v>
      </c>
      <c r="B40" s="4" t="str">
        <f>'[1]TCE - ANEXO IV - Preencher'!C49</f>
        <v>UPA OLINDA</v>
      </c>
      <c r="C40" s="4" t="str">
        <f>'[1]TCE - ANEXO IV - Preencher'!E49</f>
        <v>3.4 - Material Farmacológico</v>
      </c>
      <c r="D40" s="3">
        <f>'[1]TCE - ANEXO IV - Preencher'!F49</f>
        <v>3817043000152</v>
      </c>
      <c r="E40" s="5" t="str">
        <f>'[1]TCE - ANEXO IV - Preencher'!G49</f>
        <v>PHARMAPLUS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000030137</v>
      </c>
      <c r="I40" s="6" t="str">
        <f>IF('[1]TCE - ANEXO IV - Preencher'!K49="","",'[1]TCE - ANEXO IV - Preencher'!K49)</f>
        <v>30/04/2021</v>
      </c>
      <c r="J40" s="5" t="str">
        <f>'[1]TCE - ANEXO IV - Preencher'!L49</f>
        <v>26210403817043000152550010000301371029520158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449.28</v>
      </c>
    </row>
    <row r="41" spans="1:12" s="8" customFormat="1" ht="19.5" customHeight="1" x14ac:dyDescent="0.2">
      <c r="A41" s="3">
        <f>IFERROR(VLOOKUP(B41,'[1]DADOS (OCULTAR)'!$P$3:$R$56,3,0),"")</f>
        <v>9039744000356</v>
      </c>
      <c r="B41" s="4" t="str">
        <f>'[1]TCE - ANEXO IV - Preencher'!C50</f>
        <v>UPA OLINDA</v>
      </c>
      <c r="C41" s="4" t="str">
        <f>'[1]TCE - ANEXO IV - Preencher'!E50</f>
        <v>3.4 - Material Farmacológico</v>
      </c>
      <c r="D41" s="3">
        <f>'[1]TCE - ANEXO IV - Preencher'!F50</f>
        <v>5439635000456</v>
      </c>
      <c r="E41" s="5" t="str">
        <f>'[1]TCE - ANEXO IV - Preencher'!G50</f>
        <v>ABL ANTIBIOTICOS DO BRASIL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195596</v>
      </c>
      <c r="I41" s="6" t="str">
        <f>IF('[1]TCE - ANEXO IV - Preencher'!K50="","",'[1]TCE - ANEXO IV - Preencher'!K50)</f>
        <v>26/04/2021</v>
      </c>
      <c r="J41" s="5" t="str">
        <f>'[1]TCE - ANEXO IV - Preencher'!L50</f>
        <v>42210405439635000456550010001955961596919567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18873</v>
      </c>
    </row>
    <row r="42" spans="1:12" s="8" customFormat="1" ht="19.5" customHeight="1" x14ac:dyDescent="0.2">
      <c r="A42" s="3">
        <f>IFERROR(VLOOKUP(B42,'[1]DADOS (OCULTAR)'!$P$3:$R$56,3,0),"")</f>
        <v>9039744000356</v>
      </c>
      <c r="B42" s="4" t="str">
        <f>'[1]TCE - ANEXO IV - Preencher'!C51</f>
        <v>UPA OLINDA</v>
      </c>
      <c r="C42" s="4" t="str">
        <f>'[1]TCE - ANEXO IV - Preencher'!E51</f>
        <v>3.4 - Material Farmacológico</v>
      </c>
      <c r="D42" s="3">
        <f>'[1]TCE - ANEXO IV - Preencher'!F51</f>
        <v>6065614000138</v>
      </c>
      <c r="E42" s="5" t="str">
        <f>'[1]TCE - ANEXO IV - Preencher'!G51</f>
        <v>SUPERMEDICA DISTRIBUIDORA HOSPITALAR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000124097</v>
      </c>
      <c r="I42" s="6" t="str">
        <f>IF('[1]TCE - ANEXO IV - Preencher'!K51="","",'[1]TCE - ANEXO IV - Preencher'!K51)</f>
        <v>18/05/2021</v>
      </c>
      <c r="J42" s="5" t="str">
        <f>'[1]TCE - ANEXO IV - Preencher'!L51</f>
        <v>52210506065614000138550000001240971211248771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4917.84</v>
      </c>
    </row>
    <row r="43" spans="1:12" s="8" customFormat="1" ht="19.5" customHeight="1" x14ac:dyDescent="0.2">
      <c r="A43" s="3">
        <f>IFERROR(VLOOKUP(B43,'[1]DADOS (OCULTAR)'!$P$3:$R$56,3,0),"")</f>
        <v>9039744000356</v>
      </c>
      <c r="B43" s="4" t="str">
        <f>'[1]TCE - ANEXO IV - Preencher'!C52</f>
        <v>UPA OLINDA</v>
      </c>
      <c r="C43" s="4" t="str">
        <f>'[1]TCE - ANEXO IV - Preencher'!E52</f>
        <v>3.4 - Material Farmacológico</v>
      </c>
      <c r="D43" s="3">
        <f>'[1]TCE - ANEXO IV - Preencher'!F52</f>
        <v>6065614000138</v>
      </c>
      <c r="E43" s="5" t="str">
        <f>'[1]TCE - ANEXO IV - Preencher'!G52</f>
        <v>SUPERMEDICA DISTRIBUIDORA HOSPITALAR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000124098</v>
      </c>
      <c r="I43" s="6" t="str">
        <f>IF('[1]TCE - ANEXO IV - Preencher'!K52="","",'[1]TCE - ANEXO IV - Preencher'!K52)</f>
        <v>18/05/2021</v>
      </c>
      <c r="J43" s="5" t="str">
        <f>'[1]TCE - ANEXO IV - Preencher'!L52</f>
        <v>52210506065614000138550000001240981211248787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92.93</v>
      </c>
    </row>
    <row r="44" spans="1:12" s="8" customFormat="1" ht="19.5" customHeight="1" x14ac:dyDescent="0.2">
      <c r="A44" s="3">
        <f>IFERROR(VLOOKUP(B44,'[1]DADOS (OCULTAR)'!$P$3:$R$56,3,0),"")</f>
        <v>9039744000356</v>
      </c>
      <c r="B44" s="4" t="str">
        <f>'[1]TCE - ANEXO IV - Preencher'!C53</f>
        <v>UPA OLINDA</v>
      </c>
      <c r="C44" s="4" t="str">
        <f>'[1]TCE - ANEXO IV - Preencher'!E53</f>
        <v>3.4 - Material Farmacológico</v>
      </c>
      <c r="D44" s="3">
        <f>'[1]TCE - ANEXO IV - Preencher'!F53</f>
        <v>7484373000124</v>
      </c>
      <c r="E44" s="5" t="str">
        <f>'[1]TCE - ANEXO IV - Preencher'!G53</f>
        <v>UNI HOSPITALAR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000123049</v>
      </c>
      <c r="I44" s="6" t="str">
        <f>IF('[1]TCE - ANEXO IV - Preencher'!K53="","",'[1]TCE - ANEXO IV - Preencher'!K53)</f>
        <v>06/05/2021</v>
      </c>
      <c r="J44" s="5" t="str">
        <f>'[1]TCE - ANEXO IV - Preencher'!L53</f>
        <v>26210507484373000124550010001230491157862415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9480</v>
      </c>
    </row>
    <row r="45" spans="1:12" s="8" customFormat="1" ht="19.5" customHeight="1" x14ac:dyDescent="0.2">
      <c r="A45" s="3">
        <f>IFERROR(VLOOKUP(B45,'[1]DADOS (OCULTAR)'!$P$3:$R$56,3,0),"")</f>
        <v>9039744000356</v>
      </c>
      <c r="B45" s="4" t="str">
        <f>'[1]TCE - ANEXO IV - Preencher'!C54</f>
        <v>UPA OLINDA</v>
      </c>
      <c r="C45" s="4" t="str">
        <f>'[1]TCE - ANEXO IV - Preencher'!E54</f>
        <v>3.4 - Material Farmacológico</v>
      </c>
      <c r="D45" s="3">
        <f>'[1]TCE - ANEXO IV - Preencher'!F54</f>
        <v>7484373000124</v>
      </c>
      <c r="E45" s="5" t="str">
        <f>'[1]TCE - ANEXO IV - Preencher'!G54</f>
        <v>UNI HOSPITALAR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000124020</v>
      </c>
      <c r="I45" s="6" t="str">
        <f>IF('[1]TCE - ANEXO IV - Preencher'!K54="","",'[1]TCE - ANEXO IV - Preencher'!K54)</f>
        <v>24/05/2021</v>
      </c>
      <c r="J45" s="5" t="str">
        <f>'[1]TCE - ANEXO IV - Preencher'!L54</f>
        <v>26210507484373000124550010001240201972983172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684.76</v>
      </c>
    </row>
    <row r="46" spans="1:12" s="8" customFormat="1" ht="19.5" customHeight="1" x14ac:dyDescent="0.2">
      <c r="A46" s="3">
        <f>IFERROR(VLOOKUP(B46,'[1]DADOS (OCULTAR)'!$P$3:$R$56,3,0),"")</f>
        <v>9039744000356</v>
      </c>
      <c r="B46" s="4" t="str">
        <f>'[1]TCE - ANEXO IV - Preencher'!C55</f>
        <v>UPA OLINDA</v>
      </c>
      <c r="C46" s="4" t="str">
        <f>'[1]TCE - ANEXO IV - Preencher'!E55</f>
        <v>3.4 - Material Farmacológico</v>
      </c>
      <c r="D46" s="3">
        <f>'[1]TCE - ANEXO IV - Preencher'!F55</f>
        <v>8719794000150</v>
      </c>
      <c r="E46" s="5" t="str">
        <f>'[1]TCE - ANEXO IV - Preencher'!G55</f>
        <v>CENTRAL DISTRIB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000088531</v>
      </c>
      <c r="I46" s="6" t="str">
        <f>IF('[1]TCE - ANEXO IV - Preencher'!K55="","",'[1]TCE - ANEXO IV - Preencher'!K55)</f>
        <v>05/05/2021</v>
      </c>
      <c r="J46" s="5" t="str">
        <f>'[1]TCE - ANEXO IV - Preencher'!L55</f>
        <v>26210508719794000150550010000885311100137331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3152.7</v>
      </c>
    </row>
    <row r="47" spans="1:12" s="8" customFormat="1" ht="19.5" customHeight="1" x14ac:dyDescent="0.2">
      <c r="A47" s="3">
        <f>IFERROR(VLOOKUP(B47,'[1]DADOS (OCULTAR)'!$P$3:$R$56,3,0),"")</f>
        <v>9039744000356</v>
      </c>
      <c r="B47" s="4" t="str">
        <f>'[1]TCE - ANEXO IV - Preencher'!C56</f>
        <v>UPA OLINDA</v>
      </c>
      <c r="C47" s="4" t="str">
        <f>'[1]TCE - ANEXO IV - Preencher'!E56</f>
        <v>3.4 - Material Farmacológico</v>
      </c>
      <c r="D47" s="3">
        <f>'[1]TCE - ANEXO IV - Preencher'!F56</f>
        <v>8719794000150</v>
      </c>
      <c r="E47" s="5" t="str">
        <f>'[1]TCE - ANEXO IV - Preencher'!G56</f>
        <v>CENTRAL DISTRIB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000088897</v>
      </c>
      <c r="I47" s="6" t="str">
        <f>IF('[1]TCE - ANEXO IV - Preencher'!K56="","",'[1]TCE - ANEXO IV - Preencher'!K56)</f>
        <v>18/05/2021</v>
      </c>
      <c r="J47" s="5" t="str">
        <f>'[1]TCE - ANEXO IV - Preencher'!L56</f>
        <v>26210508719794000150550010000888971100079950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8074.08</v>
      </c>
    </row>
    <row r="48" spans="1:12" s="8" customFormat="1" ht="19.5" customHeight="1" x14ac:dyDescent="0.2">
      <c r="A48" s="3">
        <f>IFERROR(VLOOKUP(B48,'[1]DADOS (OCULTAR)'!$P$3:$R$56,3,0),"")</f>
        <v>9039744000356</v>
      </c>
      <c r="B48" s="4" t="str">
        <f>'[1]TCE - ANEXO IV - Preencher'!C57</f>
        <v>UPA OLINDA</v>
      </c>
      <c r="C48" s="4" t="str">
        <f>'[1]TCE - ANEXO IV - Preencher'!E57</f>
        <v>3.4 - Material Farmacológico</v>
      </c>
      <c r="D48" s="3">
        <f>'[1]TCE - ANEXO IV - Preencher'!F57</f>
        <v>8778201000126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000335173</v>
      </c>
      <c r="I48" s="6" t="str">
        <f>IF('[1]TCE - ANEXO IV - Preencher'!K57="","",'[1]TCE - ANEXO IV - Preencher'!K57)</f>
        <v>27/04/2021</v>
      </c>
      <c r="J48" s="5" t="str">
        <f>'[1]TCE - ANEXO IV - Preencher'!L57</f>
        <v>26210408778201000126550010003351731971763793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9380.5300000000007</v>
      </c>
    </row>
    <row r="49" spans="1:12" s="8" customFormat="1" ht="19.5" customHeight="1" x14ac:dyDescent="0.2">
      <c r="A49" s="3">
        <f>IFERROR(VLOOKUP(B49,'[1]DADOS (OCULTAR)'!$P$3:$R$56,3,0),"")</f>
        <v>9039744000356</v>
      </c>
      <c r="B49" s="4" t="str">
        <f>'[1]TCE - ANEXO IV - Preencher'!C58</f>
        <v>UPA OLINDA</v>
      </c>
      <c r="C49" s="4" t="str">
        <f>'[1]TCE - ANEXO IV - Preencher'!E58</f>
        <v>3.4 - Material Farmacológico</v>
      </c>
      <c r="D49" s="3">
        <f>'[1]TCE - ANEXO IV - Preencher'!F58</f>
        <v>8778201000126</v>
      </c>
      <c r="E49" s="5" t="str">
        <f>'[1]TCE - ANEXO IV - Preencher'!G58</f>
        <v>DROGAFONTE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000335199</v>
      </c>
      <c r="I49" s="6" t="str">
        <f>IF('[1]TCE - ANEXO IV - Preencher'!K58="","",'[1]TCE - ANEXO IV - Preencher'!K58)</f>
        <v>27/04/2021</v>
      </c>
      <c r="J49" s="5" t="str">
        <f>'[1]TCE - ANEXO IV - Preencher'!L58</f>
        <v>26210408778201000126550010003351991282127773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2519.9699999999998</v>
      </c>
    </row>
    <row r="50" spans="1:12" s="8" customFormat="1" ht="19.5" customHeight="1" x14ac:dyDescent="0.2">
      <c r="A50" s="3">
        <f>IFERROR(VLOOKUP(B50,'[1]DADOS (OCULTAR)'!$P$3:$R$56,3,0),"")</f>
        <v>9039744000356</v>
      </c>
      <c r="B50" s="4" t="str">
        <f>'[1]TCE - ANEXO IV - Preencher'!C59</f>
        <v>UPA OLINDA</v>
      </c>
      <c r="C50" s="4" t="str">
        <f>'[1]TCE - ANEXO IV - Preencher'!E59</f>
        <v>3.4 - Material Farmacológico</v>
      </c>
      <c r="D50" s="3">
        <f>'[1]TCE - ANEXO IV - Preencher'!F59</f>
        <v>8778201000126</v>
      </c>
      <c r="E50" s="5" t="str">
        <f>'[1]TCE - ANEXO IV - Preencher'!G59</f>
        <v>DROGAFONTE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000335424</v>
      </c>
      <c r="I50" s="6" t="str">
        <f>IF('[1]TCE - ANEXO IV - Preencher'!K59="","",'[1]TCE - ANEXO IV - Preencher'!K59)</f>
        <v>28/04/2021</v>
      </c>
      <c r="J50" s="5" t="str">
        <f>'[1]TCE - ANEXO IV - Preencher'!L59</f>
        <v>26210408778201000126550010003354241912198025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6792</v>
      </c>
    </row>
    <row r="51" spans="1:12" s="8" customFormat="1" ht="19.5" customHeight="1" x14ac:dyDescent="0.2">
      <c r="A51" s="3">
        <f>IFERROR(VLOOKUP(B51,'[1]DADOS (OCULTAR)'!$P$3:$R$56,3,0),"")</f>
        <v>9039744000356</v>
      </c>
      <c r="B51" s="4" t="str">
        <f>'[1]TCE - ANEXO IV - Preencher'!C60</f>
        <v>UPA OLINDA</v>
      </c>
      <c r="C51" s="4" t="str">
        <f>'[1]TCE - ANEXO IV - Preencher'!E60</f>
        <v>3.4 - Material Farmacológico</v>
      </c>
      <c r="D51" s="3">
        <f>'[1]TCE - ANEXO IV - Preencher'!F60</f>
        <v>8778201000126</v>
      </c>
      <c r="E51" s="5" t="str">
        <f>'[1]TCE - ANEXO IV - Preencher'!G60</f>
        <v>DROGAFONTE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000336570</v>
      </c>
      <c r="I51" s="6" t="str">
        <f>IF('[1]TCE - ANEXO IV - Preencher'!K60="","",'[1]TCE - ANEXO IV - Preencher'!K60)</f>
        <v>13/05/2021</v>
      </c>
      <c r="J51" s="5" t="str">
        <f>'[1]TCE - ANEXO IV - Preencher'!L60</f>
        <v>26210508778201000126550010003365701475491231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380</v>
      </c>
    </row>
    <row r="52" spans="1:12" s="8" customFormat="1" ht="19.5" customHeight="1" x14ac:dyDescent="0.2">
      <c r="A52" s="3">
        <f>IFERROR(VLOOKUP(B52,'[1]DADOS (OCULTAR)'!$P$3:$R$56,3,0),"")</f>
        <v>9039744000356</v>
      </c>
      <c r="B52" s="4" t="str">
        <f>'[1]TCE - ANEXO IV - Preencher'!C61</f>
        <v>UPA OLINDA</v>
      </c>
      <c r="C52" s="4" t="str">
        <f>'[1]TCE - ANEXO IV - Preencher'!E61</f>
        <v>3.4 - Material Farmacológico</v>
      </c>
      <c r="D52" s="3">
        <f>'[1]TCE - ANEXO IV - Preencher'!F61</f>
        <v>8778201000126</v>
      </c>
      <c r="E52" s="5" t="str">
        <f>'[1]TCE - ANEXO IV - Preencher'!G61</f>
        <v>DROGAFONTE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000336720</v>
      </c>
      <c r="I52" s="6" t="str">
        <f>IF('[1]TCE - ANEXO IV - Preencher'!K61="","",'[1]TCE - ANEXO IV - Preencher'!K61)</f>
        <v>14/05/2021</v>
      </c>
      <c r="J52" s="5" t="str">
        <f>'[1]TCE - ANEXO IV - Preencher'!L61</f>
        <v>26210508778201000126550010003367201071009844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318</v>
      </c>
    </row>
    <row r="53" spans="1:12" s="8" customFormat="1" ht="19.5" customHeight="1" x14ac:dyDescent="0.2">
      <c r="A53" s="3">
        <f>IFERROR(VLOOKUP(B53,'[1]DADOS (OCULTAR)'!$P$3:$R$56,3,0),"")</f>
        <v>9039744000356</v>
      </c>
      <c r="B53" s="4" t="str">
        <f>'[1]TCE - ANEXO IV - Preencher'!C62</f>
        <v>UPA OLINDA</v>
      </c>
      <c r="C53" s="4" t="str">
        <f>'[1]TCE - ANEXO IV - Preencher'!E62</f>
        <v>3.4 - Material Farmacológico</v>
      </c>
      <c r="D53" s="3">
        <f>'[1]TCE - ANEXO IV - Preencher'!F62</f>
        <v>9137934000225</v>
      </c>
      <c r="E53" s="5" t="str">
        <f>'[1]TCE - ANEXO IV - Preencher'!G62</f>
        <v>NORDICA DISTRIBUIDORA HOSPITALAR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000003685</v>
      </c>
      <c r="I53" s="6" t="str">
        <f>IF('[1]TCE - ANEXO IV - Preencher'!K62="","",'[1]TCE - ANEXO IV - Preencher'!K62)</f>
        <v>21/05/2021</v>
      </c>
      <c r="J53" s="5" t="str">
        <f>'[1]TCE - ANEXO IV - Preencher'!L62</f>
        <v>26210509137934000225558880000036851309262993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519</v>
      </c>
    </row>
    <row r="54" spans="1:12" s="8" customFormat="1" ht="19.5" customHeight="1" x14ac:dyDescent="0.2">
      <c r="A54" s="3">
        <f>IFERROR(VLOOKUP(B54,'[1]DADOS (OCULTAR)'!$P$3:$R$56,3,0),"")</f>
        <v>9039744000356</v>
      </c>
      <c r="B54" s="4" t="str">
        <f>'[1]TCE - ANEXO IV - Preencher'!C63</f>
        <v>UPA OLINDA</v>
      </c>
      <c r="C54" s="4" t="str">
        <f>'[1]TCE - ANEXO IV - Preencher'!E63</f>
        <v>3.4 - Material Farmacológico</v>
      </c>
      <c r="D54" s="3">
        <f>'[1]TCE - ANEXO IV - Preencher'!F63</f>
        <v>9607807000161</v>
      </c>
      <c r="E54" s="5" t="str">
        <f>'[1]TCE - ANEXO IV - Preencher'!G63</f>
        <v>INJEFARMA CALVALCANTI E SILVA DIST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000017639</v>
      </c>
      <c r="I54" s="6" t="str">
        <f>IF('[1]TCE - ANEXO IV - Preencher'!K63="","",'[1]TCE - ANEXO IV - Preencher'!K63)</f>
        <v>30/04/2021</v>
      </c>
      <c r="J54" s="5" t="str">
        <f>'[1]TCE - ANEXO IV - Preencher'!L63</f>
        <v>26210409607807000161550010000176391575947285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720</v>
      </c>
    </row>
    <row r="55" spans="1:12" s="8" customFormat="1" ht="19.5" customHeight="1" x14ac:dyDescent="0.2">
      <c r="A55" s="3">
        <f>IFERROR(VLOOKUP(B55,'[1]DADOS (OCULTAR)'!$P$3:$R$56,3,0),"")</f>
        <v>9039744000356</v>
      </c>
      <c r="B55" s="4" t="str">
        <f>'[1]TCE - ANEXO IV - Preencher'!C64</f>
        <v>UPA OLINDA</v>
      </c>
      <c r="C55" s="4" t="str">
        <f>'[1]TCE - ANEXO IV - Preencher'!E64</f>
        <v>3.4 - Material Farmacológico</v>
      </c>
      <c r="D55" s="3">
        <f>'[1]TCE - ANEXO IV - Preencher'!F64</f>
        <v>10854165000346</v>
      </c>
      <c r="E55" s="5" t="str">
        <f>'[1]TCE - ANEXO IV - Preencher'!G64</f>
        <v xml:space="preserve">
F  F DISTRIBUIDORA DE PRODUTOS FARMACE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96463</v>
      </c>
      <c r="I55" s="6" t="str">
        <f>IF('[1]TCE - ANEXO IV - Preencher'!K64="","",'[1]TCE - ANEXO IV - Preencher'!K64)</f>
        <v>26/04/2021</v>
      </c>
      <c r="J55" s="5" t="str">
        <f>'[1]TCE - ANEXO IV - Preencher'!L64</f>
        <v>23210410854165000346550010000964631390912400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9200</v>
      </c>
    </row>
    <row r="56" spans="1:12" s="8" customFormat="1" ht="19.5" customHeight="1" x14ac:dyDescent="0.2">
      <c r="A56" s="3">
        <f>IFERROR(VLOOKUP(B56,'[1]DADOS (OCULTAR)'!$P$3:$R$56,3,0),"")</f>
        <v>9039744000356</v>
      </c>
      <c r="B56" s="4" t="str">
        <f>'[1]TCE - ANEXO IV - Preencher'!C65</f>
        <v>UPA OLINDA</v>
      </c>
      <c r="C56" s="4" t="str">
        <f>'[1]TCE - ANEXO IV - Preencher'!E65</f>
        <v>3.4 - Material Farmacológico</v>
      </c>
      <c r="D56" s="3">
        <f>'[1]TCE - ANEXO IV - Preencher'!F65</f>
        <v>11012952000141</v>
      </c>
      <c r="E56" s="5" t="str">
        <f>'[1]TCE - ANEXO IV - Preencher'!G65</f>
        <v>DROGARIA QUATRO CANTOS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132397</v>
      </c>
      <c r="I56" s="6" t="str">
        <f>IF('[1]TCE - ANEXO IV - Preencher'!K65="","",'[1]TCE - ANEXO IV - Preencher'!K65)</f>
        <v>20/05/2021</v>
      </c>
      <c r="J56" s="5" t="str">
        <f>'[1]TCE - ANEXO IV - Preencher'!L65</f>
        <v>26210511012952000141550010001323971014563672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2644</v>
      </c>
    </row>
    <row r="57" spans="1:12" s="8" customFormat="1" ht="19.5" customHeight="1" x14ac:dyDescent="0.2">
      <c r="A57" s="3">
        <f>IFERROR(VLOOKUP(B57,'[1]DADOS (OCULTAR)'!$P$3:$R$56,3,0),"")</f>
        <v>9039744000356</v>
      </c>
      <c r="B57" s="4" t="str">
        <f>'[1]TCE - ANEXO IV - Preencher'!C66</f>
        <v>UPA OLINDA</v>
      </c>
      <c r="C57" s="4" t="str">
        <f>'[1]TCE - ANEXO IV - Preencher'!E66</f>
        <v>3.4 - Material Farmacológico</v>
      </c>
      <c r="D57" s="3">
        <f>'[1]TCE - ANEXO IV - Preencher'!F66</f>
        <v>11260846000187</v>
      </c>
      <c r="E57" s="5" t="str">
        <f>'[1]TCE - ANEXO IV - Preencher'!G66</f>
        <v>ANBIOTON IMPORTADORA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000139301</v>
      </c>
      <c r="I57" s="6" t="str">
        <f>IF('[1]TCE - ANEXO IV - Preencher'!K66="","",'[1]TCE - ANEXO IV - Preencher'!K66)</f>
        <v>26/04/2021</v>
      </c>
      <c r="J57" s="5" t="str">
        <f>'[1]TCE - ANEXO IV - Preencher'!L66</f>
        <v>35210411260846000187550010001393011377714838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2850</v>
      </c>
    </row>
    <row r="58" spans="1:12" s="8" customFormat="1" ht="19.5" customHeight="1" x14ac:dyDescent="0.2">
      <c r="A58" s="3">
        <f>IFERROR(VLOOKUP(B58,'[1]DADOS (OCULTAR)'!$P$3:$R$56,3,0),"")</f>
        <v>9039744000356</v>
      </c>
      <c r="B58" s="4" t="str">
        <f>'[1]TCE - ANEXO IV - Preencher'!C67</f>
        <v>UPA OLINDA</v>
      </c>
      <c r="C58" s="4" t="str">
        <f>'[1]TCE - ANEXO IV - Preencher'!E67</f>
        <v>3.4 - Material Farmacológico</v>
      </c>
      <c r="D58" s="3">
        <f>'[1]TCE - ANEXO IV - Preencher'!F67</f>
        <v>11563145000117</v>
      </c>
      <c r="E58" s="5" t="str">
        <f>'[1]TCE - ANEXO IV - Preencher'!G67</f>
        <v>COMERCIAL MOSTAERT LIMITADA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000094330</v>
      </c>
      <c r="I58" s="6" t="str">
        <f>IF('[1]TCE - ANEXO IV - Preencher'!K67="","",'[1]TCE - ANEXO IV - Preencher'!K67)</f>
        <v>04/05/2021</v>
      </c>
      <c r="J58" s="5" t="str">
        <f>'[1]TCE - ANEXO IV - Preencher'!L67</f>
        <v>26210511563145000117550010000943301001913420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2533.5</v>
      </c>
    </row>
    <row r="59" spans="1:12" s="8" customFormat="1" ht="19.5" customHeight="1" x14ac:dyDescent="0.2">
      <c r="A59" s="3">
        <f>IFERROR(VLOOKUP(B59,'[1]DADOS (OCULTAR)'!$P$3:$R$56,3,0),"")</f>
        <v>9039744000356</v>
      </c>
      <c r="B59" s="4" t="str">
        <f>'[1]TCE - ANEXO IV - Preencher'!C68</f>
        <v>UPA OLINDA</v>
      </c>
      <c r="C59" s="4" t="str">
        <f>'[1]TCE - ANEXO IV - Preencher'!E68</f>
        <v>3.4 - Material Farmacológico</v>
      </c>
      <c r="D59" s="3">
        <f>'[1]TCE - ANEXO IV - Preencher'!F68</f>
        <v>11563145000117</v>
      </c>
      <c r="E59" s="5" t="str">
        <f>'[1]TCE - ANEXO IV - Preencher'!G68</f>
        <v>COMERCIAL MOSTAERT LIMITADA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000095439</v>
      </c>
      <c r="I59" s="6" t="str">
        <f>IF('[1]TCE - ANEXO IV - Preencher'!K68="","",'[1]TCE - ANEXO IV - Preencher'!K68)</f>
        <v>21/05/2021</v>
      </c>
      <c r="J59" s="5" t="str">
        <f>'[1]TCE - ANEXO IV - Preencher'!L68</f>
        <v>26210511563145000117550010000954391001940538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4222.5</v>
      </c>
    </row>
    <row r="60" spans="1:12" s="8" customFormat="1" ht="19.5" customHeight="1" x14ac:dyDescent="0.2">
      <c r="A60" s="3">
        <f>IFERROR(VLOOKUP(B60,'[1]DADOS (OCULTAR)'!$P$3:$R$56,3,0),"")</f>
        <v>9039744000356</v>
      </c>
      <c r="B60" s="4" t="str">
        <f>'[1]TCE - ANEXO IV - Preencher'!C69</f>
        <v>UPA OLINDA</v>
      </c>
      <c r="C60" s="4" t="str">
        <f>'[1]TCE - ANEXO IV - Preencher'!E69</f>
        <v>3.4 - Material Farmacológico</v>
      </c>
      <c r="D60" s="3">
        <f>'[1]TCE - ANEXO IV - Preencher'!F69</f>
        <v>12420164001048</v>
      </c>
      <c r="E60" s="5" t="str">
        <f>'[1]TCE - ANEXO IV - Preencher'!G69</f>
        <v>CM HOSPITALAR SA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000095792</v>
      </c>
      <c r="I60" s="6" t="str">
        <f>IF('[1]TCE - ANEXO IV - Preencher'!K69="","",'[1]TCE - ANEXO IV - Preencher'!K69)</f>
        <v>06/05/2021</v>
      </c>
      <c r="J60" s="5" t="str">
        <f>'[1]TCE - ANEXO IV - Preencher'!L69</f>
        <v>26210512420164001048550010000957921100088470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2520</v>
      </c>
    </row>
    <row r="61" spans="1:12" s="8" customFormat="1" ht="19.5" customHeight="1" x14ac:dyDescent="0.2">
      <c r="A61" s="3">
        <f>IFERROR(VLOOKUP(B61,'[1]DADOS (OCULTAR)'!$P$3:$R$56,3,0),"")</f>
        <v>9039744000356</v>
      </c>
      <c r="B61" s="4" t="str">
        <f>'[1]TCE - ANEXO IV - Preencher'!C70</f>
        <v>UPA OLINDA</v>
      </c>
      <c r="C61" s="4" t="str">
        <f>'[1]TCE - ANEXO IV - Preencher'!E70</f>
        <v>3.4 - Material Farmacológico</v>
      </c>
      <c r="D61" s="3">
        <f>'[1]TCE - ANEXO IV - Preencher'!F70</f>
        <v>21596736000144</v>
      </c>
      <c r="E61" s="5" t="str">
        <f>'[1]TCE - ANEXO IV - Preencher'!G70</f>
        <v>ULTRAMEGA DISTRIBUIDORA HOSPITALAR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00126804</v>
      </c>
      <c r="I61" s="6" t="str">
        <f>IF('[1]TCE - ANEXO IV - Preencher'!K70="","",'[1]TCE - ANEXO IV - Preencher'!K70)</f>
        <v>14/05/2021</v>
      </c>
      <c r="J61" s="5" t="str">
        <f>'[1]TCE - ANEXO IV - Preencher'!L70</f>
        <v>26210521596736000144550010001268041001301152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562.5</v>
      </c>
    </row>
    <row r="62" spans="1:12" s="8" customFormat="1" ht="19.5" customHeight="1" x14ac:dyDescent="0.2">
      <c r="A62" s="3">
        <f>IFERROR(VLOOKUP(B62,'[1]DADOS (OCULTAR)'!$P$3:$R$56,3,0),"")</f>
        <v>9039744000356</v>
      </c>
      <c r="B62" s="4" t="str">
        <f>'[1]TCE - ANEXO IV - Preencher'!C71</f>
        <v>UPA OLINDA</v>
      </c>
      <c r="C62" s="4" t="str">
        <f>'[1]TCE - ANEXO IV - Preencher'!E71</f>
        <v>3.4 - Material Farmacológico</v>
      </c>
      <c r="D62" s="3">
        <f>'[1]TCE - ANEXO IV - Preencher'!F71</f>
        <v>44734671000151</v>
      </c>
      <c r="E62" s="5" t="str">
        <f>'[1]TCE - ANEXO IV - Preencher'!G71</f>
        <v>CRISTALIA PROD QUIM FARMACEUTICOS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2951041</v>
      </c>
      <c r="I62" s="6" t="str">
        <f>IF('[1]TCE - ANEXO IV - Preencher'!K71="","",'[1]TCE - ANEXO IV - Preencher'!K71)</f>
        <v>27/04/2021</v>
      </c>
      <c r="J62" s="5" t="str">
        <f>'[1]TCE - ANEXO IV - Preencher'!L71</f>
        <v>35210444734671000151550100029510411903980207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1206</v>
      </c>
    </row>
    <row r="63" spans="1:12" s="8" customFormat="1" ht="19.5" customHeight="1" x14ac:dyDescent="0.2">
      <c r="A63" s="3">
        <f>IFERROR(VLOOKUP(B63,'[1]DADOS (OCULTAR)'!$P$3:$R$56,3,0),"")</f>
        <v>9039744000356</v>
      </c>
      <c r="B63" s="4" t="str">
        <f>'[1]TCE - ANEXO IV - Preencher'!C72</f>
        <v>UPA OLINDA</v>
      </c>
      <c r="C63" s="4" t="str">
        <f>'[1]TCE - ANEXO IV - Preencher'!E72</f>
        <v>3.4 - Material Farmacológico</v>
      </c>
      <c r="D63" s="3">
        <f>'[1]TCE - ANEXO IV - Preencher'!F72</f>
        <v>67729178000491</v>
      </c>
      <c r="E63" s="5" t="str">
        <f>'[1]TCE - ANEXO IV - Preencher'!G72</f>
        <v>COMERCIAL CIRURGICA RIOCLARENSE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0007106</v>
      </c>
      <c r="I63" s="6" t="str">
        <f>IF('[1]TCE - ANEXO IV - Preencher'!K72="","",'[1]TCE - ANEXO IV - Preencher'!K72)</f>
        <v>28/04/2021</v>
      </c>
      <c r="J63" s="5" t="str">
        <f>'[1]TCE - ANEXO IV - Preencher'!L72</f>
        <v>26210467729178000653550010000071061192510791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1016</v>
      </c>
    </row>
    <row r="64" spans="1:12" s="8" customFormat="1" ht="19.5" customHeight="1" x14ac:dyDescent="0.2">
      <c r="A64" s="3">
        <f>IFERROR(VLOOKUP(B64,'[1]DADOS (OCULTAR)'!$P$3:$R$56,3,0),"")</f>
        <v>9039744000356</v>
      </c>
      <c r="B64" s="4" t="str">
        <f>'[1]TCE - ANEXO IV - Preencher'!C73</f>
        <v>UPA OLINDA</v>
      </c>
      <c r="C64" s="4" t="str">
        <f>'[1]TCE - ANEXO IV - Preencher'!E73</f>
        <v>3.4 - Material Farmacológico</v>
      </c>
      <c r="D64" s="3">
        <f>'[1]TCE - ANEXO IV - Preencher'!F73</f>
        <v>67729178000491</v>
      </c>
      <c r="E64" s="5" t="str">
        <f>'[1]TCE - ANEXO IV - Preencher'!G73</f>
        <v>COMERCIAL CIRURGICA RIOCLARENSE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1428350</v>
      </c>
      <c r="I64" s="6" t="str">
        <f>IF('[1]TCE - ANEXO IV - Preencher'!K73="","",'[1]TCE - ANEXO IV - Preencher'!K73)</f>
        <v>29/04/2021</v>
      </c>
      <c r="J64" s="5" t="str">
        <f>'[1]TCE - ANEXO IV - Preencher'!L73</f>
        <v>35210467729178000491550010014283501139131142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1304.4100000000001</v>
      </c>
    </row>
    <row r="65" spans="1:12" s="8" customFormat="1" ht="19.5" customHeight="1" x14ac:dyDescent="0.2">
      <c r="A65" s="3">
        <f>IFERROR(VLOOKUP(B65,'[1]DADOS (OCULTAR)'!$P$3:$R$56,3,0),"")</f>
        <v>9039744000356</v>
      </c>
      <c r="B65" s="4" t="str">
        <f>'[1]TCE - ANEXO IV - Preencher'!C74</f>
        <v>UPA OLINDA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 GASES INDUSTRIAIS NE S 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3047</v>
      </c>
      <c r="I65" s="6" t="str">
        <f>IF('[1]TCE - ANEXO IV - Preencher'!K74="","",'[1]TCE - ANEXO IV - Preencher'!K74)</f>
        <v>07/05/2021</v>
      </c>
      <c r="J65" s="5" t="str">
        <f>'[1]TCE - ANEXO IV - Preencher'!L74</f>
        <v>26210524380578002041550880000030471835644413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104.92</v>
      </c>
    </row>
    <row r="66" spans="1:12" s="8" customFormat="1" ht="19.5" customHeight="1" x14ac:dyDescent="0.2">
      <c r="A66" s="3">
        <f>IFERROR(VLOOKUP(B66,'[1]DADOS (OCULTAR)'!$P$3:$R$56,3,0),"")</f>
        <v>9039744000356</v>
      </c>
      <c r="B66" s="4" t="str">
        <f>'[1]TCE - ANEXO IV - Preencher'!C75</f>
        <v>UPA OLINDA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 NE S 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59455</v>
      </c>
      <c r="I66" s="6" t="str">
        <f>IF('[1]TCE - ANEXO IV - Preencher'!K75="","",'[1]TCE - ANEXO IV - Preencher'!K75)</f>
        <v>01/05/2021</v>
      </c>
      <c r="J66" s="5" t="str">
        <f>'[1]TCE - ANEXO IV - Preencher'!L75</f>
        <v>26210524380578002041550440000594551834859329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32.68</v>
      </c>
    </row>
    <row r="67" spans="1:12" s="8" customFormat="1" ht="19.5" customHeight="1" x14ac:dyDescent="0.2">
      <c r="A67" s="3">
        <f>IFERROR(VLOOKUP(B67,'[1]DADOS (OCULTAR)'!$P$3:$R$56,3,0),"")</f>
        <v>9039744000356</v>
      </c>
      <c r="B67" s="4" t="str">
        <f>'[1]TCE - ANEXO IV - Preencher'!C76</f>
        <v>UPA OLINDA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GASES INDUSTRIAIS NE S 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59473</v>
      </c>
      <c r="I67" s="6" t="str">
        <f>IF('[1]TCE - ANEXO IV - Preencher'!K76="","",'[1]TCE - ANEXO IV - Preencher'!K76)</f>
        <v>03/05/2021</v>
      </c>
      <c r="J67" s="5" t="str">
        <f>'[1]TCE - ANEXO IV - Preencher'!L76</f>
        <v>26210524380578002041550440000594731834963612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32.68</v>
      </c>
    </row>
    <row r="68" spans="1:12" s="8" customFormat="1" ht="19.5" customHeight="1" x14ac:dyDescent="0.2">
      <c r="A68" s="3">
        <f>IFERROR(VLOOKUP(B68,'[1]DADOS (OCULTAR)'!$P$3:$R$56,3,0),"")</f>
        <v>9039744000356</v>
      </c>
      <c r="B68" s="4" t="str">
        <f>'[1]TCE - ANEXO IV - Preencher'!C77</f>
        <v>UPA OLINDA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 GASES INDUSTRIAIS NE S 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59488</v>
      </c>
      <c r="I68" s="6" t="str">
        <f>IF('[1]TCE - ANEXO IV - Preencher'!K77="","",'[1]TCE - ANEXO IV - Preencher'!K77)</f>
        <v>04/05/2021</v>
      </c>
      <c r="J68" s="5" t="str">
        <f>'[1]TCE - ANEXO IV - Preencher'!L77</f>
        <v>26210524380578002041550440000594881835080350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104.56</v>
      </c>
    </row>
    <row r="69" spans="1:12" s="8" customFormat="1" ht="19.5" customHeight="1" x14ac:dyDescent="0.2">
      <c r="A69" s="3">
        <f>IFERROR(VLOOKUP(B69,'[1]DADOS (OCULTAR)'!$P$3:$R$56,3,0),"")</f>
        <v>9039744000356</v>
      </c>
      <c r="B69" s="4" t="str">
        <f>'[1]TCE - ANEXO IV - Preencher'!C78</f>
        <v>UPA OLINDA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GASES INDUSTRIAIS NE S 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59500</v>
      </c>
      <c r="I69" s="6" t="str">
        <f>IF('[1]TCE - ANEXO IV - Preencher'!K78="","",'[1]TCE - ANEXO IV - Preencher'!K78)</f>
        <v>05/05/2021</v>
      </c>
      <c r="J69" s="5" t="str">
        <f>'[1]TCE - ANEXO IV - Preencher'!L78</f>
        <v>26210524380578002041550440000595001835259764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98.05</v>
      </c>
    </row>
    <row r="70" spans="1:12" s="8" customFormat="1" ht="19.5" customHeight="1" x14ac:dyDescent="0.2">
      <c r="A70" s="3">
        <f>IFERROR(VLOOKUP(B70,'[1]DADOS (OCULTAR)'!$P$3:$R$56,3,0),"")</f>
        <v>9039744000356</v>
      </c>
      <c r="B70" s="4" t="str">
        <f>'[1]TCE - ANEXO IV - Preencher'!C79</f>
        <v>UPA OLINDA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GASES INDUSTRIAIS NE S 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59518</v>
      </c>
      <c r="I70" s="6" t="str">
        <f>IF('[1]TCE - ANEXO IV - Preencher'!K79="","",'[1]TCE - ANEXO IV - Preencher'!K79)</f>
        <v>06/05/2021</v>
      </c>
      <c r="J70" s="5" t="str">
        <f>'[1]TCE - ANEXO IV - Preencher'!L79</f>
        <v>26210524380578002041550440000595181835405935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69.95</v>
      </c>
    </row>
    <row r="71" spans="1:12" s="8" customFormat="1" ht="19.5" customHeight="1" x14ac:dyDescent="0.2">
      <c r="A71" s="3">
        <f>IFERROR(VLOOKUP(B71,'[1]DADOS (OCULTAR)'!$P$3:$R$56,3,0),"")</f>
        <v>9039744000356</v>
      </c>
      <c r="B71" s="4" t="str">
        <f>'[1]TCE - ANEXO IV - Preencher'!C80</f>
        <v>UPA OLINDA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 GASES INDUSTRIAIS NE S 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59567</v>
      </c>
      <c r="I71" s="6" t="str">
        <f>IF('[1]TCE - ANEXO IV - Preencher'!K80="","",'[1]TCE - ANEXO IV - Preencher'!K80)</f>
        <v>10/05/2021</v>
      </c>
      <c r="J71" s="5" t="str">
        <f>'[1]TCE - ANEXO IV - Preencher'!L80</f>
        <v>26210524380578002041550440000595671835944822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349.58</v>
      </c>
    </row>
    <row r="72" spans="1:12" s="8" customFormat="1" ht="19.5" customHeight="1" x14ac:dyDescent="0.2">
      <c r="A72" s="3">
        <f>IFERROR(VLOOKUP(B72,'[1]DADOS (OCULTAR)'!$P$3:$R$56,3,0),"")</f>
        <v>9039744000356</v>
      </c>
      <c r="B72" s="4" t="str">
        <f>'[1]TCE - ANEXO IV - Preencher'!C81</f>
        <v>UPA OLINDA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 GASES INDUSTRIAIS NE S 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59600</v>
      </c>
      <c r="I72" s="6" t="str">
        <f>IF('[1]TCE - ANEXO IV - Preencher'!K81="","",'[1]TCE - ANEXO IV - Preencher'!K81)</f>
        <v>12/05/2021</v>
      </c>
      <c r="J72" s="5" t="str">
        <f>'[1]TCE - ANEXO IV - Preencher'!L81</f>
        <v>26210524380578002041550440000596001836267774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104.92</v>
      </c>
    </row>
    <row r="73" spans="1:12" s="8" customFormat="1" ht="19.5" customHeight="1" x14ac:dyDescent="0.2">
      <c r="A73" s="3">
        <f>IFERROR(VLOOKUP(B73,'[1]DADOS (OCULTAR)'!$P$3:$R$56,3,0),"")</f>
        <v>9039744000356</v>
      </c>
      <c r="B73" s="4" t="str">
        <f>'[1]TCE - ANEXO IV - Preencher'!C82</f>
        <v>UPA OLINDA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 NE S 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59614</v>
      </c>
      <c r="I73" s="6" t="str">
        <f>IF('[1]TCE - ANEXO IV - Preencher'!K82="","",'[1]TCE - ANEXO IV - Preencher'!K82)</f>
        <v>13/05/2021</v>
      </c>
      <c r="J73" s="5" t="str">
        <f>'[1]TCE - ANEXO IV - Preencher'!L82</f>
        <v>26210524380578002041550440000596141836421396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69.95</v>
      </c>
    </row>
    <row r="74" spans="1:12" s="8" customFormat="1" ht="19.5" customHeight="1" x14ac:dyDescent="0.2">
      <c r="A74" s="3">
        <f>IFERROR(VLOOKUP(B74,'[1]DADOS (OCULTAR)'!$P$3:$R$56,3,0),"")</f>
        <v>9039744000356</v>
      </c>
      <c r="B74" s="4" t="str">
        <f>'[1]TCE - ANEXO IV - Preencher'!C83</f>
        <v>UPA OLINDA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NE S 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59649</v>
      </c>
      <c r="I74" s="6" t="str">
        <f>IF('[1]TCE - ANEXO IV - Preencher'!K83="","",'[1]TCE - ANEXO IV - Preencher'!K83)</f>
        <v>15/05/2021</v>
      </c>
      <c r="J74" s="5" t="str">
        <f>'[1]TCE - ANEXO IV - Preencher'!L83</f>
        <v>26210524380578002041550440000596491836759082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139.9</v>
      </c>
    </row>
    <row r="75" spans="1:12" s="8" customFormat="1" ht="19.5" customHeight="1" x14ac:dyDescent="0.2">
      <c r="A75" s="3">
        <f>IFERROR(VLOOKUP(B75,'[1]DADOS (OCULTAR)'!$P$3:$R$56,3,0),"")</f>
        <v>9039744000356</v>
      </c>
      <c r="B75" s="4" t="str">
        <f>'[1]TCE - ANEXO IV - Preencher'!C84</f>
        <v>UPA OLINDA</v>
      </c>
      <c r="C75" s="4" t="str">
        <f>'[1]TCE - ANEXO IV - Preencher'!E84</f>
        <v>3.2 - Gás e Outros Materiais Engarrafados</v>
      </c>
      <c r="D75" s="3">
        <f>'[1]TCE - ANEXO IV - Preencher'!F84</f>
        <v>24380578002041</v>
      </c>
      <c r="E75" s="5" t="str">
        <f>'[1]TCE - ANEXO IV - Preencher'!G84</f>
        <v>WHITE MARTINS GASES INDUSTRIAIS NE S 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59685</v>
      </c>
      <c r="I75" s="6" t="str">
        <f>IF('[1]TCE - ANEXO IV - Preencher'!K84="","",'[1]TCE - ANEXO IV - Preencher'!K84)</f>
        <v>18/05/2021</v>
      </c>
      <c r="J75" s="5" t="str">
        <f>'[1]TCE - ANEXO IV - Preencher'!L84</f>
        <v>26210524380578002041550440000596851837069230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153.85</v>
      </c>
    </row>
    <row r="76" spans="1:12" s="8" customFormat="1" ht="19.5" customHeight="1" x14ac:dyDescent="0.2">
      <c r="A76" s="3">
        <f>IFERROR(VLOOKUP(B76,'[1]DADOS (OCULTAR)'!$P$3:$R$56,3,0),"")</f>
        <v>9039744000356</v>
      </c>
      <c r="B76" s="4" t="str">
        <f>'[1]TCE - ANEXO IV - Preencher'!C85</f>
        <v>UPA OLINDA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INDUSTRIAIS NE S 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59709</v>
      </c>
      <c r="I76" s="6" t="str">
        <f>IF('[1]TCE - ANEXO IV - Preencher'!K85="","",'[1]TCE - ANEXO IV - Preencher'!K85)</f>
        <v>20/05/2021</v>
      </c>
      <c r="J76" s="5" t="str">
        <f>'[1]TCE - ANEXO IV - Preencher'!L85</f>
        <v>26210524380578002041550440000597091837380249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34.97</v>
      </c>
    </row>
    <row r="77" spans="1:12" s="8" customFormat="1" ht="19.5" customHeight="1" x14ac:dyDescent="0.2">
      <c r="A77" s="3">
        <f>IFERROR(VLOOKUP(B77,'[1]DADOS (OCULTAR)'!$P$3:$R$56,3,0),"")</f>
        <v>9039744000356</v>
      </c>
      <c r="B77" s="4" t="str">
        <f>'[1]TCE - ANEXO IV - Preencher'!C86</f>
        <v>UPA OLINDA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 GASES INDUSTRIAIS NE S 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59742</v>
      </c>
      <c r="I77" s="6" t="str">
        <f>IF('[1]TCE - ANEXO IV - Preencher'!K86="","",'[1]TCE - ANEXO IV - Preencher'!K86)</f>
        <v>22/05/2021</v>
      </c>
      <c r="J77" s="5" t="str">
        <f>'[1]TCE - ANEXO IV - Preencher'!L86</f>
        <v>26210524380578002041550440000597421837663229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34.97</v>
      </c>
    </row>
    <row r="78" spans="1:12" s="8" customFormat="1" ht="19.5" customHeight="1" x14ac:dyDescent="0.2">
      <c r="A78" s="3">
        <f>IFERROR(VLOOKUP(B78,'[1]DADOS (OCULTAR)'!$P$3:$R$56,3,0),"")</f>
        <v>9039744000356</v>
      </c>
      <c r="B78" s="4" t="str">
        <f>'[1]TCE - ANEXO IV - Preencher'!C87</f>
        <v>UPA OLINDA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 GASES INDUSTRIAIS NE S 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59758</v>
      </c>
      <c r="I78" s="6" t="str">
        <f>IF('[1]TCE - ANEXO IV - Preencher'!K87="","",'[1]TCE - ANEXO IV - Preencher'!K87)</f>
        <v>23/05/2021</v>
      </c>
      <c r="J78" s="5" t="str">
        <f>'[1]TCE - ANEXO IV - Preencher'!L87</f>
        <v>26210524380578002041550440000597581837707560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69.95</v>
      </c>
    </row>
    <row r="79" spans="1:12" s="8" customFormat="1" ht="19.5" customHeight="1" x14ac:dyDescent="0.2">
      <c r="A79" s="3">
        <f>IFERROR(VLOOKUP(B79,'[1]DADOS (OCULTAR)'!$P$3:$R$56,3,0),"")</f>
        <v>9039744000356</v>
      </c>
      <c r="B79" s="4" t="str">
        <f>'[1]TCE - ANEXO IV - Preencher'!C88</f>
        <v>UPA OLINDA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INDUSTRIAIS NE S 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59776</v>
      </c>
      <c r="I79" s="6" t="str">
        <f>IF('[1]TCE - ANEXO IV - Preencher'!K88="","",'[1]TCE - ANEXO IV - Preencher'!K88)</f>
        <v>24/05/2021</v>
      </c>
      <c r="J79" s="5" t="str">
        <f>'[1]TCE - ANEXO IV - Preencher'!L88</f>
        <v>26210524380578002041550440000597761837787082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48.93</v>
      </c>
    </row>
    <row r="80" spans="1:12" s="8" customFormat="1" ht="19.5" customHeight="1" x14ac:dyDescent="0.2">
      <c r="A80" s="3">
        <f>IFERROR(VLOOKUP(B80,'[1]DADOS (OCULTAR)'!$P$3:$R$56,3,0),"")</f>
        <v>9039744000356</v>
      </c>
      <c r="B80" s="4" t="str">
        <f>'[1]TCE - ANEXO IV - Preencher'!C89</f>
        <v>UPA OLINDA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INDUSTRIAIS NE S 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59808</v>
      </c>
      <c r="I80" s="6" t="str">
        <f>IF('[1]TCE - ANEXO IV - Preencher'!K89="","",'[1]TCE - ANEXO IV - Preencher'!K89)</f>
        <v>26/05/2021</v>
      </c>
      <c r="J80" s="5" t="str">
        <f>'[1]TCE - ANEXO IV - Preencher'!L89</f>
        <v>26210524380578002041550440000598081838131119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34.97</v>
      </c>
    </row>
    <row r="81" spans="1:12" s="8" customFormat="1" ht="19.5" customHeight="1" x14ac:dyDescent="0.2">
      <c r="A81" s="3">
        <f>IFERROR(VLOOKUP(B81,'[1]DADOS (OCULTAR)'!$P$3:$R$56,3,0),"")</f>
        <v>9039744000356</v>
      </c>
      <c r="B81" s="4" t="str">
        <f>'[1]TCE - ANEXO IV - Preencher'!C90</f>
        <v>UPA OLINDA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 GASES INDUSTRIAIS NE S 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59833</v>
      </c>
      <c r="I81" s="6" t="str">
        <f>IF('[1]TCE - ANEXO IV - Preencher'!K90="","",'[1]TCE - ANEXO IV - Preencher'!K90)</f>
        <v>27/05/2021</v>
      </c>
      <c r="J81" s="5" t="str">
        <f>'[1]TCE - ANEXO IV - Preencher'!L90</f>
        <v>26210524380578002041550440000598331838292751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104.92</v>
      </c>
    </row>
    <row r="82" spans="1:12" s="8" customFormat="1" ht="19.5" customHeight="1" x14ac:dyDescent="0.2">
      <c r="A82" s="3">
        <f>IFERROR(VLOOKUP(B82,'[1]DADOS (OCULTAR)'!$P$3:$R$56,3,0),"")</f>
        <v>9039744000356</v>
      </c>
      <c r="B82" s="4" t="str">
        <f>'[1]TCE - ANEXO IV - Preencher'!C91</f>
        <v>UPA OLINDA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 GASES INDUSTRIAIS NE S 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59852</v>
      </c>
      <c r="I82" s="6" t="str">
        <f>IF('[1]TCE - ANEXO IV - Preencher'!K91="","",'[1]TCE - ANEXO IV - Preencher'!K91)</f>
        <v>28/05/2021</v>
      </c>
      <c r="J82" s="5" t="str">
        <f>'[1]TCE - ANEXO IV - Preencher'!L91</f>
        <v>26210524380578002041550440000598521838461745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69.95</v>
      </c>
    </row>
    <row r="83" spans="1:12" s="8" customFormat="1" ht="19.5" customHeight="1" x14ac:dyDescent="0.2">
      <c r="A83" s="3">
        <f>IFERROR(VLOOKUP(B83,'[1]DADOS (OCULTAR)'!$P$3:$R$56,3,0),"")</f>
        <v>9039744000356</v>
      </c>
      <c r="B83" s="4" t="str">
        <f>'[1]TCE - ANEXO IV - Preencher'!C92</f>
        <v>UPA OLINDA</v>
      </c>
      <c r="C83" s="4" t="str">
        <f>'[1]TCE - ANEXO IV - Preencher'!E92</f>
        <v>3.2 - Gás e Outros Materiais Engarrafados</v>
      </c>
      <c r="D83" s="3">
        <f>'[1]TCE - ANEXO IV - Preencher'!F92</f>
        <v>24380578002041</v>
      </c>
      <c r="E83" s="5" t="str">
        <f>'[1]TCE - ANEXO IV - Preencher'!G92</f>
        <v>WHITE MARTINS GASES INDUSTRIAIS NE S 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59863</v>
      </c>
      <c r="I83" s="6" t="str">
        <f>IF('[1]TCE - ANEXO IV - Preencher'!K92="","",'[1]TCE - ANEXO IV - Preencher'!K92)</f>
        <v>29/05/2021</v>
      </c>
      <c r="J83" s="5" t="str">
        <f>'[1]TCE - ANEXO IV - Preencher'!L92</f>
        <v>26210524380578002041550440000598631838556480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69.95</v>
      </c>
    </row>
    <row r="84" spans="1:12" s="8" customFormat="1" ht="19.5" customHeight="1" x14ac:dyDescent="0.2">
      <c r="A84" s="3">
        <f>IFERROR(VLOOKUP(B84,'[1]DADOS (OCULTAR)'!$P$3:$R$56,3,0),"")</f>
        <v>9039744000356</v>
      </c>
      <c r="B84" s="4" t="str">
        <f>'[1]TCE - ANEXO IV - Preencher'!C93</f>
        <v>UPA OLINDA</v>
      </c>
      <c r="C84" s="4" t="str">
        <f>'[1]TCE - ANEXO IV - Preencher'!E93</f>
        <v>3.2 - Gás e Outros Materiais Engarrafados</v>
      </c>
      <c r="D84" s="3">
        <f>'[1]TCE - ANEXO IV - Preencher'!F93</f>
        <v>24380578002041</v>
      </c>
      <c r="E84" s="5" t="str">
        <f>'[1]TCE - ANEXO IV - Preencher'!G93</f>
        <v>WHITE MARTINS GASES INDUSTRIAIS NE S 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59887</v>
      </c>
      <c r="I84" s="6" t="str">
        <f>IF('[1]TCE - ANEXO IV - Preencher'!K93="","",'[1]TCE - ANEXO IV - Preencher'!K93)</f>
        <v>31/05/2021</v>
      </c>
      <c r="J84" s="5" t="str">
        <f>'[1]TCE - ANEXO IV - Preencher'!L93</f>
        <v>26210524380578002041550440000598871838717338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69.95</v>
      </c>
    </row>
    <row r="85" spans="1:12" s="8" customFormat="1" ht="19.5" customHeight="1" x14ac:dyDescent="0.2">
      <c r="A85" s="3">
        <f>IFERROR(VLOOKUP(B85,'[1]DADOS (OCULTAR)'!$P$3:$R$56,3,0),"")</f>
        <v>9039744000356</v>
      </c>
      <c r="B85" s="4" t="str">
        <f>'[1]TCE - ANEXO IV - Preencher'!C94</f>
        <v>UPA OLINDA</v>
      </c>
      <c r="C85" s="4" t="str">
        <f>'[1]TCE - ANEXO IV - Preencher'!E94</f>
        <v>3.2 - Gás e Outros Materiais Engarrafados</v>
      </c>
      <c r="D85" s="3">
        <f>'[1]TCE - ANEXO IV - Preencher'!F94</f>
        <v>24380578002203</v>
      </c>
      <c r="E85" s="5" t="str">
        <f>'[1]TCE - ANEXO IV - Preencher'!G94</f>
        <v>WHITE MARTINS GASES INDUSTRIAIS NE S 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1750</v>
      </c>
      <c r="I85" s="6" t="str">
        <f>IF('[1]TCE - ANEXO IV - Preencher'!K94="","",'[1]TCE - ANEXO IV - Preencher'!K94)</f>
        <v>31/05/2021</v>
      </c>
      <c r="J85" s="5" t="str">
        <f>'[1]TCE - ANEXO IV - Preencher'!L94</f>
        <v>26210524380578002203550890000017501838667712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1374.42</v>
      </c>
    </row>
    <row r="86" spans="1:12" s="8" customFormat="1" ht="19.5" customHeight="1" x14ac:dyDescent="0.2">
      <c r="A86" s="3">
        <f>IFERROR(VLOOKUP(B86,'[1]DADOS (OCULTAR)'!$P$3:$R$56,3,0),"")</f>
        <v>9039744000356</v>
      </c>
      <c r="B86" s="4" t="str">
        <f>'[1]TCE - ANEXO IV - Preencher'!C95</f>
        <v>UPA OLINDA</v>
      </c>
      <c r="C86" s="4" t="str">
        <f>'[1]TCE - ANEXO IV - Preencher'!E95</f>
        <v>3.2 - Gás e Outros Materiais Engarrafados</v>
      </c>
      <c r="D86" s="3">
        <f>'[1]TCE - ANEXO IV - Preencher'!F95</f>
        <v>24380578002203</v>
      </c>
      <c r="E86" s="5" t="str">
        <f>'[1]TCE - ANEXO IV - Preencher'!G95</f>
        <v>WHITE MARTINS GASES INDUSTRIAIS NE S 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1796</v>
      </c>
      <c r="I86" s="6" t="str">
        <f>IF('[1]TCE - ANEXO IV - Preencher'!K95="","",'[1]TCE - ANEXO IV - Preencher'!K95)</f>
        <v>15/05/2021</v>
      </c>
      <c r="J86" s="5" t="str">
        <f>'[1]TCE - ANEXO IV - Preencher'!L95</f>
        <v>26210524380578002203550290000017961836760339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1336.02</v>
      </c>
    </row>
    <row r="87" spans="1:12" s="8" customFormat="1" ht="19.5" customHeight="1" x14ac:dyDescent="0.2">
      <c r="A87" s="3">
        <f>IFERROR(VLOOKUP(B87,'[1]DADOS (OCULTAR)'!$P$3:$R$56,3,0),"")</f>
        <v>9039744000356</v>
      </c>
      <c r="B87" s="4" t="str">
        <f>'[1]TCE - ANEXO IV - Preencher'!C96</f>
        <v>UPA OLINDA</v>
      </c>
      <c r="C87" s="4" t="str">
        <f>'[1]TCE - ANEXO IV - Preencher'!E96</f>
        <v>3.2 - Gás e Outros Materiais Engarrafados</v>
      </c>
      <c r="D87" s="3">
        <f>'[1]TCE - ANEXO IV - Preencher'!F96</f>
        <v>24380578002203</v>
      </c>
      <c r="E87" s="5" t="str">
        <f>'[1]TCE - ANEXO IV - Preencher'!G96</f>
        <v>WHITE MARTINS GASES INDUSTRIAIS NE S 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902</v>
      </c>
      <c r="I87" s="6" t="str">
        <f>IF('[1]TCE - ANEXO IV - Preencher'!K96="","",'[1]TCE - ANEXO IV - Preencher'!K96)</f>
        <v>04/05/2021</v>
      </c>
      <c r="J87" s="5" t="str">
        <f>'[1]TCE - ANEXO IV - Preencher'!L96</f>
        <v>26210524380578002203550930000009021835089080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1355.17</v>
      </c>
    </row>
    <row r="88" spans="1:12" s="8" customFormat="1" ht="19.5" customHeight="1" x14ac:dyDescent="0.2">
      <c r="A88" s="3">
        <f>IFERROR(VLOOKUP(B88,'[1]DADOS (OCULTAR)'!$P$3:$R$56,3,0),"")</f>
        <v>9039744000356</v>
      </c>
      <c r="B88" s="4" t="str">
        <f>'[1]TCE - ANEXO IV - Preencher'!C97</f>
        <v>UPA OLINDA</v>
      </c>
      <c r="C88" s="4" t="str">
        <f>'[1]TCE - ANEXO IV - Preencher'!E97</f>
        <v>3.2 - Gás e Outros Materiais Engarrafados</v>
      </c>
      <c r="D88" s="3">
        <f>'[1]TCE - ANEXO IV - Preencher'!F97</f>
        <v>24380578002203</v>
      </c>
      <c r="E88" s="5" t="str">
        <f>'[1]TCE - ANEXO IV - Preencher'!G97</f>
        <v>WHITE MARTINS GASES INDUSTRIAIS NE S 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916</v>
      </c>
      <c r="I88" s="6" t="str">
        <f>IF('[1]TCE - ANEXO IV - Preencher'!K97="","",'[1]TCE - ANEXO IV - Preencher'!K97)</f>
        <v>11/05/2021</v>
      </c>
      <c r="J88" s="5" t="str">
        <f>'[1]TCE - ANEXO IV - Preencher'!L97</f>
        <v>26210524380578002203550930000009161836046380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1145.3499999999999</v>
      </c>
    </row>
    <row r="89" spans="1:12" s="8" customFormat="1" ht="19.5" customHeight="1" x14ac:dyDescent="0.2">
      <c r="A89" s="3">
        <f>IFERROR(VLOOKUP(B89,'[1]DADOS (OCULTAR)'!$P$3:$R$56,3,0),"")</f>
        <v>9039744000356</v>
      </c>
      <c r="B89" s="4" t="str">
        <f>'[1]TCE - ANEXO IV - Preencher'!C98</f>
        <v>UPA OLINDA</v>
      </c>
      <c r="C89" s="4" t="str">
        <f>'[1]TCE - ANEXO IV - Preencher'!E98</f>
        <v>3.2 - Gás e Outros Materiais Engarrafados</v>
      </c>
      <c r="D89" s="3">
        <f>'[1]TCE - ANEXO IV - Preencher'!F98</f>
        <v>24380578002203</v>
      </c>
      <c r="E89" s="5" t="str">
        <f>'[1]TCE - ANEXO IV - Preencher'!G98</f>
        <v>WHITE MARTINS GASES INDUSTRIAIS NE S 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953</v>
      </c>
      <c r="I89" s="6" t="str">
        <f>IF('[1]TCE - ANEXO IV - Preencher'!K98="","",'[1]TCE - ANEXO IV - Preencher'!K98)</f>
        <v>21/05/2021</v>
      </c>
      <c r="J89" s="5" t="str">
        <f>'[1]TCE - ANEXO IV - Preencher'!L98</f>
        <v>26210524380578002203550930000009531837540722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1488.29</v>
      </c>
    </row>
    <row r="90" spans="1:12" s="8" customFormat="1" ht="19.5" customHeight="1" x14ac:dyDescent="0.2">
      <c r="A90" s="3">
        <f>IFERROR(VLOOKUP(B90,'[1]DADOS (OCULTAR)'!$P$3:$R$56,3,0),"")</f>
        <v>9039744000356</v>
      </c>
      <c r="B90" s="4" t="str">
        <f>'[1]TCE - ANEXO IV - Preencher'!C99</f>
        <v>UPA OLINDA</v>
      </c>
      <c r="C90" s="4" t="str">
        <f>'[1]TCE - ANEXO IV - Preencher'!E99</f>
        <v>3.2 - Gás e Outros Materiais Engarrafados</v>
      </c>
      <c r="D90" s="3">
        <f>'[1]TCE - ANEXO IV - Preencher'!F99</f>
        <v>24380578002203</v>
      </c>
      <c r="E90" s="5" t="str">
        <f>'[1]TCE - ANEXO IV - Preencher'!G99</f>
        <v>WHITE MARTINS GASES INDUSTRIAIS NE S 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983</v>
      </c>
      <c r="I90" s="6" t="str">
        <f>IF('[1]TCE - ANEXO IV - Preencher'!K99="","",'[1]TCE - ANEXO IV - Preencher'!K99)</f>
        <v>11/05/2021</v>
      </c>
      <c r="J90" s="5" t="s">
        <v>12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628.95000000000005</v>
      </c>
    </row>
    <row r="91" spans="1:12" s="8" customFormat="1" ht="19.5" customHeight="1" x14ac:dyDescent="0.2">
      <c r="A91" s="3">
        <f>IFERROR(VLOOKUP(B91,'[1]DADOS (OCULTAR)'!$P$3:$R$56,3,0),"")</f>
        <v>9039744000356</v>
      </c>
      <c r="B91" s="4" t="str">
        <f>'[1]TCE - ANEXO IV - Preencher'!C100</f>
        <v>UPA OLINDA</v>
      </c>
      <c r="C91" s="4" t="str">
        <f>'[1]TCE - ANEXO IV - Preencher'!E100</f>
        <v>3.5 - Material Odontológico</v>
      </c>
      <c r="D91" s="3">
        <f>'[1]TCE - ANEXO IV - Preencher'!F100</f>
        <v>2911193000168</v>
      </c>
      <c r="E91" s="5" t="str">
        <f>'[1]TCE - ANEXO IV - Preencher'!G100</f>
        <v>APOGEU CENTER COMERCIAL DE PRODUTOS HOSP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017123</v>
      </c>
      <c r="I91" s="6" t="str">
        <f>IF('[1]TCE - ANEXO IV - Preencher'!K100="","",'[1]TCE - ANEXO IV - Preencher'!K100)</f>
        <v>30/04/2021</v>
      </c>
      <c r="J91" s="5" t="str">
        <f>'[1]TCE - ANEXO IV - Preencher'!L100</f>
        <v>26210402911193000168550000000171231110142299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1238.28</v>
      </c>
    </row>
    <row r="92" spans="1:12" s="8" customFormat="1" ht="19.5" customHeight="1" x14ac:dyDescent="0.2">
      <c r="A92" s="3">
        <f>IFERROR(VLOOKUP(B92,'[1]DADOS (OCULTAR)'!$P$3:$R$56,3,0),"")</f>
        <v>9039744000356</v>
      </c>
      <c r="B92" s="4" t="str">
        <f>'[1]TCE - ANEXO IV - Preencher'!C101</f>
        <v>UPA OLINDA</v>
      </c>
      <c r="C92" s="4" t="str">
        <f>'[1]TCE - ANEXO IV - Preencher'!E101</f>
        <v>3.5 - Material Odontológico</v>
      </c>
      <c r="D92" s="3">
        <f>'[1]TCE - ANEXO IV - Preencher'!F101</f>
        <v>2911193000168</v>
      </c>
      <c r="E92" s="5" t="str">
        <f>'[1]TCE - ANEXO IV - Preencher'!G101</f>
        <v>APOGEU CENTER COMERCIAL DE PRODUTOS HOSP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017146</v>
      </c>
      <c r="I92" s="6" t="str">
        <f>IF('[1]TCE - ANEXO IV - Preencher'!K101="","",'[1]TCE - ANEXO IV - Preencher'!K101)</f>
        <v>17/05/2021</v>
      </c>
      <c r="J92" s="5" t="str">
        <f>'[1]TCE - ANEXO IV - Preencher'!L101</f>
        <v>26210502911193000168550000000171461110154201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386.87</v>
      </c>
    </row>
    <row r="93" spans="1:12" s="8" customFormat="1" ht="19.5" customHeight="1" x14ac:dyDescent="0.2">
      <c r="A93" s="3">
        <f>IFERROR(VLOOKUP(B93,'[1]DADOS (OCULTAR)'!$P$3:$R$56,3,0),"")</f>
        <v>9039744000356</v>
      </c>
      <c r="B93" s="4" t="str">
        <f>'[1]TCE - ANEXO IV - Preencher'!C102</f>
        <v>UPA OLINDA</v>
      </c>
      <c r="C93" s="4" t="str">
        <f>'[1]TCE - ANEXO IV - Preencher'!E102</f>
        <v>3.5 - Material Odontológico</v>
      </c>
      <c r="D93" s="3">
        <f>'[1]TCE - ANEXO IV - Preencher'!F102</f>
        <v>6313389000101</v>
      </c>
      <c r="E93" s="5" t="str">
        <f>'[1]TCE - ANEXO IV - Preencher'!G102</f>
        <v>DENTAL SORRISO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000229880</v>
      </c>
      <c r="I93" s="6" t="str">
        <f>IF('[1]TCE - ANEXO IV - Preencher'!K102="","",'[1]TCE - ANEXO IV - Preencher'!K102)</f>
        <v>14/05/2021</v>
      </c>
      <c r="J93" s="5" t="str">
        <f>'[1]TCE - ANEXO IV - Preencher'!L102</f>
        <v>26210506313389000101550010002298801518005127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719.06</v>
      </c>
    </row>
    <row r="94" spans="1:12" s="8" customFormat="1" ht="19.5" customHeight="1" x14ac:dyDescent="0.2">
      <c r="A94" s="3">
        <f>IFERROR(VLOOKUP(B94,'[1]DADOS (OCULTAR)'!$P$3:$R$56,3,0),"")</f>
        <v>9039744000356</v>
      </c>
      <c r="B94" s="4" t="str">
        <f>'[1]TCE - ANEXO IV - Preencher'!C103</f>
        <v>UPA OLINDA</v>
      </c>
      <c r="C94" s="4" t="str">
        <f>'[1]TCE - ANEXO IV - Preencher'!E103</f>
        <v>3.5 - Material Odontológico</v>
      </c>
      <c r="D94" s="3">
        <f>'[1]TCE - ANEXO IV - Preencher'!F103</f>
        <v>34130065000173</v>
      </c>
      <c r="E94" s="5" t="str">
        <f>'[1]TCE - ANEXO IV - Preencher'!G103</f>
        <v>CDS FARMACIA DE MANIPULACAO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000009614</v>
      </c>
      <c r="I94" s="6" t="str">
        <f>IF('[1]TCE - ANEXO IV - Preencher'!K103="","",'[1]TCE - ANEXO IV - Preencher'!K103)</f>
        <v>06/05/2021</v>
      </c>
      <c r="J94" s="5" t="str">
        <f>'[1]TCE - ANEXO IV - Preencher'!L103</f>
        <v>EHVE88018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151</v>
      </c>
    </row>
    <row r="95" spans="1:12" s="8" customFormat="1" ht="19.5" customHeight="1" x14ac:dyDescent="0.2">
      <c r="A95" s="3">
        <f>IFERROR(VLOOKUP(B95,'[1]DADOS (OCULTAR)'!$P$3:$R$56,3,0),"")</f>
        <v>9039744000356</v>
      </c>
      <c r="B95" s="4" t="str">
        <f>'[1]TCE - ANEXO IV - Preencher'!C104</f>
        <v>UPA OLINDA</v>
      </c>
      <c r="C95" s="4" t="str">
        <f>'[1]TCE - ANEXO IV - Preencher'!E104</f>
        <v>3.99 - Outras despesas com Material de Consumo</v>
      </c>
      <c r="D95" s="3">
        <f>'[1]TCE - ANEXO IV - Preencher'!F104</f>
        <v>8674752000140</v>
      </c>
      <c r="E95" s="5" t="str">
        <f>'[1]TCE - ANEXO IV - Preencher'!G104</f>
        <v>CIRURGICA MONTEBELLO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000101998</v>
      </c>
      <c r="I95" s="6" t="str">
        <f>IF('[1]TCE - ANEXO IV - Preencher'!K104="","",'[1]TCE - ANEXO IV - Preencher'!K104)</f>
        <v>29/04/2021</v>
      </c>
      <c r="J95" s="5" t="str">
        <f>'[1]TCE - ANEXO IV - Preencher'!L104</f>
        <v>26210408674752000140550010001019981748664390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2571.63</v>
      </c>
    </row>
    <row r="96" spans="1:12" s="8" customFormat="1" ht="19.5" customHeight="1" x14ac:dyDescent="0.2">
      <c r="A96" s="3">
        <f>IFERROR(VLOOKUP(B96,'[1]DADOS (OCULTAR)'!$P$3:$R$56,3,0),"")</f>
        <v>9039744000356</v>
      </c>
      <c r="B96" s="4" t="str">
        <f>'[1]TCE - ANEXO IV - Preencher'!C105</f>
        <v>UPA OLINDA</v>
      </c>
      <c r="C96" s="4" t="str">
        <f>'[1]TCE - ANEXO IV - Preencher'!E105</f>
        <v>3.99 - Outras despesas com Material de Consumo</v>
      </c>
      <c r="D96" s="3">
        <f>'[1]TCE - ANEXO IV - Preencher'!F105</f>
        <v>8674752000140</v>
      </c>
      <c r="E96" s="5" t="str">
        <f>'[1]TCE - ANEXO IV - Preencher'!G105</f>
        <v>CIRURGICA MONTEBELLO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000102181</v>
      </c>
      <c r="I96" s="6" t="str">
        <f>IF('[1]TCE - ANEXO IV - Preencher'!K105="","",'[1]TCE - ANEXO IV - Preencher'!K105)</f>
        <v>30/04/2021</v>
      </c>
      <c r="J96" s="5" t="str">
        <f>'[1]TCE - ANEXO IV - Preencher'!L105</f>
        <v>26210408674752000140550010001021811521821428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8810.2199999999993</v>
      </c>
    </row>
    <row r="97" spans="1:12" s="8" customFormat="1" ht="19.5" customHeight="1" x14ac:dyDescent="0.2">
      <c r="A97" s="3">
        <f>IFERROR(VLOOKUP(B97,'[1]DADOS (OCULTAR)'!$P$3:$R$56,3,0),"")</f>
        <v>9039744000356</v>
      </c>
      <c r="B97" s="4" t="str">
        <f>'[1]TCE - ANEXO IV - Preencher'!C106</f>
        <v>UPA OLINDA</v>
      </c>
      <c r="C97" s="4" t="str">
        <f>'[1]TCE - ANEXO IV - Preencher'!E106</f>
        <v>3.99 - Outras despesas com Material de Consumo</v>
      </c>
      <c r="D97" s="3">
        <f>'[1]TCE - ANEXO IV - Preencher'!F106</f>
        <v>9581782000174</v>
      </c>
      <c r="E97" s="5" t="str">
        <f>'[1]TCE - ANEXO IV - Preencher'!G106</f>
        <v>LAPAROMED MEDICA CIRURGICA EIRELI-ME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000008093</v>
      </c>
      <c r="I97" s="6" t="str">
        <f>IF('[1]TCE - ANEXO IV - Preencher'!K106="","",'[1]TCE - ANEXO IV - Preencher'!K106)</f>
        <v>24/05/2021</v>
      </c>
      <c r="J97" s="5" t="str">
        <f>'[1]TCE - ANEXO IV - Preencher'!L106</f>
        <v>26210509581782000174550010000080931165460372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775</v>
      </c>
    </row>
    <row r="98" spans="1:12" s="8" customFormat="1" ht="19.5" customHeight="1" x14ac:dyDescent="0.2">
      <c r="A98" s="3">
        <f>IFERROR(VLOOKUP(B98,'[1]DADOS (OCULTAR)'!$P$3:$R$56,3,0),"")</f>
        <v>9039744000356</v>
      </c>
      <c r="B98" s="4" t="str">
        <f>'[1]TCE - ANEXO IV - Preencher'!C107</f>
        <v>UPA OLINDA</v>
      </c>
      <c r="C98" s="4" t="str">
        <f>'[1]TCE - ANEXO IV - Preencher'!E107</f>
        <v>3.99 - Outras despesas com Material de Consumo</v>
      </c>
      <c r="D98" s="3">
        <f>'[1]TCE - ANEXO IV - Preencher'!F107</f>
        <v>10779833000156</v>
      </c>
      <c r="E98" s="5" t="str">
        <f>'[1]TCE - ANEXO IV - Preencher'!G107</f>
        <v>MEDICAL MERCANTIL DE APAR MED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526167</v>
      </c>
      <c r="I98" s="6" t="str">
        <f>IF('[1]TCE - ANEXO IV - Preencher'!K107="","",'[1]TCE - ANEXO IV - Preencher'!K107)</f>
        <v>07/05/2021</v>
      </c>
      <c r="J98" s="5" t="str">
        <f>'[1]TCE - ANEXO IV - Preencher'!L107</f>
        <v>26210510779833000156550010005261671161623288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350</v>
      </c>
    </row>
    <row r="99" spans="1:12" s="8" customFormat="1" ht="19.5" customHeight="1" x14ac:dyDescent="0.2">
      <c r="A99" s="3">
        <f>IFERROR(VLOOKUP(B99,'[1]DADOS (OCULTAR)'!$P$3:$R$56,3,0),"")</f>
        <v>9039744000356</v>
      </c>
      <c r="B99" s="4" t="str">
        <f>'[1]TCE - ANEXO IV - Preencher'!C108</f>
        <v>UPA OLINDA</v>
      </c>
      <c r="C99" s="4" t="str">
        <f>'[1]TCE - ANEXO IV - Preencher'!E108</f>
        <v>3.99 - Outras despesas com Material de Consumo</v>
      </c>
      <c r="D99" s="3">
        <f>'[1]TCE - ANEXO IV - Preencher'!F108</f>
        <v>10779833000156</v>
      </c>
      <c r="E99" s="5" t="str">
        <f>'[1]TCE - ANEXO IV - Preencher'!G108</f>
        <v>MEDICAL MERCANTIL DE APAR MED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526373</v>
      </c>
      <c r="I99" s="6" t="str">
        <f>IF('[1]TCE - ANEXO IV - Preencher'!K108="","",'[1]TCE - ANEXO IV - Preencher'!K108)</f>
        <v>12/05/2021</v>
      </c>
      <c r="J99" s="5" t="str">
        <f>'[1]TCE - ANEXO IV - Preencher'!L108</f>
        <v>26210510779833000156550010005263731100101964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297.60000000000002</v>
      </c>
    </row>
    <row r="100" spans="1:12" s="8" customFormat="1" ht="19.5" customHeight="1" x14ac:dyDescent="0.2">
      <c r="A100" s="3">
        <f>IFERROR(VLOOKUP(B100,'[1]DADOS (OCULTAR)'!$P$3:$R$56,3,0),"")</f>
        <v>9039744000356</v>
      </c>
      <c r="B100" s="4" t="str">
        <f>'[1]TCE - ANEXO IV - Preencher'!C109</f>
        <v>UPA OLINDA</v>
      </c>
      <c r="C100" s="4" t="str">
        <f>'[1]TCE - ANEXO IV - Preencher'!E109</f>
        <v>3.99 - Outras despesas com Material de Consumo</v>
      </c>
      <c r="D100" s="3">
        <f>'[1]TCE - ANEXO IV - Preencher'!F109</f>
        <v>33255787000191</v>
      </c>
      <c r="E100" s="5" t="str">
        <f>'[1]TCE - ANEXO IV - Preencher'!G109</f>
        <v>IBF INDUSTRIA BRASILEIRA DE FILMES SA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0432103</v>
      </c>
      <c r="I100" s="6" t="str">
        <f>IF('[1]TCE - ANEXO IV - Preencher'!K109="","",'[1]TCE - ANEXO IV - Preencher'!K109)</f>
        <v>29/04/2021</v>
      </c>
      <c r="J100" s="5" t="str">
        <f>'[1]TCE - ANEXO IV - Preencher'!L109</f>
        <v>33210433255787000191550050004321031819146460</v>
      </c>
      <c r="K100" s="5" t="str">
        <f>IF(F100="B",LEFT('[1]TCE - ANEXO IV - Preencher'!M109,2),IF(F100="S",LEFT('[1]TCE - ANEXO IV - Preencher'!M109,7),IF('[1]TCE - ANEXO IV - Preencher'!H109="","")))</f>
        <v>33</v>
      </c>
      <c r="L100" s="7">
        <f>'[1]TCE - ANEXO IV - Preencher'!N109</f>
        <v>13710.95</v>
      </c>
    </row>
    <row r="101" spans="1:12" s="8" customFormat="1" ht="19.5" customHeight="1" x14ac:dyDescent="0.2">
      <c r="A101" s="3">
        <f>IFERROR(VLOOKUP(B101,'[1]DADOS (OCULTAR)'!$P$3:$R$56,3,0),"")</f>
        <v>9039744000356</v>
      </c>
      <c r="B101" s="4" t="str">
        <f>'[1]TCE - ANEXO IV - Preencher'!C110</f>
        <v>UPA OLINDA</v>
      </c>
      <c r="C101" s="4" t="str">
        <f>'[1]TCE - ANEXO IV - Preencher'!E110</f>
        <v>3.7 - Material de Limpeza e Produtos de Hgienização</v>
      </c>
      <c r="D101" s="3">
        <f>'[1]TCE - ANEXO IV - Preencher'!F110</f>
        <v>4004741000100</v>
      </c>
      <c r="E101" s="5" t="str">
        <f>'[1]TCE - ANEXO IV - Preencher'!G110</f>
        <v>NORLUX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008572</v>
      </c>
      <c r="I101" s="6" t="str">
        <f>IF('[1]TCE - ANEXO IV - Preencher'!K110="","",'[1]TCE - ANEXO IV - Preencher'!K110)</f>
        <v>04/05/2021</v>
      </c>
      <c r="J101" s="5" t="str">
        <f>'[1]TCE - ANEXO IV - Preencher'!L110</f>
        <v>26210504004741000100550000000085721150057207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2348.44</v>
      </c>
    </row>
    <row r="102" spans="1:12" s="8" customFormat="1" ht="19.5" customHeight="1" x14ac:dyDescent="0.2">
      <c r="A102" s="3">
        <f>IFERROR(VLOOKUP(B102,'[1]DADOS (OCULTAR)'!$P$3:$R$56,3,0),"")</f>
        <v>9039744000356</v>
      </c>
      <c r="B102" s="4" t="str">
        <f>'[1]TCE - ANEXO IV - Preencher'!C111</f>
        <v>UPA OLINDA</v>
      </c>
      <c r="C102" s="4" t="str">
        <f>'[1]TCE - ANEXO IV - Preencher'!E111</f>
        <v>3.7 - Material de Limpeza e Produtos de Hgienização</v>
      </c>
      <c r="D102" s="3">
        <f>'[1]TCE - ANEXO IV - Preencher'!F111</f>
        <v>4925042000194</v>
      </c>
      <c r="E102" s="5" t="str">
        <f>'[1]TCE - ANEXO IV - Preencher'!G111</f>
        <v>I BARBOSA DA SILVA ME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000009346</v>
      </c>
      <c r="I102" s="6" t="str">
        <f>IF('[1]TCE - ANEXO IV - Preencher'!K111="","",'[1]TCE - ANEXO IV - Preencher'!K111)</f>
        <v>03/05/2021</v>
      </c>
      <c r="J102" s="5" t="str">
        <f>'[1]TCE - ANEXO IV - Preencher'!L111</f>
        <v>26210504925042000194550010000093461100093465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447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>3.7 - Material de Limpeza e Produtos de Hgienização</v>
      </c>
      <c r="D103" s="3">
        <f>'[1]TCE - ANEXO IV - Preencher'!F112</f>
        <v>8014460000180</v>
      </c>
      <c r="E103" s="5" t="str">
        <f>'[1]TCE - ANEXO IV - Preencher'!G112</f>
        <v>VANPEL MATERIAL DE ESCRITORIO E INFORMAT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000036178</v>
      </c>
      <c r="I103" s="6" t="str">
        <f>IF('[1]TCE - ANEXO IV - Preencher'!K112="","",'[1]TCE - ANEXO IV - Preencher'!K112)</f>
        <v>11/05/2021</v>
      </c>
      <c r="J103" s="5" t="str">
        <f>'[1]TCE - ANEXO IV - Preencher'!L112</f>
        <v>26210508014460000180550010000361781001172196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294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>3.7 - Material de Limpeza e Produtos de Hgienização</v>
      </c>
      <c r="D104" s="3">
        <f>'[1]TCE - ANEXO IV - Preencher'!F113</f>
        <v>12420164001048</v>
      </c>
      <c r="E104" s="5" t="str">
        <f>'[1]TCE - ANEXO IV - Preencher'!G113</f>
        <v>CM HOSPITALAR SA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000095145</v>
      </c>
      <c r="I104" s="6" t="str">
        <f>IF('[1]TCE - ANEXO IV - Preencher'!K113="","",'[1]TCE - ANEXO IV - Preencher'!K113)</f>
        <v>28/04/2021</v>
      </c>
      <c r="J104" s="5" t="str">
        <f>'[1]TCE - ANEXO IV - Preencher'!L113</f>
        <v>26210412420164001048550010000951451100228780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2140.1999999999998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>3.7 - Material de Limpeza e Produtos de Hgienização</v>
      </c>
      <c r="D105" s="3">
        <f>'[1]TCE - ANEXO IV - Preencher'!F114</f>
        <v>19450370000159</v>
      </c>
      <c r="E105" s="5" t="str">
        <f>'[1]TCE - ANEXO IV - Preencher'!G114</f>
        <v>SUCESSO DISTRIBUIDORA  DE ALIMENTOS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194</v>
      </c>
      <c r="I105" s="6" t="str">
        <f>IF('[1]TCE - ANEXO IV - Preencher'!K114="","",'[1]TCE - ANEXO IV - Preencher'!K114)</f>
        <v>30/04/2021</v>
      </c>
      <c r="J105" s="5" t="str">
        <f>'[1]TCE - ANEXO IV - Preencher'!L114</f>
        <v>26210419450370000159550010000001941812403349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761</v>
      </c>
    </row>
    <row r="106" spans="1:12" s="8" customFormat="1" ht="19.5" customHeight="1" x14ac:dyDescent="0.2">
      <c r="A106" s="3">
        <f>IFERROR(VLOOKUP(B106,'[1]DADOS (OCULTAR)'!$P$3:$R$56,3,0),"")</f>
        <v>9039744000356</v>
      </c>
      <c r="B106" s="4" t="str">
        <f>'[1]TCE - ANEXO IV - Preencher'!C115</f>
        <v>UPA OLINDA</v>
      </c>
      <c r="C106" s="4" t="str">
        <f>'[1]TCE - ANEXO IV - Preencher'!E115</f>
        <v>3.7 - Material de Limpeza e Produtos de Hgienização</v>
      </c>
      <c r="D106" s="3">
        <f>'[1]TCE - ANEXO IV - Preencher'!F115</f>
        <v>19450370000159</v>
      </c>
      <c r="E106" s="5" t="str">
        <f>'[1]TCE - ANEXO IV - Preencher'!G115</f>
        <v>SUCESSO DISTRIBUIDORA  DE ALIMENTOS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261</v>
      </c>
      <c r="I106" s="6" t="str">
        <f>IF('[1]TCE - ANEXO IV - Preencher'!K115="","",'[1]TCE - ANEXO IV - Preencher'!K115)</f>
        <v>21/05/2021</v>
      </c>
      <c r="J106" s="5" t="str">
        <f>'[1]TCE - ANEXO IV - Preencher'!L115</f>
        <v>26210519450370000159550010000002611147601940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2100</v>
      </c>
    </row>
    <row r="107" spans="1:12" s="8" customFormat="1" ht="19.5" customHeight="1" x14ac:dyDescent="0.2">
      <c r="A107" s="3">
        <f>IFERROR(VLOOKUP(B107,'[1]DADOS (OCULTAR)'!$P$3:$R$56,3,0),"")</f>
        <v>9039744000356</v>
      </c>
      <c r="B107" s="4" t="str">
        <f>'[1]TCE - ANEXO IV - Preencher'!C116</f>
        <v>UPA OLINDA</v>
      </c>
      <c r="C107" s="4" t="str">
        <f>'[1]TCE - ANEXO IV - Preencher'!E116</f>
        <v>3.7 - Material de Limpeza e Produtos de Hgienização</v>
      </c>
      <c r="D107" s="3">
        <f>'[1]TCE - ANEXO IV - Preencher'!F116</f>
        <v>19450370000159</v>
      </c>
      <c r="E107" s="5" t="str">
        <f>'[1]TCE - ANEXO IV - Preencher'!G116</f>
        <v>SUCESSO DISTRIBUIDORA  DE ALIMENTOS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262</v>
      </c>
      <c r="I107" s="6" t="str">
        <f>IF('[1]TCE - ANEXO IV - Preencher'!K116="","",'[1]TCE - ANEXO IV - Preencher'!K116)</f>
        <v>24/05/2021</v>
      </c>
      <c r="J107" s="5" t="str">
        <f>'[1]TCE - ANEXO IV - Preencher'!L116</f>
        <v>26210519450370000159550010000002621288320945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630</v>
      </c>
    </row>
    <row r="108" spans="1:12" s="8" customFormat="1" ht="19.5" customHeight="1" x14ac:dyDescent="0.2">
      <c r="A108" s="3">
        <f>IFERROR(VLOOKUP(B108,'[1]DADOS (OCULTAR)'!$P$3:$R$56,3,0),"")</f>
        <v>9039744000356</v>
      </c>
      <c r="B108" s="4" t="str">
        <f>'[1]TCE - ANEXO IV - Preencher'!C117</f>
        <v>UPA OLINDA</v>
      </c>
      <c r="C108" s="4" t="str">
        <f>'[1]TCE - ANEXO IV - Preencher'!E117</f>
        <v>3.7 - Material de Limpeza e Produtos de Hgienização</v>
      </c>
      <c r="D108" s="3">
        <f>'[1]TCE - ANEXO IV - Preencher'!F117</f>
        <v>20534381000104</v>
      </c>
      <c r="E108" s="5" t="str">
        <f>'[1]TCE - ANEXO IV - Preencher'!G117</f>
        <v>SUPERMERCADO NOVA ERA LTDA EPP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217736</v>
      </c>
      <c r="I108" s="6" t="str">
        <f>IF('[1]TCE - ANEXO IV - Preencher'!K117="","",'[1]TCE - ANEXO IV - Preencher'!K117)</f>
        <v>06/05/2021</v>
      </c>
      <c r="J108" s="5" t="str">
        <f>'[1]TCE - ANEXO IV - Preencher'!L117</f>
        <v>26210520534381000104650010002177361001096553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24.78</v>
      </c>
    </row>
    <row r="109" spans="1:12" s="8" customFormat="1" ht="19.5" customHeight="1" x14ac:dyDescent="0.2">
      <c r="A109" s="3">
        <f>IFERROR(VLOOKUP(B109,'[1]DADOS (OCULTAR)'!$P$3:$R$56,3,0),"")</f>
        <v>9039744000356</v>
      </c>
      <c r="B109" s="4" t="str">
        <f>'[1]TCE - ANEXO IV - Preencher'!C118</f>
        <v>UPA OLINDA</v>
      </c>
      <c r="C109" s="4" t="str">
        <f>'[1]TCE - ANEXO IV - Preencher'!E118</f>
        <v>3.7 - Material de Limpeza e Produtos de Hgienização</v>
      </c>
      <c r="D109" s="3">
        <f>'[1]TCE - ANEXO IV - Preencher'!F118</f>
        <v>33743179000126</v>
      </c>
      <c r="E109" s="5" t="str">
        <f>'[1]TCE - ANEXO IV - Preencher'!G118</f>
        <v>CSL MATERIAL DE HIGIENE E PAPELARIA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000002373</v>
      </c>
      <c r="I109" s="6" t="str">
        <f>IF('[1]TCE - ANEXO IV - Preencher'!K118="","",'[1]TCE - ANEXO IV - Preencher'!K118)</f>
        <v>29/04/2021</v>
      </c>
      <c r="J109" s="5" t="str">
        <f>'[1]TCE - ANEXO IV - Preencher'!L118</f>
        <v>26210433743179000126550010000023731492979085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962.5</v>
      </c>
    </row>
    <row r="110" spans="1:12" s="8" customFormat="1" ht="19.5" customHeight="1" x14ac:dyDescent="0.2">
      <c r="A110" s="3">
        <f>IFERROR(VLOOKUP(B110,'[1]DADOS (OCULTAR)'!$P$3:$R$56,3,0),"")</f>
        <v>9039744000356</v>
      </c>
      <c r="B110" s="4" t="str">
        <f>'[1]TCE - ANEXO IV - Preencher'!C119</f>
        <v>UPA OLINDA</v>
      </c>
      <c r="C110" s="4" t="str">
        <f>'[1]TCE - ANEXO IV - Preencher'!E119</f>
        <v>3.14 - Alimentação Preparada</v>
      </c>
      <c r="D110" s="3">
        <f>'[1]TCE - ANEXO IV - Preencher'!F119</f>
        <v>892597000126</v>
      </c>
      <c r="E110" s="5" t="str">
        <f>'[1]TCE - ANEXO IV - Preencher'!G119</f>
        <v>GILSON SOARES MACHADO DIAS FILHO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000054410</v>
      </c>
      <c r="I110" s="6" t="str">
        <f>IF('[1]TCE - ANEXO IV - Preencher'!K119="","",'[1]TCE - ANEXO IV - Preencher'!K119)</f>
        <v>03/05/2021</v>
      </c>
      <c r="J110" s="5" t="str">
        <f>'[1]TCE - ANEXO IV - Preencher'!L119</f>
        <v>26210500892597000126550010000544101881338435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96</v>
      </c>
    </row>
    <row r="111" spans="1:12" s="8" customFormat="1" ht="19.5" customHeight="1" x14ac:dyDescent="0.2">
      <c r="A111" s="3">
        <f>IFERROR(VLOOKUP(B111,'[1]DADOS (OCULTAR)'!$P$3:$R$56,3,0),"")</f>
        <v>9039744000356</v>
      </c>
      <c r="B111" s="4" t="str">
        <f>'[1]TCE - ANEXO IV - Preencher'!C120</f>
        <v>UPA OLINDA</v>
      </c>
      <c r="C111" s="4" t="str">
        <f>'[1]TCE - ANEXO IV - Preencher'!E120</f>
        <v>3.14 - Alimentação Preparada</v>
      </c>
      <c r="D111" s="3">
        <f>'[1]TCE - ANEXO IV - Preencher'!F120</f>
        <v>892597000126</v>
      </c>
      <c r="E111" s="5" t="str">
        <f>'[1]TCE - ANEXO IV - Preencher'!G120</f>
        <v>GILSON SOARES MACHADO DIAS FILHO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000054747</v>
      </c>
      <c r="I111" s="6" t="str">
        <f>IF('[1]TCE - ANEXO IV - Preencher'!K120="","",'[1]TCE - ANEXO IV - Preencher'!K120)</f>
        <v>19/05/2021</v>
      </c>
      <c r="J111" s="5" t="str">
        <f>'[1]TCE - ANEXO IV - Preencher'!L120</f>
        <v>26210500892597000126550010000547471101568726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96</v>
      </c>
    </row>
    <row r="112" spans="1:12" s="8" customFormat="1" ht="19.5" customHeight="1" x14ac:dyDescent="0.2">
      <c r="A112" s="3">
        <f>IFERROR(VLOOKUP(B112,'[1]DADOS (OCULTAR)'!$P$3:$R$56,3,0),"")</f>
        <v>9039744000356</v>
      </c>
      <c r="B112" s="4" t="str">
        <f>'[1]TCE - ANEXO IV - Preencher'!C121</f>
        <v>UPA OLINDA</v>
      </c>
      <c r="C112" s="4" t="str">
        <f>'[1]TCE - ANEXO IV - Preencher'!E121</f>
        <v>3.14 - Alimentação Preparada</v>
      </c>
      <c r="D112" s="3">
        <f>'[1]TCE - ANEXO IV - Preencher'!F121</f>
        <v>2124757000112</v>
      </c>
      <c r="E112" s="5" t="str">
        <f>'[1]TCE - ANEXO IV - Preencher'!G121</f>
        <v>ATACADAO DOS RESTAURANTES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000015204</v>
      </c>
      <c r="I112" s="6" t="str">
        <f>IF('[1]TCE - ANEXO IV - Preencher'!K121="","",'[1]TCE - ANEXO IV - Preencher'!K121)</f>
        <v>26/05/2021</v>
      </c>
      <c r="J112" s="5" t="str">
        <f>'[1]TCE - ANEXO IV - Preencher'!L121</f>
        <v>26210502124757000112550010000152041009152041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54</v>
      </c>
    </row>
    <row r="113" spans="1:12" s="8" customFormat="1" ht="19.5" customHeight="1" x14ac:dyDescent="0.2">
      <c r="A113" s="3">
        <f>IFERROR(VLOOKUP(B113,'[1]DADOS (OCULTAR)'!$P$3:$R$56,3,0),"")</f>
        <v>9039744000356</v>
      </c>
      <c r="B113" s="4" t="str">
        <f>'[1]TCE - ANEXO IV - Preencher'!C122</f>
        <v>UPA OLINDA</v>
      </c>
      <c r="C113" s="4" t="str">
        <f>'[1]TCE - ANEXO IV - Preencher'!E122</f>
        <v>3.14 - Alimentação Preparada</v>
      </c>
      <c r="D113" s="3">
        <f>'[1]TCE - ANEXO IV - Preencher'!F122</f>
        <v>2124757000112</v>
      </c>
      <c r="E113" s="5" t="str">
        <f>'[1]TCE - ANEXO IV - Preencher'!G122</f>
        <v>ATACADAO DOS RESTAURANTES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000015204</v>
      </c>
      <c r="I113" s="6" t="str">
        <f>IF('[1]TCE - ANEXO IV - Preencher'!K122="","",'[1]TCE - ANEXO IV - Preencher'!K122)</f>
        <v>26/05/2021</v>
      </c>
      <c r="J113" s="5" t="str">
        <f>'[1]TCE - ANEXO IV - Preencher'!L122</f>
        <v>26210502124757000112550010000152041009152041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144</v>
      </c>
    </row>
    <row r="114" spans="1:12" s="8" customFormat="1" ht="19.5" customHeight="1" x14ac:dyDescent="0.2">
      <c r="A114" s="3">
        <f>IFERROR(VLOOKUP(B114,'[1]DADOS (OCULTAR)'!$P$3:$R$56,3,0),"")</f>
        <v>9039744000356</v>
      </c>
      <c r="B114" s="4" t="str">
        <f>'[1]TCE - ANEXO IV - Preencher'!C123</f>
        <v>UPA OLINDA</v>
      </c>
      <c r="C114" s="4" t="str">
        <f>'[1]TCE - ANEXO IV - Preencher'!E123</f>
        <v>3.14 - Alimentação Preparada</v>
      </c>
      <c r="D114" s="3">
        <f>'[1]TCE - ANEXO IV - Preencher'!F123</f>
        <v>5438093000154</v>
      </c>
      <c r="E114" s="5" t="str">
        <f>'[1]TCE - ANEXO IV - Preencher'!G123</f>
        <v>AGUA MINERAL ROSA BRANCA MONTANIA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000012349</v>
      </c>
      <c r="I114" s="6" t="str">
        <f>IF('[1]TCE - ANEXO IV - Preencher'!K123="","",'[1]TCE - ANEXO IV - Preencher'!K123)</f>
        <v>30/04/2021</v>
      </c>
      <c r="J114" s="5" t="str">
        <f>'[1]TCE - ANEXO IV - Preencher'!L123</f>
        <v>26210405438093000154550010000123491394249107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860</v>
      </c>
    </row>
    <row r="115" spans="1:12" s="8" customFormat="1" ht="19.5" customHeight="1" x14ac:dyDescent="0.2">
      <c r="A115" s="3">
        <f>IFERROR(VLOOKUP(B115,'[1]DADOS (OCULTAR)'!$P$3:$R$56,3,0),"")</f>
        <v>9039744000356</v>
      </c>
      <c r="B115" s="4" t="str">
        <f>'[1]TCE - ANEXO IV - Preencher'!C124</f>
        <v>UPA OLINDA</v>
      </c>
      <c r="C115" s="4" t="str">
        <f>'[1]TCE - ANEXO IV - Preencher'!E124</f>
        <v>3.14 - Alimentação Preparada</v>
      </c>
      <c r="D115" s="3">
        <f>'[1]TCE - ANEXO IV - Preencher'!F124</f>
        <v>6234871000156</v>
      </c>
      <c r="E115" s="5" t="str">
        <f>'[1]TCE - ANEXO IV - Preencher'!G124</f>
        <v>C J GOMES MERCEARIAS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000001180</v>
      </c>
      <c r="I115" s="6" t="str">
        <f>IF('[1]TCE - ANEXO IV - Preencher'!K124="","",'[1]TCE - ANEXO IV - Preencher'!K124)</f>
        <v>18/05/2021</v>
      </c>
      <c r="J115" s="5" t="str">
        <f>'[1]TCE - ANEXO IV - Preencher'!L124</f>
        <v>26210506234871000156550010000011801153138005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542.42999999999995</v>
      </c>
    </row>
    <row r="116" spans="1:12" s="8" customFormat="1" ht="19.5" customHeight="1" x14ac:dyDescent="0.2">
      <c r="A116" s="3">
        <f>IFERROR(VLOOKUP(B116,'[1]DADOS (OCULTAR)'!$P$3:$R$56,3,0),"")</f>
        <v>9039744000356</v>
      </c>
      <c r="B116" s="4" t="str">
        <f>'[1]TCE - ANEXO IV - Preencher'!C125</f>
        <v>UPA OLINDA</v>
      </c>
      <c r="C116" s="4" t="str">
        <f>'[1]TCE - ANEXO IV - Preencher'!E125</f>
        <v>3.14 - Alimentação Preparada</v>
      </c>
      <c r="D116" s="3">
        <f>'[1]TCE - ANEXO IV - Preencher'!F125</f>
        <v>6234871000156</v>
      </c>
      <c r="E116" s="5" t="str">
        <f>'[1]TCE - ANEXO IV - Preencher'!G125</f>
        <v>C J GOMES MERCEARIAS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000001180</v>
      </c>
      <c r="I116" s="6" t="str">
        <f>IF('[1]TCE - ANEXO IV - Preencher'!K125="","",'[1]TCE - ANEXO IV - Preencher'!K125)</f>
        <v>18/05/2021</v>
      </c>
      <c r="J116" s="5" t="str">
        <f>'[1]TCE - ANEXO IV - Preencher'!L125</f>
        <v>26210506234871000156550010000011801153138005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503.12</v>
      </c>
    </row>
    <row r="117" spans="1:12" s="8" customFormat="1" ht="19.5" customHeight="1" x14ac:dyDescent="0.2">
      <c r="A117" s="3">
        <f>IFERROR(VLOOKUP(B117,'[1]DADOS (OCULTAR)'!$P$3:$R$56,3,0),"")</f>
        <v>9039744000356</v>
      </c>
      <c r="B117" s="4" t="str">
        <f>'[1]TCE - ANEXO IV - Preencher'!C126</f>
        <v>UPA OLINDA</v>
      </c>
      <c r="C117" s="4" t="str">
        <f>'[1]TCE - ANEXO IV - Preencher'!E126</f>
        <v>3.14 - Alimentação Preparada</v>
      </c>
      <c r="D117" s="3">
        <f>'[1]TCE - ANEXO IV - Preencher'!F126</f>
        <v>6234871000156</v>
      </c>
      <c r="E117" s="5" t="str">
        <f>'[1]TCE - ANEXO IV - Preencher'!G126</f>
        <v>C J GOMES MERCEARIAS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000001224</v>
      </c>
      <c r="I117" s="6" t="str">
        <f>IF('[1]TCE - ANEXO IV - Preencher'!K126="","",'[1]TCE - ANEXO IV - Preencher'!K126)</f>
        <v>28/05/2021</v>
      </c>
      <c r="J117" s="5" t="str">
        <f>'[1]TCE - ANEXO IV - Preencher'!L126</f>
        <v>26210506234871000156550010000012241742795694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375</v>
      </c>
    </row>
    <row r="118" spans="1:12" s="8" customFormat="1" ht="19.5" customHeight="1" x14ac:dyDescent="0.2">
      <c r="A118" s="3">
        <f>IFERROR(VLOOKUP(B118,'[1]DADOS (OCULTAR)'!$P$3:$R$56,3,0),"")</f>
        <v>9039744000356</v>
      </c>
      <c r="B118" s="4" t="str">
        <f>'[1]TCE - ANEXO IV - Preencher'!C127</f>
        <v>UPA OLINDA</v>
      </c>
      <c r="C118" s="4" t="str">
        <f>'[1]TCE - ANEXO IV - Preencher'!E127</f>
        <v>3.14 - Alimentação Preparada</v>
      </c>
      <c r="D118" s="3">
        <f>'[1]TCE - ANEXO IV - Preencher'!F127</f>
        <v>6234871000156</v>
      </c>
      <c r="E118" s="5" t="str">
        <f>'[1]TCE - ANEXO IV - Preencher'!G127</f>
        <v>C J GOMES MERCEARIAS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000001225</v>
      </c>
      <c r="I118" s="6" t="str">
        <f>IF('[1]TCE - ANEXO IV - Preencher'!K127="","",'[1]TCE - ANEXO IV - Preencher'!K127)</f>
        <v>28/05/2021</v>
      </c>
      <c r="J118" s="5" t="str">
        <f>'[1]TCE - ANEXO IV - Preencher'!L127</f>
        <v>26210506234871000156550010000012251650796705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25.9</v>
      </c>
    </row>
    <row r="119" spans="1:12" s="8" customFormat="1" ht="19.5" customHeight="1" x14ac:dyDescent="0.2">
      <c r="A119" s="3">
        <f>IFERROR(VLOOKUP(B119,'[1]DADOS (OCULTAR)'!$P$3:$R$56,3,0),"")</f>
        <v>9039744000356</v>
      </c>
      <c r="B119" s="4" t="str">
        <f>'[1]TCE - ANEXO IV - Preencher'!C128</f>
        <v>UPA OLINDA</v>
      </c>
      <c r="C119" s="4" t="str">
        <f>'[1]TCE - ANEXO IV - Preencher'!E128</f>
        <v>3.14 - Alimentação Preparada</v>
      </c>
      <c r="D119" s="3">
        <f>'[1]TCE - ANEXO IV - Preencher'!F128</f>
        <v>6234871000156</v>
      </c>
      <c r="E119" s="5" t="str">
        <f>'[1]TCE - ANEXO IV - Preencher'!G128</f>
        <v>C J GOMES MERCEARIAS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000187352</v>
      </c>
      <c r="I119" s="6" t="str">
        <f>IF('[1]TCE - ANEXO IV - Preencher'!K128="","",'[1]TCE - ANEXO IV - Preencher'!K128)</f>
        <v>14/05/2021</v>
      </c>
      <c r="J119" s="5" t="str">
        <f>'[1]TCE - ANEXO IV - Preencher'!L128</f>
        <v>26210506234871000156650010001873521790455476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36.340000000000003</v>
      </c>
    </row>
    <row r="120" spans="1:12" s="8" customFormat="1" ht="19.5" customHeight="1" x14ac:dyDescent="0.2">
      <c r="A120" s="3">
        <f>IFERROR(VLOOKUP(B120,'[1]DADOS (OCULTAR)'!$P$3:$R$56,3,0),"")</f>
        <v>9039744000356</v>
      </c>
      <c r="B120" s="4" t="str">
        <f>'[1]TCE - ANEXO IV - Preencher'!C129</f>
        <v>UPA OLINDA</v>
      </c>
      <c r="C120" s="4" t="str">
        <f>'[1]TCE - ANEXO IV - Preencher'!E129</f>
        <v>3.14 - Alimentação Preparada</v>
      </c>
      <c r="D120" s="3">
        <f>'[1]TCE - ANEXO IV - Preencher'!F129</f>
        <v>15242921000138</v>
      </c>
      <c r="E120" s="5" t="str">
        <f>'[1]TCE - ANEXO IV - Preencher'!G129</f>
        <v>M. A. DE O. MENEZES EIRELI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001910</v>
      </c>
      <c r="I120" s="6" t="str">
        <f>IF('[1]TCE - ANEXO IV - Preencher'!K129="","",'[1]TCE - ANEXO IV - Preencher'!K129)</f>
        <v>28/05/2021</v>
      </c>
      <c r="J120" s="5" t="str">
        <f>'[1]TCE - ANEXO IV - Preencher'!L129</f>
        <v>26210515242921000138550010000019101000019454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3146.5</v>
      </c>
    </row>
    <row r="121" spans="1:12" s="8" customFormat="1" ht="19.5" customHeight="1" x14ac:dyDescent="0.2">
      <c r="A121" s="3">
        <f>IFERROR(VLOOKUP(B121,'[1]DADOS (OCULTAR)'!$P$3:$R$56,3,0),"")</f>
        <v>9039744000356</v>
      </c>
      <c r="B121" s="4" t="str">
        <f>'[1]TCE - ANEXO IV - Preencher'!C130</f>
        <v>UPA OLINDA</v>
      </c>
      <c r="C121" s="4" t="str">
        <f>'[1]TCE - ANEXO IV - Preencher'!E130</f>
        <v>3.14 - Alimentação Preparada</v>
      </c>
      <c r="D121" s="3">
        <f>'[1]TCE - ANEXO IV - Preencher'!F130</f>
        <v>20534381000104</v>
      </c>
      <c r="E121" s="5" t="str">
        <f>'[1]TCE - ANEXO IV - Preencher'!G130</f>
        <v>SUPERMERCADO NOVA ERA LTDA EPP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217736</v>
      </c>
      <c r="I121" s="6" t="str">
        <f>IF('[1]TCE - ANEXO IV - Preencher'!K130="","",'[1]TCE - ANEXO IV - Preencher'!K130)</f>
        <v>06/05/2021</v>
      </c>
      <c r="J121" s="5" t="str">
        <f>'[1]TCE - ANEXO IV - Preencher'!L130</f>
        <v>26210520534381000104650010002177361001096553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71.849999999999994</v>
      </c>
    </row>
    <row r="122" spans="1:12" s="8" customFormat="1" ht="19.5" customHeight="1" x14ac:dyDescent="0.2">
      <c r="A122" s="3">
        <f>IFERROR(VLOOKUP(B122,'[1]DADOS (OCULTAR)'!$P$3:$R$56,3,0),"")</f>
        <v>9039744000356</v>
      </c>
      <c r="B122" s="4" t="str">
        <f>'[1]TCE - ANEXO IV - Preencher'!C131</f>
        <v>UPA OLINDA</v>
      </c>
      <c r="C122" s="4" t="str">
        <f>'[1]TCE - ANEXO IV - Preencher'!E131</f>
        <v>3.14 - Alimentação Preparada</v>
      </c>
      <c r="D122" s="3">
        <f>'[1]TCE - ANEXO IV - Preencher'!F131</f>
        <v>20534381000104</v>
      </c>
      <c r="E122" s="5" t="str">
        <f>'[1]TCE - ANEXO IV - Preencher'!G131</f>
        <v>SUPERMERCADO NOVA ERA LTDA EPP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222187</v>
      </c>
      <c r="I122" s="6" t="str">
        <f>IF('[1]TCE - ANEXO IV - Preencher'!K131="","",'[1]TCE - ANEXO IV - Preencher'!K131)</f>
        <v>20/05/2021</v>
      </c>
      <c r="J122" s="5" t="str">
        <f>'[1]TCE - ANEXO IV - Preencher'!L131</f>
        <v>26210520534381000104650010002221871001176848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30.13</v>
      </c>
    </row>
    <row r="123" spans="1:12" s="8" customFormat="1" ht="19.5" customHeight="1" x14ac:dyDescent="0.2">
      <c r="A123" s="3">
        <f>IFERROR(VLOOKUP(B123,'[1]DADOS (OCULTAR)'!$P$3:$R$56,3,0),"")</f>
        <v>9039744000356</v>
      </c>
      <c r="B123" s="4" t="str">
        <f>'[1]TCE - ANEXO IV - Preencher'!C132</f>
        <v>UPA OLINDA</v>
      </c>
      <c r="C123" s="4" t="str">
        <f>'[1]TCE - ANEXO IV - Preencher'!E132</f>
        <v>3.14 - Alimentação Preparada</v>
      </c>
      <c r="D123" s="3">
        <f>'[1]TCE - ANEXO IV - Preencher'!F132</f>
        <v>20534381000104</v>
      </c>
      <c r="E123" s="5" t="str">
        <f>'[1]TCE - ANEXO IV - Preencher'!G132</f>
        <v>SUPERMERCADO NOVA ERA LTDA EPP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223551</v>
      </c>
      <c r="I123" s="6" t="str">
        <f>IF('[1]TCE - ANEXO IV - Preencher'!K132="","",'[1]TCE - ANEXO IV - Preencher'!K132)</f>
        <v>25/05/2021</v>
      </c>
      <c r="J123" s="5" t="str">
        <f>'[1]TCE - ANEXO IV - Preencher'!L132</f>
        <v>26210520534381000104650010002235511001201471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83.8</v>
      </c>
    </row>
    <row r="124" spans="1:12" s="8" customFormat="1" ht="19.5" customHeight="1" x14ac:dyDescent="0.2">
      <c r="A124" s="3">
        <f>IFERROR(VLOOKUP(B124,'[1]DADOS (OCULTAR)'!$P$3:$R$56,3,0),"")</f>
        <v>9039744000356</v>
      </c>
      <c r="B124" s="4" t="str">
        <f>'[1]TCE - ANEXO IV - Preencher'!C133</f>
        <v>UPA OLINDA</v>
      </c>
      <c r="C124" s="4" t="str">
        <f>'[1]TCE - ANEXO IV - Preencher'!E133</f>
        <v>3.14 - Alimentação Preparada</v>
      </c>
      <c r="D124" s="3">
        <f>'[1]TCE - ANEXO IV - Preencher'!F133</f>
        <v>20534381000104</v>
      </c>
      <c r="E124" s="5" t="str">
        <f>'[1]TCE - ANEXO IV - Preencher'!G133</f>
        <v>SUPERMERCADO NOVA ERA LTDA EPP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350177</v>
      </c>
      <c r="I124" s="6" t="str">
        <f>IF('[1]TCE - ANEXO IV - Preencher'!K133="","",'[1]TCE - ANEXO IV - Preencher'!K133)</f>
        <v>03/05/2021</v>
      </c>
      <c r="J124" s="5" t="str">
        <f>'[1]TCE - ANEXO IV - Preencher'!L133</f>
        <v>26210520534381000104650040003501771004221728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64.47</v>
      </c>
    </row>
    <row r="125" spans="1:12" s="8" customFormat="1" ht="19.5" customHeight="1" x14ac:dyDescent="0.2">
      <c r="A125" s="3">
        <f>IFERROR(VLOOKUP(B125,'[1]DADOS (OCULTAR)'!$P$3:$R$56,3,0),"")</f>
        <v>9039744000356</v>
      </c>
      <c r="B125" s="4" t="str">
        <f>'[1]TCE - ANEXO IV - Preencher'!C134</f>
        <v>UPA OLINDA</v>
      </c>
      <c r="C125" s="4" t="str">
        <f>'[1]TCE - ANEXO IV - Preencher'!E134</f>
        <v>3.14 - Alimentação Preparada</v>
      </c>
      <c r="D125" s="3">
        <f>'[1]TCE - ANEXO IV - Preencher'!F134</f>
        <v>20534381000104</v>
      </c>
      <c r="E125" s="5" t="str">
        <f>'[1]TCE - ANEXO IV - Preencher'!G134</f>
        <v>SUPERMERCADO NOVA ERA LTDA EPP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352028</v>
      </c>
      <c r="I125" s="6" t="str">
        <f>IF('[1]TCE - ANEXO IV - Preencher'!K134="","",'[1]TCE - ANEXO IV - Preencher'!K134)</f>
        <v>11/05/2021</v>
      </c>
      <c r="J125" s="5" t="str">
        <f>'[1]TCE - ANEXO IV - Preencher'!L134</f>
        <v>26210520534381000104650040003520281004259163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68.760000000000005</v>
      </c>
    </row>
    <row r="126" spans="1:12" s="8" customFormat="1" ht="19.5" customHeight="1" x14ac:dyDescent="0.2">
      <c r="A126" s="3">
        <f>IFERROR(VLOOKUP(B126,'[1]DADOS (OCULTAR)'!$P$3:$R$56,3,0),"")</f>
        <v>9039744000356</v>
      </c>
      <c r="B126" s="4" t="str">
        <f>'[1]TCE - ANEXO IV - Preencher'!C135</f>
        <v>UPA OLINDA</v>
      </c>
      <c r="C126" s="4" t="str">
        <f>'[1]TCE - ANEXO IV - Preencher'!E135</f>
        <v>3.14 - Alimentação Preparada</v>
      </c>
      <c r="D126" s="3">
        <f>'[1]TCE - ANEXO IV - Preencher'!F135</f>
        <v>30743270000153</v>
      </c>
      <c r="E126" s="5" t="str">
        <f>'[1]TCE - ANEXO IV - Preencher'!G135</f>
        <v>TRIUNFO COMERCIO DE ALIMENTOS PAPEIS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5190</v>
      </c>
      <c r="I126" s="6" t="str">
        <f>IF('[1]TCE - ANEXO IV - Preencher'!K135="","",'[1]TCE - ANEXO IV - Preencher'!K135)</f>
        <v>21/05/2021</v>
      </c>
      <c r="J126" s="5" t="str">
        <f>'[1]TCE - ANEXO IV - Preencher'!L135</f>
        <v>26210530743270000153550010000051901046210671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569</v>
      </c>
    </row>
    <row r="127" spans="1:12" s="8" customFormat="1" ht="19.5" customHeight="1" x14ac:dyDescent="0.2">
      <c r="A127" s="3">
        <f>IFERROR(VLOOKUP(B127,'[1]DADOS (OCULTAR)'!$P$3:$R$56,3,0),"")</f>
        <v>9039744000356</v>
      </c>
      <c r="B127" s="4" t="str">
        <f>'[1]TCE - ANEXO IV - Preencher'!C136</f>
        <v>UPA OLINDA</v>
      </c>
      <c r="C127" s="4" t="str">
        <f>'[1]TCE - ANEXO IV - Preencher'!E136</f>
        <v>3.6 - Material de Expediente</v>
      </c>
      <c r="D127" s="3">
        <f>'[1]TCE - ANEXO IV - Preencher'!F136</f>
        <v>4004741000100</v>
      </c>
      <c r="E127" s="5" t="str">
        <f>'[1]TCE - ANEXO IV - Preencher'!G136</f>
        <v>NORLUX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008572</v>
      </c>
      <c r="I127" s="6" t="str">
        <f>IF('[1]TCE - ANEXO IV - Preencher'!K136="","",'[1]TCE - ANEXO IV - Preencher'!K136)</f>
        <v>04/05/2021</v>
      </c>
      <c r="J127" s="5" t="str">
        <f>'[1]TCE - ANEXO IV - Preencher'!L136</f>
        <v>26210504004741000100550000000085721150057207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2542</v>
      </c>
    </row>
    <row r="128" spans="1:12" s="8" customFormat="1" ht="19.5" customHeight="1" x14ac:dyDescent="0.2">
      <c r="A128" s="3">
        <f>IFERROR(VLOOKUP(B128,'[1]DADOS (OCULTAR)'!$P$3:$R$56,3,0),"")</f>
        <v>9039744000356</v>
      </c>
      <c r="B128" s="4" t="str">
        <f>'[1]TCE - ANEXO IV - Preencher'!C137</f>
        <v>UPA OLINDA</v>
      </c>
      <c r="C128" s="4" t="str">
        <f>'[1]TCE - ANEXO IV - Preencher'!E137</f>
        <v>3.6 - Material de Expediente</v>
      </c>
      <c r="D128" s="3">
        <f>'[1]TCE - ANEXO IV - Preencher'!F137</f>
        <v>4925042000194</v>
      </c>
      <c r="E128" s="5" t="str">
        <f>'[1]TCE - ANEXO IV - Preencher'!G137</f>
        <v>I BARBOSA DA SILVA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000009346</v>
      </c>
      <c r="I128" s="6" t="str">
        <f>IF('[1]TCE - ANEXO IV - Preencher'!K137="","",'[1]TCE - ANEXO IV - Preencher'!K137)</f>
        <v>03/05/2021</v>
      </c>
      <c r="J128" s="5" t="str">
        <f>'[1]TCE - ANEXO IV - Preencher'!L137</f>
        <v>26210504925042000194550010000093461100093465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963</v>
      </c>
    </row>
    <row r="129" spans="1:12" s="8" customFormat="1" ht="19.5" customHeight="1" x14ac:dyDescent="0.2">
      <c r="A129" s="3">
        <f>IFERROR(VLOOKUP(B129,'[1]DADOS (OCULTAR)'!$P$3:$R$56,3,0),"")</f>
        <v>9039744000356</v>
      </c>
      <c r="B129" s="4" t="str">
        <f>'[1]TCE - ANEXO IV - Preencher'!C138</f>
        <v>UPA OLINDA</v>
      </c>
      <c r="C129" s="4" t="str">
        <f>'[1]TCE - ANEXO IV - Preencher'!E138</f>
        <v>3.6 - Material de Expediente</v>
      </c>
      <c r="D129" s="3">
        <f>'[1]TCE - ANEXO IV - Preencher'!F138</f>
        <v>11101202000146</v>
      </c>
      <c r="E129" s="5" t="str">
        <f>'[1]TCE - ANEXO IV - Preencher'!G138</f>
        <v>VGC ALVES COMERCIO E SERVICOS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000012432</v>
      </c>
      <c r="I129" s="6" t="str">
        <f>IF('[1]TCE - ANEXO IV - Preencher'!K138="","",'[1]TCE - ANEXO IV - Preencher'!K138)</f>
        <v>11/05/2021</v>
      </c>
      <c r="J129" s="5" t="str">
        <f>'[1]TCE - ANEXO IV - Preencher'!L138</f>
        <v>26210511101202000146550010000124321210502588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582.5</v>
      </c>
    </row>
    <row r="130" spans="1:12" s="8" customFormat="1" ht="19.5" customHeight="1" x14ac:dyDescent="0.2">
      <c r="A130" s="3">
        <f>IFERROR(VLOOKUP(B130,'[1]DADOS (OCULTAR)'!$P$3:$R$56,3,0),"")</f>
        <v>9039744000356</v>
      </c>
      <c r="B130" s="4" t="str">
        <f>'[1]TCE - ANEXO IV - Preencher'!C139</f>
        <v>UPA OLINDA</v>
      </c>
      <c r="C130" s="4" t="str">
        <f>'[1]TCE - ANEXO IV - Preencher'!E139</f>
        <v>3.6 - Material de Expediente</v>
      </c>
      <c r="D130" s="3">
        <f>'[1]TCE - ANEXO IV - Preencher'!F139</f>
        <v>11101202000146</v>
      </c>
      <c r="E130" s="5" t="str">
        <f>'[1]TCE - ANEXO IV - Preencher'!G139</f>
        <v>VGC ALVES COMERCIO E SERVICOS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000012448</v>
      </c>
      <c r="I130" s="6" t="str">
        <f>IF('[1]TCE - ANEXO IV - Preencher'!K139="","",'[1]TCE - ANEXO IV - Preencher'!K139)</f>
        <v>12/05/2021</v>
      </c>
      <c r="J130" s="5" t="str">
        <f>'[1]TCE - ANEXO IV - Preencher'!L139</f>
        <v>26210511101202000146550010000124481705887131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830.5</v>
      </c>
    </row>
    <row r="131" spans="1:12" s="8" customFormat="1" ht="19.5" customHeight="1" x14ac:dyDescent="0.2">
      <c r="A131" s="3">
        <f>IFERROR(VLOOKUP(B131,'[1]DADOS (OCULTAR)'!$P$3:$R$56,3,0),"")</f>
        <v>9039744000356</v>
      </c>
      <c r="B131" s="4" t="str">
        <f>'[1]TCE - ANEXO IV - Preencher'!C140</f>
        <v>UPA OLINDA</v>
      </c>
      <c r="C131" s="4" t="str">
        <f>'[1]TCE - ANEXO IV - Preencher'!E140</f>
        <v>3.6 - Material de Expediente</v>
      </c>
      <c r="D131" s="3">
        <f>'[1]TCE - ANEXO IV - Preencher'!F140</f>
        <v>19075573000102</v>
      </c>
      <c r="E131" s="5" t="str">
        <f>'[1]TCE - ANEXO IV - Preencher'!G140</f>
        <v>LAERTHY OLIVEIRA DO NASCIMENTO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00000053</v>
      </c>
      <c r="I131" s="6" t="str">
        <f>IF('[1]TCE - ANEXO IV - Preencher'!K140="","",'[1]TCE - ANEXO IV - Preencher'!K140)</f>
        <v>20/05/2021</v>
      </c>
      <c r="J131" s="5" t="str">
        <f>'[1]TCE - ANEXO IV - Preencher'!L140</f>
        <v>U67EEGWT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570</v>
      </c>
    </row>
    <row r="132" spans="1:12" s="8" customFormat="1" ht="19.5" customHeight="1" x14ac:dyDescent="0.2">
      <c r="A132" s="3">
        <f>IFERROR(VLOOKUP(B132,'[1]DADOS (OCULTAR)'!$P$3:$R$56,3,0),"")</f>
        <v>9039744000356</v>
      </c>
      <c r="B132" s="4" t="str">
        <f>'[1]TCE - ANEXO IV - Preencher'!C141</f>
        <v>UPA OLINDA</v>
      </c>
      <c r="C132" s="4" t="str">
        <f>'[1]TCE - ANEXO IV - Preencher'!E141</f>
        <v>3.6 - Material de Expediente</v>
      </c>
      <c r="D132" s="3">
        <f>'[1]TCE - ANEXO IV - Preencher'!F141</f>
        <v>19450370000159</v>
      </c>
      <c r="E132" s="5" t="str">
        <f>'[1]TCE - ANEXO IV - Preencher'!G141</f>
        <v>SUCESSO DISTRIBUIDORA  DE ALIMENTOS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194</v>
      </c>
      <c r="I132" s="6" t="str">
        <f>IF('[1]TCE - ANEXO IV - Preencher'!K141="","",'[1]TCE - ANEXO IV - Preencher'!K141)</f>
        <v>30/04/2021</v>
      </c>
      <c r="J132" s="5" t="str">
        <f>'[1]TCE - ANEXO IV - Preencher'!L141</f>
        <v>26210419450370000159550010000001941812403349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4797</v>
      </c>
    </row>
    <row r="133" spans="1:12" s="8" customFormat="1" ht="19.5" customHeight="1" x14ac:dyDescent="0.2">
      <c r="A133" s="3">
        <f>IFERROR(VLOOKUP(B133,'[1]DADOS (OCULTAR)'!$P$3:$R$56,3,0),"")</f>
        <v>9039744000356</v>
      </c>
      <c r="B133" s="4" t="str">
        <f>'[1]TCE - ANEXO IV - Preencher'!C142</f>
        <v>UPA OLINDA</v>
      </c>
      <c r="C133" s="4" t="str">
        <f>'[1]TCE - ANEXO IV - Preencher'!E142</f>
        <v>3.6 - Material de Expediente</v>
      </c>
      <c r="D133" s="3">
        <f>'[1]TCE - ANEXO IV - Preencher'!F142</f>
        <v>33743179000126</v>
      </c>
      <c r="E133" s="5" t="str">
        <f>'[1]TCE - ANEXO IV - Preencher'!G142</f>
        <v>CSL MATERIAL DE HIGIENE E PAPELARIA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000002373</v>
      </c>
      <c r="I133" s="6" t="str">
        <f>IF('[1]TCE - ANEXO IV - Preencher'!K142="","",'[1]TCE - ANEXO IV - Preencher'!K142)</f>
        <v>29/04/2021</v>
      </c>
      <c r="J133" s="5" t="str">
        <f>'[1]TCE - ANEXO IV - Preencher'!L142</f>
        <v>26210433743179000126550010000023731492979085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60.5</v>
      </c>
    </row>
    <row r="134" spans="1:12" s="8" customFormat="1" ht="19.5" customHeight="1" x14ac:dyDescent="0.2">
      <c r="A134" s="3">
        <f>IFERROR(VLOOKUP(B134,'[1]DADOS (OCULTAR)'!$P$3:$R$56,3,0),"")</f>
        <v>9039744000356</v>
      </c>
      <c r="B134" s="4" t="str">
        <f>'[1]TCE - ANEXO IV - Preencher'!C143</f>
        <v>UPA OLINDA</v>
      </c>
      <c r="C134" s="4" t="str">
        <f>'[1]TCE - ANEXO IV - Preencher'!E143</f>
        <v>3.1 - Combustíveis e Lubrificantes Automotivos</v>
      </c>
      <c r="D134" s="3">
        <f>'[1]TCE - ANEXO IV - Preencher'!F143</f>
        <v>1912250000241</v>
      </c>
      <c r="E134" s="5" t="str">
        <f>'[1]TCE - ANEXO IV - Preencher'!G143</f>
        <v>POSTO CANCUN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925</v>
      </c>
      <c r="I134" s="6" t="str">
        <f>IF('[1]TCE - ANEXO IV - Preencher'!K143="","",'[1]TCE - ANEXO IV - Preencher'!K143)</f>
        <v>04/05/2021</v>
      </c>
      <c r="J134" s="5" t="str">
        <f>'[1]TCE - ANEXO IV - Preencher'!L143</f>
        <v>26210501912250000241550120000009251000537405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4179.97</v>
      </c>
    </row>
    <row r="135" spans="1:12" s="8" customFormat="1" ht="19.5" customHeight="1" x14ac:dyDescent="0.2">
      <c r="A135" s="3">
        <f>IFERROR(VLOOKUP(B135,'[1]DADOS (OCULTAR)'!$P$3:$R$56,3,0),"")</f>
        <v>9039744000356</v>
      </c>
      <c r="B135" s="4" t="str">
        <f>'[1]TCE - ANEXO IV - Preencher'!C144</f>
        <v>UPA OLINDA</v>
      </c>
      <c r="C135" s="4" t="str">
        <f>'[1]TCE - ANEXO IV - Preencher'!E144</f>
        <v>3.1 - Combustíveis e Lubrificantes Automotivos</v>
      </c>
      <c r="D135" s="3">
        <f>'[1]TCE - ANEXO IV - Preencher'!F144</f>
        <v>7733200000283</v>
      </c>
      <c r="E135" s="5" t="str">
        <f>'[1]TCE - ANEXO IV - Preencher'!G144</f>
        <v>POSTO CAPRI COMERCIO DE PETROLEO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857</v>
      </c>
      <c r="I135" s="6" t="str">
        <f>IF('[1]TCE - ANEXO IV - Preencher'!K144="","",'[1]TCE - ANEXO IV - Preencher'!K144)</f>
        <v>03/05/2021</v>
      </c>
      <c r="J135" s="5" t="str">
        <f>'[1]TCE - ANEXO IV - Preencher'!L144</f>
        <v>26210507733200000283550120000008571000535937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168.17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>3.99 - Outras despesas com Material de Consumo</v>
      </c>
      <c r="D136" s="3">
        <f>'[1]TCE - ANEXO IV - Preencher'!F145</f>
        <v>8014460000180</v>
      </c>
      <c r="E136" s="5" t="str">
        <f>'[1]TCE - ANEXO IV - Preencher'!G145</f>
        <v>VANPEL MATERIAL DE ESCRITORIO E INFORMAT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000036178</v>
      </c>
      <c r="I136" s="6" t="str">
        <f>IF('[1]TCE - ANEXO IV - Preencher'!K145="","",'[1]TCE - ANEXO IV - Preencher'!K145)</f>
        <v>11/05/2021</v>
      </c>
      <c r="J136" s="5" t="str">
        <f>'[1]TCE - ANEXO IV - Preencher'!L145</f>
        <v>26210508014460000180550010000361781001172196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70</v>
      </c>
    </row>
    <row r="137" spans="1:12" s="8" customFormat="1" ht="19.5" customHeight="1" x14ac:dyDescent="0.2">
      <c r="A137" s="3">
        <f>IFERROR(VLOOKUP(B137,'[1]DADOS (OCULTAR)'!$P$3:$R$56,3,0),"")</f>
        <v>9039744000356</v>
      </c>
      <c r="B137" s="4" t="str">
        <f>'[1]TCE - ANEXO IV - Preencher'!C146</f>
        <v>UPA OLINDA</v>
      </c>
      <c r="C137" s="4" t="str">
        <f>'[1]TCE - ANEXO IV - Preencher'!E146</f>
        <v>3.99 - Outras despesas com Material de Consumo</v>
      </c>
      <c r="D137" s="3">
        <f>'[1]TCE - ANEXO IV - Preencher'!F146</f>
        <v>10779833000156</v>
      </c>
      <c r="E137" s="5" t="str">
        <f>'[1]TCE - ANEXO IV - Preencher'!G146</f>
        <v>MEDICAL MERCANTIL DE APAR MED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526373</v>
      </c>
      <c r="I137" s="6" t="str">
        <f>IF('[1]TCE - ANEXO IV - Preencher'!K146="","",'[1]TCE - ANEXO IV - Preencher'!K146)</f>
        <v>12/05/2021</v>
      </c>
      <c r="J137" s="5" t="str">
        <f>'[1]TCE - ANEXO IV - Preencher'!L146</f>
        <v>26210510779833000156550010005263731100101964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189</v>
      </c>
    </row>
    <row r="138" spans="1:12" s="8" customFormat="1" ht="19.5" customHeight="1" x14ac:dyDescent="0.2">
      <c r="A138" s="3">
        <f>IFERROR(VLOOKUP(B138,'[1]DADOS (OCULTAR)'!$P$3:$R$56,3,0),"")</f>
        <v>9039744000356</v>
      </c>
      <c r="B138" s="4" t="str">
        <f>'[1]TCE - ANEXO IV - Preencher'!C147</f>
        <v>UPA OLINDA</v>
      </c>
      <c r="C138" s="4" t="str">
        <f>'[1]TCE - ANEXO IV - Preencher'!E147</f>
        <v>3.99 - Outras despesas com Material de Consumo</v>
      </c>
      <c r="D138" s="3">
        <f>'[1]TCE - ANEXO IV - Preencher'!F147</f>
        <v>15001840000146</v>
      </c>
      <c r="E138" s="5" t="str">
        <f>'[1]TCE - ANEXO IV - Preencher'!G147</f>
        <v>FELIPE LEANDRO M. DA SILVA - MATERIAL DE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000002942</v>
      </c>
      <c r="I138" s="6" t="str">
        <f>IF('[1]TCE - ANEXO IV - Preencher'!K147="","",'[1]TCE - ANEXO IV - Preencher'!K147)</f>
        <v>17/05/2021</v>
      </c>
      <c r="J138" s="5" t="str">
        <f>'[1]TCE - ANEXO IV - Preencher'!L147</f>
        <v>26210515001840000146650020000029429176076709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14</v>
      </c>
    </row>
    <row r="139" spans="1:12" s="8" customFormat="1" ht="19.5" customHeight="1" x14ac:dyDescent="0.2">
      <c r="A139" s="3">
        <f>IFERROR(VLOOKUP(B139,'[1]DADOS (OCULTAR)'!$P$3:$R$56,3,0),"")</f>
        <v>9039744000356</v>
      </c>
      <c r="B139" s="4" t="str">
        <f>'[1]TCE - ANEXO IV - Preencher'!C148</f>
        <v>UPA OLINDA</v>
      </c>
      <c r="C139" s="4" t="str">
        <f>'[1]TCE - ANEXO IV - Preencher'!E148</f>
        <v xml:space="preserve">3.9 - Material para Manutenção de Bens Imóveis </v>
      </c>
      <c r="D139" s="3">
        <f>'[1]TCE - ANEXO IV - Preencher'!F148</f>
        <v>15001840000146</v>
      </c>
      <c r="E139" s="5" t="str">
        <f>'[1]TCE - ANEXO IV - Preencher'!G148</f>
        <v>FELIPE LEANDRO M. DA SILVA - MATERIAL DE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000002942</v>
      </c>
      <c r="I139" s="6" t="str">
        <f>IF('[1]TCE - ANEXO IV - Preencher'!K148="","",'[1]TCE - ANEXO IV - Preencher'!K148)</f>
        <v>17/05/2021</v>
      </c>
      <c r="J139" s="5" t="str">
        <f>'[1]TCE - ANEXO IV - Preencher'!L148</f>
        <v>26210515001840000146650020000029429176076709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18.399999999999999</v>
      </c>
    </row>
    <row r="140" spans="1:12" s="8" customFormat="1" ht="19.5" customHeight="1" x14ac:dyDescent="0.2">
      <c r="A140" s="3">
        <f>IFERROR(VLOOKUP(B140,'[1]DADOS (OCULTAR)'!$P$3:$R$56,3,0),"")</f>
        <v>9039744000356</v>
      </c>
      <c r="B140" s="4" t="str">
        <f>'[1]TCE - ANEXO IV - Preencher'!C149</f>
        <v>UPA OLINDA</v>
      </c>
      <c r="C140" s="4" t="str">
        <f>'[1]TCE - ANEXO IV - Preencher'!E149</f>
        <v>3.99 - Outras despesas com Material de Consumo</v>
      </c>
      <c r="D140" s="3">
        <f>'[1]TCE - ANEXO IV - Preencher'!F149</f>
        <v>20534381000104</v>
      </c>
      <c r="E140" s="5" t="str">
        <f>'[1]TCE - ANEXO IV - Preencher'!G149</f>
        <v>SUPERMERCADO NOVA ERA LTDA EPP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217736</v>
      </c>
      <c r="I140" s="6" t="str">
        <f>IF('[1]TCE - ANEXO IV - Preencher'!K149="","",'[1]TCE - ANEXO IV - Preencher'!K149)</f>
        <v>06/05/2021</v>
      </c>
      <c r="J140" s="5" t="str">
        <f>'[1]TCE - ANEXO IV - Preencher'!L149</f>
        <v>26210520534381000104650010002177361001096553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11.78</v>
      </c>
    </row>
    <row r="141" spans="1:12" s="8" customFormat="1" ht="19.5" customHeight="1" x14ac:dyDescent="0.2">
      <c r="A141" s="3">
        <f>IFERROR(VLOOKUP(B141,'[1]DADOS (OCULTAR)'!$P$3:$R$56,3,0),"")</f>
        <v>9039744000356</v>
      </c>
      <c r="B141" s="4" t="str">
        <f>'[1]TCE - ANEXO IV - Preencher'!C150</f>
        <v>UPA OLINDA</v>
      </c>
      <c r="C141" s="4" t="str">
        <f>'[1]TCE - ANEXO IV - Preencher'!E150</f>
        <v xml:space="preserve">3.10 - Material para Manutenção de Bens Móveis </v>
      </c>
      <c r="D141" s="3">
        <f>'[1]TCE - ANEXO IV - Preencher'!F150</f>
        <v>22173474000178</v>
      </c>
      <c r="E141" s="5" t="str">
        <f>'[1]TCE - ANEXO IV - Preencher'!G150</f>
        <v>SERVI PECAS E SERVICOS EIRELI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000002273</v>
      </c>
      <c r="I141" s="6" t="str">
        <f>IF('[1]TCE - ANEXO IV - Preencher'!K150="","",'[1]TCE - ANEXO IV - Preencher'!K150)</f>
        <v>08/04/2021</v>
      </c>
      <c r="J141" s="5" t="str">
        <f>'[1]TCE - ANEXO IV - Preencher'!L150</f>
        <v>26210422173474000178550010000022737134305781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594</v>
      </c>
    </row>
    <row r="142" spans="1:12" s="8" customFormat="1" ht="19.5" customHeight="1" x14ac:dyDescent="0.2">
      <c r="A142" s="3">
        <f>IFERROR(VLOOKUP(B142,'[1]DADOS (OCULTAR)'!$P$3:$R$56,3,0),"")</f>
        <v>9039744000356</v>
      </c>
      <c r="B142" s="4" t="str">
        <f>'[1]TCE - ANEXO IV - Preencher'!C151</f>
        <v>UPA OLINDA</v>
      </c>
      <c r="C142" s="4" t="str">
        <f>'[1]TCE - ANEXO IV - Preencher'!E151</f>
        <v xml:space="preserve">3.10 - Material para Manutenção de Bens Móveis </v>
      </c>
      <c r="D142" s="3">
        <f>'[1]TCE - ANEXO IV - Preencher'!F151</f>
        <v>22173474000178</v>
      </c>
      <c r="E142" s="5" t="str">
        <f>'[1]TCE - ANEXO IV - Preencher'!G151</f>
        <v>SERVI PECAS E SERVICOS EIRELI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000002299</v>
      </c>
      <c r="I142" s="6" t="str">
        <f>IF('[1]TCE - ANEXO IV - Preencher'!K151="","",'[1]TCE - ANEXO IV - Preencher'!K151)</f>
        <v>12/05/2021</v>
      </c>
      <c r="J142" s="5" t="str">
        <f>'[1]TCE - ANEXO IV - Preencher'!L151</f>
        <v>26210522173474000178550010000022991549449039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373.75</v>
      </c>
    </row>
    <row r="143" spans="1:12" s="8" customFormat="1" ht="19.5" customHeight="1" x14ac:dyDescent="0.2">
      <c r="A143" s="3">
        <f>IFERROR(VLOOKUP(B143,'[1]DADOS (OCULTAR)'!$P$3:$R$56,3,0),"")</f>
        <v>9039744000356</v>
      </c>
      <c r="B143" s="4" t="str">
        <f>'[1]TCE - ANEXO IV - Preencher'!C152</f>
        <v>UPA OLINDA</v>
      </c>
      <c r="C143" s="4" t="str">
        <f>'[1]TCE - ANEXO IV - Preencher'!E152</f>
        <v xml:space="preserve">3.10 - Material para Manutenção de Bens Móveis </v>
      </c>
      <c r="D143" s="3">
        <f>'[1]TCE - ANEXO IV - Preencher'!F152</f>
        <v>22424379000108</v>
      </c>
      <c r="E143" s="5" t="str">
        <f>'[1]TCE - ANEXO IV - Preencher'!G152</f>
        <v>PGLE VEICULOS,PECAS E SERVICOS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000018212</v>
      </c>
      <c r="I143" s="6" t="str">
        <f>IF('[1]TCE - ANEXO IV - Preencher'!K152="","",'[1]TCE - ANEXO IV - Preencher'!K152)</f>
        <v>07/05/2021</v>
      </c>
      <c r="J143" s="5" t="str">
        <f>'[1]TCE - ANEXO IV - Preencher'!L152</f>
        <v>26210522424379000108550010000182121512341152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397.1</v>
      </c>
    </row>
    <row r="144" spans="1:12" s="8" customFormat="1" ht="19.5" customHeight="1" x14ac:dyDescent="0.2">
      <c r="A144" s="3">
        <f>IFERROR(VLOOKUP(B144,'[1]DADOS (OCULTAR)'!$P$3:$R$56,3,0),"")</f>
        <v>9039744000356</v>
      </c>
      <c r="B144" s="4" t="str">
        <f>'[1]TCE - ANEXO IV - Preencher'!C153</f>
        <v>UPA OLINDA</v>
      </c>
      <c r="C144" s="4" t="str">
        <f>'[1]TCE - ANEXO IV - Preencher'!E153</f>
        <v>3.99 - Outras despesas com Material de Consumo</v>
      </c>
      <c r="D144" s="3">
        <f>'[1]TCE - ANEXO IV - Preencher'!F153</f>
        <v>32268424000128</v>
      </c>
      <c r="E144" s="5" t="str">
        <f>'[1]TCE - ANEXO IV - Preencher'!G153</f>
        <v>EMANUELLY CRISTINA LUCAS DE FREITAS 8994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000000245</v>
      </c>
      <c r="I144" s="6" t="str">
        <f>IF('[1]TCE - ANEXO IV - Preencher'!K153="","",'[1]TCE - ANEXO IV - Preencher'!K153)</f>
        <v>05/05/2021</v>
      </c>
      <c r="J144" s="5" t="str">
        <f>'[1]TCE - ANEXO IV - Preencher'!L153</f>
        <v>26210532268424000128550010000002451631209186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550</v>
      </c>
    </row>
    <row r="145" spans="1:12" s="8" customFormat="1" ht="19.5" customHeight="1" x14ac:dyDescent="0.2">
      <c r="A145" s="3">
        <f>IFERROR(VLOOKUP(B145,'[1]DADOS (OCULTAR)'!$P$3:$R$56,3,0),"")</f>
        <v>9039744000356</v>
      </c>
      <c r="B145" s="4" t="str">
        <f>'[1]TCE - ANEXO IV - Preencher'!C154</f>
        <v>UPA OLINDA</v>
      </c>
      <c r="C145" s="4" t="str">
        <f>'[1]TCE - ANEXO IV - Preencher'!E154</f>
        <v xml:space="preserve">3.10 - Material para Manutenção de Bens Móveis </v>
      </c>
      <c r="D145" s="3">
        <f>'[1]TCE - ANEXO IV - Preencher'!F154</f>
        <v>4752709000102</v>
      </c>
      <c r="E145" s="5" t="str">
        <f>'[1]TCE - ANEXO IV - Preencher'!G154</f>
        <v>CASA DA BATERIA CENTRO AUTOMOTIVO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1349</v>
      </c>
      <c r="I145" s="6">
        <f>IF('[1]TCE - ANEXO IV - Preencher'!K154="","",'[1]TCE - ANEXO IV - Preencher'!K154)</f>
        <v>44347</v>
      </c>
      <c r="J145" s="5" t="str">
        <f>'[1]TCE - ANEXO IV - Preencher'!L154</f>
        <v>26210504752709000102550010000013491450937204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370</v>
      </c>
    </row>
    <row r="146" spans="1:12" s="8" customFormat="1" ht="19.5" customHeight="1" x14ac:dyDescent="0.2">
      <c r="A146" s="3">
        <f>IFERROR(VLOOKUP(B146,'[1]DADOS (OCULTAR)'!$P$3:$R$56,3,0),"")</f>
        <v>9039744000356</v>
      </c>
      <c r="B146" s="4" t="str">
        <f>'[1]TCE - ANEXO IV - Preencher'!C155</f>
        <v>UPA OLINDA</v>
      </c>
      <c r="C146" s="4" t="str">
        <f>'[1]TCE - ANEXO IV - Preencher'!E155</f>
        <v xml:space="preserve">3.10 - Material para Manutenção de Bens Móveis </v>
      </c>
      <c r="D146" s="3">
        <f>'[1]TCE - ANEXO IV - Preencher'!F155</f>
        <v>9581782000174</v>
      </c>
      <c r="E146" s="5" t="str">
        <f>'[1]TCE - ANEXO IV - Preencher'!G155</f>
        <v>LAPAROMED MEDICA CIRURGICA EIRELI-ME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000008093</v>
      </c>
      <c r="I146" s="6" t="str">
        <f>IF('[1]TCE - ANEXO IV - Preencher'!K155="","",'[1]TCE - ANEXO IV - Preencher'!K155)</f>
        <v>24/05/2021</v>
      </c>
      <c r="J146" s="5" t="str">
        <f>'[1]TCE - ANEXO IV - Preencher'!L155</f>
        <v>26210509581782000174550010000080931165460372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675</v>
      </c>
    </row>
    <row r="147" spans="1:12" s="8" customFormat="1" ht="19.5" customHeight="1" x14ac:dyDescent="0.2">
      <c r="A147" s="3">
        <f>IFERROR(VLOOKUP(B147,'[1]DADOS (OCULTAR)'!$P$3:$R$56,3,0),"")</f>
        <v>9039744000356</v>
      </c>
      <c r="B147" s="4" t="str">
        <f>'[1]TCE - ANEXO IV - Preencher'!C156</f>
        <v>UPA OLINDA</v>
      </c>
      <c r="C147" s="4" t="str">
        <f>'[1]TCE - ANEXO IV - Preencher'!E156</f>
        <v xml:space="preserve">3.10 - Material para Manutenção de Bens Móveis </v>
      </c>
      <c r="D147" s="3">
        <f>'[1]TCE - ANEXO IV - Preencher'!F156</f>
        <v>10779833000156</v>
      </c>
      <c r="E147" s="5" t="str">
        <f>'[1]TCE - ANEXO IV - Preencher'!G156</f>
        <v>MEDICAL MERCANTIL DE APAR MED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526167</v>
      </c>
      <c r="I147" s="6" t="str">
        <f>IF('[1]TCE - ANEXO IV - Preencher'!K156="","",'[1]TCE - ANEXO IV - Preencher'!K156)</f>
        <v>07/05/2021</v>
      </c>
      <c r="J147" s="5" t="str">
        <f>'[1]TCE - ANEXO IV - Preencher'!L156</f>
        <v>26210510779833000156550010005261671161623288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14</v>
      </c>
    </row>
    <row r="148" spans="1:12" s="8" customFormat="1" ht="19.5" customHeight="1" x14ac:dyDescent="0.2">
      <c r="A148" s="3">
        <f>IFERROR(VLOOKUP(B148,'[1]DADOS (OCULTAR)'!$P$3:$R$56,3,0),"")</f>
        <v>9039744000356</v>
      </c>
      <c r="B148" s="4" t="str">
        <f>'[1]TCE - ANEXO IV - Preencher'!C157</f>
        <v>UPA OLINDA</v>
      </c>
      <c r="C148" s="4" t="str">
        <f>'[1]TCE - ANEXO IV - Preencher'!E157</f>
        <v>3.1 - Combustíveis e Lubrificantes Automotivos</v>
      </c>
      <c r="D148" s="3">
        <f>'[1]TCE - ANEXO IV - Preencher'!F157</f>
        <v>22424379000108</v>
      </c>
      <c r="E148" s="5" t="str">
        <f>'[1]TCE - ANEXO IV - Preencher'!G157</f>
        <v>PGLE VEICULOS,PECAS E SERVICOS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000018212</v>
      </c>
      <c r="I148" s="6" t="str">
        <f>IF('[1]TCE - ANEXO IV - Preencher'!K157="","",'[1]TCE - ANEXO IV - Preencher'!K157)</f>
        <v>07/05/2021</v>
      </c>
      <c r="J148" s="5" t="str">
        <f>'[1]TCE - ANEXO IV - Preencher'!L157</f>
        <v>26210522424379000108550010000182121512341152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324</v>
      </c>
    </row>
    <row r="149" spans="1:12" s="8" customFormat="1" ht="19.5" customHeight="1" x14ac:dyDescent="0.2">
      <c r="A149" s="3">
        <f>IFERROR(VLOOKUP(B149,'[1]DADOS (OCULTAR)'!$P$3:$R$56,3,0),"")</f>
        <v>9039744000356</v>
      </c>
      <c r="B149" s="4" t="str">
        <f>'[1]TCE - ANEXO IV - Preencher'!C158</f>
        <v>UPA OLINDA</v>
      </c>
      <c r="C149" s="4" t="str">
        <f>'[1]TCE - ANEXO IV - Preencher'!E158</f>
        <v xml:space="preserve">3.10 - Material para Manutenção de Bens Móveis </v>
      </c>
      <c r="D149" s="3">
        <f>'[1]TCE - ANEXO IV - Preencher'!F158</f>
        <v>22173474000178</v>
      </c>
      <c r="E149" s="5" t="str">
        <f>'[1]TCE - ANEXO IV - Preencher'!G158</f>
        <v>SERVI PECAS E SERVICOS EIRELI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000002273</v>
      </c>
      <c r="I149" s="6" t="str">
        <f>IF('[1]TCE - ANEXO IV - Preencher'!K158="","",'[1]TCE - ANEXO IV - Preencher'!K158)</f>
        <v>08/04/2021</v>
      </c>
      <c r="J149" s="5" t="str">
        <f>'[1]TCE - ANEXO IV - Preencher'!L158</f>
        <v>26210422173474000178550010000022737134305781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1166</v>
      </c>
    </row>
    <row r="150" spans="1:12" s="8" customFormat="1" ht="19.5" customHeight="1" x14ac:dyDescent="0.2">
      <c r="A150" s="3">
        <f>IFERROR(VLOOKUP(B150,'[1]DADOS (OCULTAR)'!$P$3:$R$56,3,0),"")</f>
        <v>9039744000356</v>
      </c>
      <c r="B150" s="4" t="str">
        <f>'[1]TCE - ANEXO IV - Preencher'!C159</f>
        <v>UPA OLINDA</v>
      </c>
      <c r="C150" s="4" t="str">
        <f>'[1]TCE - ANEXO IV - Preencher'!E159</f>
        <v>3.1 - Combustíveis e Lubrificantes Automotivos</v>
      </c>
      <c r="D150" s="3">
        <f>'[1]TCE - ANEXO IV - Preencher'!F159</f>
        <v>22173474000178</v>
      </c>
      <c r="E150" s="5" t="str">
        <f>'[1]TCE - ANEXO IV - Preencher'!G159</f>
        <v>SERVI PECAS E SERVICOS EIRELI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000002299</v>
      </c>
      <c r="I150" s="6" t="str">
        <f>IF('[1]TCE - ANEXO IV - Preencher'!K159="","",'[1]TCE - ANEXO IV - Preencher'!K159)</f>
        <v>12/05/2021</v>
      </c>
      <c r="J150" s="5" t="str">
        <f>'[1]TCE - ANEXO IV - Preencher'!L159</f>
        <v>26210522173474000178550010000022991549449039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236.25</v>
      </c>
    </row>
    <row r="151" spans="1:12" s="8" customFormat="1" ht="19.5" customHeight="1" x14ac:dyDescent="0.2">
      <c r="A151" s="3">
        <f>IFERROR(VLOOKUP(B151,'[1]DADOS (OCULTAR)'!$P$3:$R$56,3,0),"")</f>
        <v>9039744000356</v>
      </c>
      <c r="B151" s="4" t="str">
        <f>'[1]TCE - ANEXO IV - Preencher'!C160</f>
        <v>UPA OLINDA</v>
      </c>
      <c r="C151" s="4" t="str">
        <f>'[1]TCE - ANEXO IV - Preencher'!E160</f>
        <v xml:space="preserve">3.8 - Uniformes, Tecidos e Aviamentos </v>
      </c>
      <c r="D151" s="3">
        <f>'[1]TCE - ANEXO IV - Preencher'!F160</f>
        <v>4917296000837</v>
      </c>
      <c r="E151" s="5" t="str">
        <f>'[1]TCE - ANEXO IV - Preencher'!G160</f>
        <v>AVIL TEXTIL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000118096</v>
      </c>
      <c r="I151" s="6" t="str">
        <f>IF('[1]TCE - ANEXO IV - Preencher'!K160="","",'[1]TCE - ANEXO IV - Preencher'!K160)</f>
        <v>27/05/2021</v>
      </c>
      <c r="J151" s="5" t="str">
        <f>'[1]TCE - ANEXO IV - Preencher'!L160</f>
        <v>26210504917296000837651020001180961000001215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84.5</v>
      </c>
    </row>
    <row r="152" spans="1:12" s="8" customFormat="1" ht="19.5" customHeight="1" x14ac:dyDescent="0.2">
      <c r="A152" s="3">
        <f>IFERROR(VLOOKUP(B152,'[1]DADOS (OCULTAR)'!$P$3:$R$56,3,0),"")</f>
        <v>9039744000356</v>
      </c>
      <c r="B152" s="4" t="str">
        <f>'[1]TCE - ANEXO IV - Preencher'!C161</f>
        <v>UPA OLINDA</v>
      </c>
      <c r="C152" s="4" t="str">
        <f>'[1]TCE - ANEXO IV - Preencher'!E161</f>
        <v xml:space="preserve">3.8 - Uniformes, Tecidos e Aviamentos </v>
      </c>
      <c r="D152" s="3">
        <f>'[1]TCE - ANEXO IV - Preencher'!F161</f>
        <v>7379181000158</v>
      </c>
      <c r="E152" s="5" t="str">
        <f>'[1]TCE - ANEXO IV - Preencher'!G161</f>
        <v>RECIFE TEXTIL DISTRIBUIDORA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000012451</v>
      </c>
      <c r="I152" s="6" t="str">
        <f>IF('[1]TCE - ANEXO IV - Preencher'!K161="","",'[1]TCE - ANEXO IV - Preencher'!K161)</f>
        <v>03/05/2021</v>
      </c>
      <c r="J152" s="5" t="str">
        <f>'[1]TCE - ANEXO IV - Preencher'!L161</f>
        <v>26210507379181000158550010000124511361356409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2880</v>
      </c>
    </row>
    <row r="153" spans="1:12" s="8" customFormat="1" ht="19.5" customHeight="1" x14ac:dyDescent="0.2">
      <c r="A153" s="3">
        <f>IFERROR(VLOOKUP(B153,'[1]DADOS (OCULTAR)'!$P$3:$R$56,3,0),"")</f>
        <v>9039744000356</v>
      </c>
      <c r="B153" s="4" t="str">
        <f>'[1]TCE - ANEXO IV - Preencher'!C162</f>
        <v>UPA OLINDA</v>
      </c>
      <c r="C153" s="4" t="str">
        <f>'[1]TCE - ANEXO IV - Preencher'!E162</f>
        <v xml:space="preserve">5.21 - Seguros em geral </v>
      </c>
      <c r="D153" s="3" t="str">
        <f>'[1]TCE - ANEXO IV - Preencher'!F162</f>
        <v xml:space="preserve">28.087.620/0001-29 </v>
      </c>
      <c r="E153" s="5" t="str">
        <f>'[1]TCE - ANEXO IV - Preencher'!G162</f>
        <v>BBR CORRETORA DE SEGUROS EIRELI EPP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>
        <f>IF('[1]TCE - ANEXO IV - Preencher'!K162="","",'[1]TCE - ANEXO IV - Preencher'!K162)</f>
        <v>44087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478.44</v>
      </c>
    </row>
    <row r="154" spans="1:12" s="8" customFormat="1" ht="19.5" customHeight="1" x14ac:dyDescent="0.2">
      <c r="A154" s="3">
        <f>IFERROR(VLOOKUP(B154,'[1]DADOS (OCULTAR)'!$P$3:$R$56,3,0),"")</f>
        <v>9039744000356</v>
      </c>
      <c r="B154" s="4" t="str">
        <f>'[1]TCE - ANEXO IV - Preencher'!C163</f>
        <v>UPA OLINDA</v>
      </c>
      <c r="C154" s="4" t="str">
        <f>'[1]TCE - ANEXO IV - Preencher'!E163</f>
        <v xml:space="preserve">5.21 - Seguros em geral </v>
      </c>
      <c r="D154" s="3" t="str">
        <f>'[1]TCE - ANEXO IV - Preencher'!F163</f>
        <v xml:space="preserve">33.054.826/0001-92 </v>
      </c>
      <c r="E154" s="5" t="str">
        <f>'[1]TCE - ANEXO IV - Preencher'!G163</f>
        <v>COMPANHIA EXCELSIOR DE SEGUROS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>
        <f>IF('[1]TCE - ANEXO IV - Preencher'!K163="","",'[1]TCE - ANEXO IV - Preencher'!K163)</f>
        <v>44161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212.67</v>
      </c>
    </row>
    <row r="155" spans="1:12" s="8" customFormat="1" ht="19.5" customHeight="1" x14ac:dyDescent="0.2">
      <c r="A155" s="3">
        <f>IFERROR(VLOOKUP(B155,'[1]DADOS (OCULTAR)'!$P$3:$R$56,3,0),"")</f>
        <v>9039744000356</v>
      </c>
      <c r="B155" s="4" t="str">
        <f>'[1]TCE - ANEXO IV - Preencher'!C164</f>
        <v>UPA OLINDA</v>
      </c>
      <c r="C155" s="4" t="str">
        <f>'[1]TCE - ANEXO IV - Preencher'!E164</f>
        <v xml:space="preserve">5.21 - Seguros em geral </v>
      </c>
      <c r="D155" s="3" t="str">
        <f>'[1]TCE - ANEXO IV - Preencher'!F164</f>
        <v xml:space="preserve">61.074.175/0001-38 </v>
      </c>
      <c r="E155" s="5" t="str">
        <f>'[1]TCE - ANEXO IV - Preencher'!G164</f>
        <v>MAPFRE SEGUROS GERAIS S/A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>
        <f>IF('[1]TCE - ANEXO IV - Preencher'!K164="","",'[1]TCE - ANEXO IV - Preencher'!K164)</f>
        <v>44280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541.22</v>
      </c>
    </row>
    <row r="156" spans="1:12" s="8" customFormat="1" ht="19.5" customHeight="1" x14ac:dyDescent="0.2">
      <c r="A156" s="3">
        <f>IFERROR(VLOOKUP(B156,'[1]DADOS (OCULTAR)'!$P$3:$R$56,3,0),"")</f>
        <v>9039744000356</v>
      </c>
      <c r="B156" s="4" t="str">
        <f>'[1]TCE - ANEXO IV - Preencher'!C165</f>
        <v>UPA OLINDA</v>
      </c>
      <c r="C156" s="4" t="str">
        <f>'[1]TCE - ANEXO IV - Preencher'!E165</f>
        <v>5.99 - Outros Serviços de Terceiros Pessoa Jurídica</v>
      </c>
      <c r="D156" s="3">
        <f>'[1]TCE - ANEXO IV - Preencher'!F165</f>
        <v>10404184000109</v>
      </c>
      <c r="E156" s="5" t="str">
        <f>'[1]TCE - ANEXO IV - Preencher'!G165</f>
        <v>PREFEITURA MUNICIPAL DE OLINDA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 t="str">
        <f>IF('[1]TCE - ANEXO IV - Preencher'!K165="","",'[1]TCE - ANEXO IV - Preencher'!K165)</f>
        <v>11/06/2021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9.89</v>
      </c>
    </row>
    <row r="157" spans="1:12" s="8" customFormat="1" ht="19.5" customHeight="1" x14ac:dyDescent="0.2">
      <c r="A157" s="3">
        <f>IFERROR(VLOOKUP(B157,'[1]DADOS (OCULTAR)'!$P$3:$R$56,3,0),"")</f>
        <v>9039744000356</v>
      </c>
      <c r="B157" s="4" t="str">
        <f>'[1]TCE - ANEXO IV - Preencher'!C166</f>
        <v>UPA OLINDA</v>
      </c>
      <c r="C157" s="4" t="str">
        <f>'[1]TCE - ANEXO IV - Preencher'!E166</f>
        <v>5.99 - Outros Serviços de Terceiros Pessoa Jurídica</v>
      </c>
      <c r="D157" s="3">
        <f>'[1]TCE - ANEXO IV - Preencher'!F166</f>
        <v>40814220000173</v>
      </c>
      <c r="E157" s="5" t="str">
        <f>'[1]TCE - ANEXO IV - Preencher'!G166</f>
        <v>FEDERACAO DOS TRABALHADORES ESTAB SERV SAUDE NE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0</v>
      </c>
    </row>
    <row r="158" spans="1:12" s="8" customFormat="1" ht="19.5" customHeight="1" x14ac:dyDescent="0.2">
      <c r="A158" s="3">
        <f>IFERROR(VLOOKUP(B158,'[1]DADOS (OCULTAR)'!$P$3:$R$56,3,0),"")</f>
        <v>9039744000356</v>
      </c>
      <c r="B158" s="4" t="str">
        <f>'[1]TCE - ANEXO IV - Preencher'!C167</f>
        <v>UPA OLINDA</v>
      </c>
      <c r="C158" s="4" t="str">
        <f>'[1]TCE - ANEXO IV - Preencher'!E167</f>
        <v>5.99 - Outros Serviços de Terceiros Pessoa Jurídica</v>
      </c>
      <c r="D158" s="3">
        <f>'[1]TCE - ANEXO IV - Preencher'!F167</f>
        <v>11578277000112</v>
      </c>
      <c r="E158" s="5" t="str">
        <f>'[1]TCE - ANEXO IV - Preencher'!G167</f>
        <v>SINDICATO MEDICOS DE PERNAMBUCO DO ESTADO DE PE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0</v>
      </c>
    </row>
    <row r="159" spans="1:12" s="8" customFormat="1" ht="19.5" customHeight="1" x14ac:dyDescent="0.2">
      <c r="A159" s="3">
        <f>IFERROR(VLOOKUP(B159,'[1]DADOS (OCULTAR)'!$P$3:$R$56,3,0),"")</f>
        <v>9039744000356</v>
      </c>
      <c r="B159" s="4" t="str">
        <f>'[1]TCE - ANEXO IV - Preencher'!C168</f>
        <v>UPA OLINDA</v>
      </c>
      <c r="C159" s="4" t="str">
        <f>'[1]TCE - ANEXO IV - Preencher'!E168</f>
        <v>5.99 - Outros Serviços de Terceiros Pessoa Jurídica</v>
      </c>
      <c r="D159" s="3">
        <f>'[1]TCE - ANEXO IV - Preencher'!F168</f>
        <v>8033359000177</v>
      </c>
      <c r="E159" s="5" t="str">
        <f>'[1]TCE - ANEXO IV - Preencher'!G168</f>
        <v>SINDICATOS DOS ENFERMEIROS DO ESTADO DE PE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3510807</v>
      </c>
      <c r="L159" s="7">
        <f>'[1]TCE - ANEXO IV - Preencher'!N168</f>
        <v>0</v>
      </c>
    </row>
    <row r="160" spans="1:12" s="8" customFormat="1" ht="19.5" customHeight="1" x14ac:dyDescent="0.2">
      <c r="A160" s="3">
        <f>IFERROR(VLOOKUP(B160,'[1]DADOS (OCULTAR)'!$P$3:$R$56,3,0),"")</f>
        <v>9039744000356</v>
      </c>
      <c r="B160" s="4" t="str">
        <f>'[1]TCE - ANEXO IV - Preencher'!C169</f>
        <v>UPA OLINDA</v>
      </c>
      <c r="C160" s="4" t="str">
        <f>'[1]TCE - ANEXO IV - Preencher'!E169</f>
        <v>5.99 - Outros Serviços de Terceiros Pessoa Jurídica</v>
      </c>
      <c r="D160" s="3">
        <f>'[1]TCE - ANEXO IV - Preencher'!F169</f>
        <v>5802854000105</v>
      </c>
      <c r="E160" s="5" t="str">
        <f>'[1]TCE - ANEXO IV - Preencher'!G169</f>
        <v>SINDICATO DOS PROFISSIONAIS TCNICOS DE IMAGEM E DIAGNOSTICO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0</v>
      </c>
    </row>
    <row r="161" spans="1:12" s="8" customFormat="1" ht="19.5" customHeight="1" x14ac:dyDescent="0.2">
      <c r="A161" s="3">
        <f>IFERROR(VLOOKUP(B161,'[1]DADOS (OCULTAR)'!$P$3:$R$56,3,0),"")</f>
        <v>9039744000356</v>
      </c>
      <c r="B161" s="4" t="str">
        <f>'[1]TCE - ANEXO IV - Preencher'!C170</f>
        <v>UPA OLINDA</v>
      </c>
      <c r="C161" s="4" t="str">
        <f>'[1]TCE - ANEXO IV - Preencher'!E170</f>
        <v xml:space="preserve">5.25 - Serviços Bancários </v>
      </c>
      <c r="D161" s="3">
        <f>'[1]TCE - ANEXO IV - Preencher'!F170</f>
        <v>60746948672218</v>
      </c>
      <c r="E161" s="5" t="str">
        <f>'[1]TCE - ANEXO IV - Preencher'!G170</f>
        <v>BRADESCO S/A CONTA 12880-5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 t="str">
        <f>IF('[1]TCE - ANEXO IV - Preencher'!K170="","",'[1]TCE - ANEXO IV - Preencher'!K170)</f>
        <v>14/05/2021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93.45</v>
      </c>
    </row>
    <row r="162" spans="1:12" s="8" customFormat="1" ht="19.5" customHeight="1" x14ac:dyDescent="0.2">
      <c r="A162" s="3">
        <f>IFERROR(VLOOKUP(B162,'[1]DADOS (OCULTAR)'!$P$3:$R$56,3,0),"")</f>
        <v>9039744000356</v>
      </c>
      <c r="B162" s="4" t="str">
        <f>'[1]TCE - ANEXO IV - Preencher'!C171</f>
        <v>UPA OLINDA</v>
      </c>
      <c r="C162" s="4" t="str">
        <f>'[1]TCE - ANEXO IV - Preencher'!E171</f>
        <v xml:space="preserve">5.25 - Serviços Bancários </v>
      </c>
      <c r="D162" s="3">
        <f>'[1]TCE - ANEXO IV - Preencher'!F171</f>
        <v>60746948672218</v>
      </c>
      <c r="E162" s="5" t="str">
        <f>'[1]TCE - ANEXO IV - Preencher'!G171</f>
        <v>BRADESCO S/A CONTA 12880-5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 t="str">
        <f>IF('[1]TCE - ANEXO IV - Preencher'!K171="","",'[1]TCE - ANEXO IV - Preencher'!K171)</f>
        <v>31/05/2021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118.5</v>
      </c>
    </row>
    <row r="163" spans="1:12" s="8" customFormat="1" ht="19.5" customHeight="1" x14ac:dyDescent="0.2">
      <c r="A163" s="3">
        <f>IFERROR(VLOOKUP(B163,'[1]DADOS (OCULTAR)'!$P$3:$R$56,3,0),"")</f>
        <v>9039744000356</v>
      </c>
      <c r="B163" s="4" t="str">
        <f>'[1]TCE - ANEXO IV - Preencher'!C172</f>
        <v>UPA OLINDA</v>
      </c>
      <c r="C163" s="4" t="str">
        <f>'[1]TCE - ANEXO IV - Preencher'!E172</f>
        <v>5.18 - Teledonia Fixa</v>
      </c>
      <c r="D163" s="3">
        <f>'[1]TCE - ANEXO IV - Preencher'!F172</f>
        <v>3423730000193</v>
      </c>
      <c r="E163" s="5" t="str">
        <f>'[1]TCE - ANEXO IV - Preencher'!G172</f>
        <v>SMART TELECOMUNICACOES E SERVICOS LTDA</v>
      </c>
      <c r="F163" s="5" t="str">
        <f>'[1]TCE - ANEXO IV - Preencher'!H172</f>
        <v>S</v>
      </c>
      <c r="G163" s="5" t="str">
        <f>'[1]TCE - ANEXO IV - Preencher'!I172</f>
        <v>S</v>
      </c>
      <c r="H163" s="5">
        <f>'[1]TCE - ANEXO IV - Preencher'!J172</f>
        <v>354846619</v>
      </c>
      <c r="I163" s="6">
        <f>IF('[1]TCE - ANEXO IV - Preencher'!K172="","",'[1]TCE - ANEXO IV - Preencher'!K172)</f>
        <v>44328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950</v>
      </c>
    </row>
    <row r="164" spans="1:12" s="8" customFormat="1" ht="19.5" customHeight="1" x14ac:dyDescent="0.2">
      <c r="A164" s="3">
        <f>IFERROR(VLOOKUP(B164,'[1]DADOS (OCULTAR)'!$P$3:$R$56,3,0),"")</f>
        <v>9039744000356</v>
      </c>
      <c r="B164" s="4" t="str">
        <f>'[1]TCE - ANEXO IV - Preencher'!C173</f>
        <v>UPA OLINDA</v>
      </c>
      <c r="C164" s="4" t="str">
        <f>'[1]TCE - ANEXO IV - Preencher'!E173</f>
        <v>5.9 - Telefonia Móvel</v>
      </c>
      <c r="D164" s="3">
        <f>'[1]TCE - ANEXO IV - Preencher'!F173</f>
        <v>4206050008246</v>
      </c>
      <c r="E164" s="5" t="str">
        <f>'[1]TCE - ANEXO IV - Preencher'!G173</f>
        <v>TIM CELULAR S A</v>
      </c>
      <c r="F164" s="5" t="str">
        <f>'[1]TCE - ANEXO IV - Preencher'!H173</f>
        <v>S</v>
      </c>
      <c r="G164" s="5" t="str">
        <f>'[1]TCE - ANEXO IV - Preencher'!I173</f>
        <v>S</v>
      </c>
      <c r="H164" s="5">
        <f>'[1]TCE - ANEXO IV - Preencher'!J173</f>
        <v>4482460360</v>
      </c>
      <c r="I164" s="6">
        <f>IF('[1]TCE - ANEXO IV - Preencher'!K173="","",'[1]TCE - ANEXO IV - Preencher'!K173)</f>
        <v>44330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278.33</v>
      </c>
    </row>
    <row r="165" spans="1:12" s="8" customFormat="1" ht="19.5" customHeight="1" x14ac:dyDescent="0.2">
      <c r="A165" s="3">
        <f>IFERROR(VLOOKUP(B165,'[1]DADOS (OCULTAR)'!$P$3:$R$56,3,0),"")</f>
        <v>9039744000356</v>
      </c>
      <c r="B165" s="4" t="str">
        <f>'[1]TCE - ANEXO IV - Preencher'!C174</f>
        <v>UPA OLINDA</v>
      </c>
      <c r="C165" s="4" t="str">
        <f>'[1]TCE - ANEXO IV - Preencher'!E174</f>
        <v>5.13 - Água e Esgoto</v>
      </c>
      <c r="D165" s="3">
        <f>'[1]TCE - ANEXO IV - Preencher'!F174</f>
        <v>9769035000164</v>
      </c>
      <c r="E165" s="5" t="str">
        <f>'[1]TCE - ANEXO IV - Preencher'!G174</f>
        <v>COMPESA</v>
      </c>
      <c r="F165" s="5" t="str">
        <f>'[1]TCE - ANEXO IV - Preencher'!H174</f>
        <v>S</v>
      </c>
      <c r="G165" s="5" t="str">
        <f>'[1]TCE - ANEXO IV - Preencher'!I174</f>
        <v>S</v>
      </c>
      <c r="H165" s="5">
        <f>'[1]TCE - ANEXO IV - Preencher'!J174</f>
        <v>21</v>
      </c>
      <c r="I165" s="6">
        <f>IF('[1]TCE - ANEXO IV - Preencher'!K174="","",'[1]TCE - ANEXO IV - Preencher'!K174)</f>
        <v>44321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3061.01</v>
      </c>
    </row>
    <row r="166" spans="1:12" s="8" customFormat="1" ht="19.5" customHeight="1" x14ac:dyDescent="0.2">
      <c r="A166" s="3">
        <f>IFERROR(VLOOKUP(B166,'[1]DADOS (OCULTAR)'!$P$3:$R$56,3,0),"")</f>
        <v>9039744000356</v>
      </c>
      <c r="B166" s="4" t="str">
        <f>'[1]TCE - ANEXO IV - Preencher'!C175</f>
        <v>UPA OLINDA</v>
      </c>
      <c r="C166" s="4" t="str">
        <f>'[1]TCE - ANEXO IV - Preencher'!E175</f>
        <v>5.12 - Energia Elétrica</v>
      </c>
      <c r="D166" s="3">
        <f>'[1]TCE - ANEXO IV - Preencher'!F175</f>
        <v>10835932000108</v>
      </c>
      <c r="E166" s="5" t="str">
        <f>'[1]TCE - ANEXO IV - Preencher'!G175</f>
        <v>COMPANHIA ENERGETICA DE PERNAMBUCO CELPE</v>
      </c>
      <c r="F166" s="5" t="str">
        <f>'[1]TCE - ANEXO IV - Preencher'!H175</f>
        <v>S</v>
      </c>
      <c r="G166" s="5" t="str">
        <f>'[1]TCE - ANEXO IV - Preencher'!I175</f>
        <v>S</v>
      </c>
      <c r="H166" s="5">
        <f>'[1]TCE - ANEXO IV - Preencher'!J175</f>
        <v>158184731</v>
      </c>
      <c r="I166" s="6">
        <f>IF('[1]TCE - ANEXO IV - Preencher'!K175="","",'[1]TCE - ANEXO IV - Preencher'!K175)</f>
        <v>44348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21312.44</v>
      </c>
    </row>
    <row r="167" spans="1:12" s="8" customFormat="1" ht="19.5" customHeight="1" x14ac:dyDescent="0.2">
      <c r="A167" s="3">
        <f>IFERROR(VLOOKUP(B167,'[1]DADOS (OCULTAR)'!$P$3:$R$56,3,0),"")</f>
        <v>9039744000356</v>
      </c>
      <c r="B167" s="4" t="str">
        <f>'[1]TCE - ANEXO IV - Preencher'!C176</f>
        <v>UPA OLINDA</v>
      </c>
      <c r="C167" s="4" t="str">
        <f>'[1]TCE - ANEXO IV - Preencher'!E176</f>
        <v>5.3 - Locação de Máquinas e Equipamentos</v>
      </c>
      <c r="D167" s="3">
        <f>'[1]TCE - ANEXO IV - Preencher'!F176</f>
        <v>10279299000119</v>
      </c>
      <c r="E167" s="5" t="str">
        <f>'[1]TCE - ANEXO IV - Preencher'!G176</f>
        <v>R GRAPH COMERCIO E SERVICOS LTDA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033991</v>
      </c>
      <c r="I167" s="6">
        <f>IF('[1]TCE - ANEXO IV - Preencher'!K176="","",'[1]TCE - ANEXO IV - Preencher'!K176)</f>
        <v>44362</v>
      </c>
      <c r="J167" s="5">
        <f>'[1]TCE - ANEXO IV - Preencher'!L176</f>
        <v>0</v>
      </c>
      <c r="K167" s="5" t="str">
        <f>IF(F167="B",LEFT('[1]TCE - ANEXO IV - Preencher'!M177,2),IF(F167="S",LEFT('[1]TCE - ANEXO IV - Preencher'!M177,7),IF('[1]TCE - ANEXO IV - Preencher'!H176="","")))</f>
        <v>26 -  P</v>
      </c>
      <c r="L167" s="7">
        <f>'[1]TCE - ANEXO IV - Preencher'!N176</f>
        <v>2466.7600000000002</v>
      </c>
    </row>
    <row r="168" spans="1:12" s="8" customFormat="1" ht="19.5" customHeight="1" x14ac:dyDescent="0.2">
      <c r="A168" s="3">
        <f>IFERROR(VLOOKUP(B168,'[1]DADOS (OCULTAR)'!$P$3:$R$56,3,0),"")</f>
        <v>9039744000356</v>
      </c>
      <c r="B168" s="4" t="str">
        <f>'[1]TCE - ANEXO IV - Preencher'!C177</f>
        <v>UPA OLINDA</v>
      </c>
      <c r="C168" s="4" t="str">
        <f>'[1]TCE - ANEXO IV - Preencher'!E177</f>
        <v>5.3 - Locação de Máquinas e Equipamentos</v>
      </c>
      <c r="D168" s="3">
        <f>'[1]TCE - ANEXO IV - Preencher'!F177</f>
        <v>10324160000140</v>
      </c>
      <c r="E168" s="5" t="str">
        <f>'[1]TCE - ANEXO IV - Preencher'!G177</f>
        <v>JR PARTNER INFORMATICA LOCACAO E EVENTOS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10134</v>
      </c>
      <c r="I168" s="6">
        <f>IF('[1]TCE - ANEXO IV - Preencher'!K177="","",'[1]TCE - ANEXO IV - Preencher'!K177)</f>
        <v>44319</v>
      </c>
      <c r="J168" s="5">
        <f>'[1]TCE - ANEXO IV - Preencher'!L177</f>
        <v>0</v>
      </c>
      <c r="K168" s="5" t="e">
        <f>IF(F168="B",LEFT('[1]TCE - ANEXO IV - Preencher'!#REF!,2),IF(F168="S",LEFT('[1]TCE - ANEXO IV - Preencher'!#REF!,7),IF('[1]TCE - ANEXO IV - Preencher'!H177="","")))</f>
        <v>#REF!</v>
      </c>
      <c r="L168" s="7">
        <f>'[1]TCE - ANEXO IV - Preencher'!N177</f>
        <v>2200</v>
      </c>
    </row>
    <row r="169" spans="1:12" s="8" customFormat="1" ht="19.5" customHeight="1" x14ac:dyDescent="0.2">
      <c r="A169" s="3">
        <f>IFERROR(VLOOKUP(B169,'[1]DADOS (OCULTAR)'!$P$3:$R$56,3,0),"")</f>
        <v>9039744000356</v>
      </c>
      <c r="B169" s="4" t="str">
        <f>'[1]TCE - ANEXO IV - Preencher'!C178</f>
        <v>UPA OLINDA</v>
      </c>
      <c r="C169" s="4" t="str">
        <f>'[1]TCE - ANEXO IV - Preencher'!E178</f>
        <v>5.3 - Locação de Máquinas e Equipamentos</v>
      </c>
      <c r="D169" s="3">
        <f>'[1]TCE - ANEXO IV - Preencher'!F178</f>
        <v>84676817487</v>
      </c>
      <c r="E169" s="5" t="str">
        <f>'[1]TCE - ANEXO IV - Preencher'!G178</f>
        <v>SARA QUITERIA DOS SANTOS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140068</v>
      </c>
      <c r="I169" s="6">
        <f>IF('[1]TCE - ANEXO IV - Preencher'!K178="","",'[1]TCE - ANEXO IV - Preencher'!K178)</f>
        <v>44355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400</v>
      </c>
    </row>
    <row r="170" spans="1:12" s="8" customFormat="1" ht="19.5" customHeight="1" x14ac:dyDescent="0.2">
      <c r="A170" s="3">
        <f>IFERROR(VLOOKUP(B170,'[1]DADOS (OCULTAR)'!$P$3:$R$56,3,0),"")</f>
        <v>9039744000356</v>
      </c>
      <c r="B170" s="4" t="str">
        <f>'[1]TCE - ANEXO IV - Preencher'!C179</f>
        <v>UPA OLINDA</v>
      </c>
      <c r="C170" s="4" t="str">
        <f>'[1]TCE - ANEXO IV - Preencher'!E179</f>
        <v>5.3 - Locação de Máquinas e Equipamentos</v>
      </c>
      <c r="D170" s="3">
        <f>'[1]TCE - ANEXO IV - Preencher'!F179</f>
        <v>5978261000102</v>
      </c>
      <c r="E170" s="5" t="str">
        <f>'[1]TCE - ANEXO IV - Preencher'!G179</f>
        <v>T F V B ROCHA COMERCIO E SERVICOS DE FILTROS E REFRIGER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408</v>
      </c>
      <c r="I170" s="6">
        <f>IF('[1]TCE - ANEXO IV - Preencher'!K179="","",'[1]TCE - ANEXO IV - Preencher'!K179)</f>
        <v>44349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72</v>
      </c>
    </row>
    <row r="171" spans="1:12" s="8" customFormat="1" ht="19.5" customHeight="1" x14ac:dyDescent="0.2">
      <c r="A171" s="3">
        <f>IFERROR(VLOOKUP(B171,'[1]DADOS (OCULTAR)'!$P$3:$R$56,3,0),"")</f>
        <v>9039744000356</v>
      </c>
      <c r="B171" s="4" t="str">
        <f>'[1]TCE - ANEXO IV - Preencher'!C180</f>
        <v>UPA OLINDA</v>
      </c>
      <c r="C171" s="4" t="str">
        <f>'[1]TCE - ANEXO IV - Preencher'!E180</f>
        <v>5.3 - Locação de Máquinas e Equipamentos</v>
      </c>
      <c r="D171" s="3">
        <f>'[1]TCE - ANEXO IV - Preencher'!F180</f>
        <v>14543772000184</v>
      </c>
      <c r="E171" s="5" t="str">
        <f>'[1]TCE - ANEXO IV - Preencher'!G180</f>
        <v>BRAVO LOCACAO DE MAQUINAS E EQUIPAMENTOS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6483</v>
      </c>
      <c r="I171" s="6">
        <f>IF('[1]TCE - ANEXO IV - Preencher'!K180="","",'[1]TCE - ANEXO IV - Preencher'!K180)</f>
        <v>44348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3000</v>
      </c>
    </row>
    <row r="172" spans="1:12" s="8" customFormat="1" ht="19.5" customHeight="1" x14ac:dyDescent="0.2">
      <c r="A172" s="3">
        <f>IFERROR(VLOOKUP(B172,'[1]DADOS (OCULTAR)'!$P$3:$R$56,3,0),"")</f>
        <v>9039744000356</v>
      </c>
      <c r="B172" s="4" t="str">
        <f>'[1]TCE - ANEXO IV - Preencher'!C181</f>
        <v>UPA OLINDA</v>
      </c>
      <c r="C172" s="4" t="str">
        <f>'[1]TCE - ANEXO IV - Preencher'!E181</f>
        <v>5.3 - Locação de Máquinas e Equipamentos</v>
      </c>
      <c r="D172" s="3">
        <f>'[1]TCE - ANEXO IV - Preencher'!F181</f>
        <v>9014387000100</v>
      </c>
      <c r="E172" s="5" t="str">
        <f>'[1]TCE - ANEXO IV - Preencher'!G181</f>
        <v>COMPLETA SERVICOS DE AR CONDICIONADO E LOCACAO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0078</v>
      </c>
      <c r="I172" s="6">
        <f>IF('[1]TCE - ANEXO IV - Preencher'!K181="","",'[1]TCE - ANEXO IV - Preencher'!K181)</f>
        <v>44317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3718</v>
      </c>
    </row>
    <row r="173" spans="1:12" s="8" customFormat="1" ht="19.5" customHeight="1" x14ac:dyDescent="0.2">
      <c r="A173" s="3">
        <f>IFERROR(VLOOKUP(B173,'[1]DADOS (OCULTAR)'!$P$3:$R$56,3,0),"")</f>
        <v>9039744000356</v>
      </c>
      <c r="B173" s="4" t="str">
        <f>'[1]TCE - ANEXO IV - Preencher'!C182</f>
        <v>UPA OLINDA</v>
      </c>
      <c r="C173" s="4" t="str">
        <f>'[1]TCE - ANEXO IV - Preencher'!E182</f>
        <v>5.5 - Reparo e Manutenção de Máquinas e Equipamentos</v>
      </c>
      <c r="D173" s="3">
        <f>'[1]TCE - ANEXO IV - Preencher'!F182</f>
        <v>1141468000169</v>
      </c>
      <c r="E173" s="5" t="str">
        <f>'[1]TCE - ANEXO IV - Preencher'!G182</f>
        <v>MEDCALL COM SERV REPR MAT RADIO MED HOSP</v>
      </c>
      <c r="F173" s="5" t="str">
        <f>'[1]TCE - ANEXO IV - Preencher'!H182</f>
        <v>S</v>
      </c>
      <c r="G173" s="5" t="str">
        <f>'[1]TCE - ANEXO IV - Preencher'!I182</f>
        <v>S</v>
      </c>
      <c r="H173" s="5">
        <f>'[1]TCE - ANEXO IV - Preencher'!J182</f>
        <v>2622</v>
      </c>
      <c r="I173" s="6">
        <f>IF('[1]TCE - ANEXO IV - Preencher'!K182="","",'[1]TCE - ANEXO IV - Preencher'!K182)</f>
        <v>44349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356.33</v>
      </c>
    </row>
    <row r="174" spans="1:12" s="8" customFormat="1" ht="19.5" customHeight="1" x14ac:dyDescent="0.2">
      <c r="A174" s="3">
        <f>IFERROR(VLOOKUP(B174,'[1]DADOS (OCULTAR)'!$P$3:$R$56,3,0),"")</f>
        <v>9039744000356</v>
      </c>
      <c r="B174" s="4" t="str">
        <f>'[1]TCE - ANEXO IV - Preencher'!C183</f>
        <v>UPA OLINDA</v>
      </c>
      <c r="C174" s="4" t="str">
        <f>'[1]TCE - ANEXO IV - Preencher'!E183</f>
        <v>5.1 - Locação de Equipamentos Médicos-Hospitalares</v>
      </c>
      <c r="D174" s="3">
        <f>'[1]TCE - ANEXO IV - Preencher'!F183</f>
        <v>331788002405</v>
      </c>
      <c r="E174" s="5" t="str">
        <f>'[1]TCE - ANEXO IV - Preencher'!G183</f>
        <v>AIR LIQUIDE BRASIL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41926</v>
      </c>
      <c r="I174" s="6">
        <f>IF('[1]TCE - ANEXO IV - Preencher'!K183="","",'[1]TCE - ANEXO IV - Preencher'!K183)</f>
        <v>44347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2606.36</v>
      </c>
    </row>
    <row r="175" spans="1:12" s="8" customFormat="1" ht="19.5" customHeight="1" x14ac:dyDescent="0.2">
      <c r="A175" s="3">
        <f>IFERROR(VLOOKUP(B175,'[1]DADOS (OCULTAR)'!$P$3:$R$56,3,0),"")</f>
        <v>9039744000356</v>
      </c>
      <c r="B175" s="4" t="str">
        <f>'[1]TCE - ANEXO IV - Preencher'!C184</f>
        <v>UPA OLINDA</v>
      </c>
      <c r="C175" s="4" t="str">
        <f>'[1]TCE - ANEXO IV - Preencher'!E184</f>
        <v>5.1 - Locação de Equipamentos Médicos-Hospitalares</v>
      </c>
      <c r="D175" s="3">
        <f>'[1]TCE - ANEXO IV - Preencher'!F184</f>
        <v>24050462000181</v>
      </c>
      <c r="E175" s="5" t="str">
        <f>'[1]TCE - ANEXO IV - Preencher'!G184</f>
        <v>SUPREMA L LIMA SOLUCOES E LOCACOES EIRELI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110</v>
      </c>
      <c r="I175" s="6">
        <f>IF('[1]TCE - ANEXO IV - Preencher'!K184="","",'[1]TCE - ANEXO IV - Preencher'!K184)</f>
        <v>44349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1060</v>
      </c>
    </row>
    <row r="176" spans="1:12" s="8" customFormat="1" ht="19.5" customHeight="1" x14ac:dyDescent="0.2">
      <c r="A176" s="3">
        <f>IFERROR(VLOOKUP(B176,'[1]DADOS (OCULTAR)'!$P$3:$R$56,3,0),"")</f>
        <v>9039744000356</v>
      </c>
      <c r="B176" s="4" t="str">
        <f>'[1]TCE - ANEXO IV - Preencher'!C185</f>
        <v>UPA OLINDA</v>
      </c>
      <c r="C176" s="4" t="str">
        <f>'[1]TCE - ANEXO IV - Preencher'!E185</f>
        <v>5.1 - Locação de Equipamentos Médicos-Hospitalares</v>
      </c>
      <c r="D176" s="3">
        <f>'[1]TCE - ANEXO IV - Preencher'!F185</f>
        <v>24380578002041</v>
      </c>
      <c r="E176" s="5" t="str">
        <f>'[1]TCE - ANEXO IV - Preencher'!G185</f>
        <v>WHITE MARTINS GASES INDUSTRIAIS NE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132226</v>
      </c>
      <c r="I176" s="6">
        <f>IF('[1]TCE - ANEXO IV - Preencher'!K185="","",'[1]TCE - ANEXO IV - Preencher'!K185)</f>
        <v>44324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627.54999999999995</v>
      </c>
    </row>
    <row r="177" spans="1:12" s="8" customFormat="1" ht="19.5" customHeight="1" x14ac:dyDescent="0.2">
      <c r="A177" s="3">
        <f>IFERROR(VLOOKUP(B177,'[1]DADOS (OCULTAR)'!$P$3:$R$56,3,0),"")</f>
        <v>9039744000356</v>
      </c>
      <c r="B177" s="4" t="str">
        <f>'[1]TCE - ANEXO IV - Preencher'!C186</f>
        <v>UPA OLINDA</v>
      </c>
      <c r="C177" s="4" t="str">
        <f>'[1]TCE - ANEXO IV - Preencher'!E186</f>
        <v>5.99 - Outros Serviços de Terceiros Pessoa Jurídica</v>
      </c>
      <c r="D177" s="3">
        <f>'[1]TCE - ANEXO IV - Preencher'!F186</f>
        <v>0</v>
      </c>
      <c r="E177" s="5" t="str">
        <f>'[1]TCE - ANEXO IV - Preencher'!G186</f>
        <v>1° CARTORIO DE NOTAS DA COMARCA DE OLINDA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>
        <f>IF('[1]TCE - ANEXO IV - Preencher'!K186="","",'[1]TCE - ANEXO IV - Preencher'!K186)</f>
        <v>44321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34.200000000000003</v>
      </c>
    </row>
    <row r="178" spans="1:12" s="8" customFormat="1" ht="19.5" customHeight="1" x14ac:dyDescent="0.2">
      <c r="A178" s="3">
        <f>IFERROR(VLOOKUP(B178,'[1]DADOS (OCULTAR)'!$P$3:$R$56,3,0),"")</f>
        <v>9039744000356</v>
      </c>
      <c r="B178" s="4" t="str">
        <f>'[1]TCE - ANEXO IV - Preencher'!C187</f>
        <v>UPA OLINDA</v>
      </c>
      <c r="C178" s="4" t="str">
        <f>'[1]TCE - ANEXO IV - Preencher'!E187</f>
        <v>5.99 - Outros Serviços de Terceiros Pessoa Jurídica</v>
      </c>
      <c r="D178" s="3" t="str">
        <f>'[1]TCE - ANEXO IV - Preencher'!F187</f>
        <v>17.895.646/0001-87</v>
      </c>
      <c r="E178" s="5" t="str">
        <f>'[1]TCE - ANEXO IV - Preencher'!G187</f>
        <v>UBER DO BRASIL TECNOLOGIA LTDA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>
        <f>IF('[1]TCE - ANEXO IV - Preencher'!K187="","",'[1]TCE - ANEXO IV - Preencher'!K187)</f>
        <v>44328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19.309999999999999</v>
      </c>
    </row>
    <row r="179" spans="1:12" s="8" customFormat="1" ht="19.5" customHeight="1" x14ac:dyDescent="0.2">
      <c r="A179" s="3">
        <f>IFERROR(VLOOKUP(B179,'[1]DADOS (OCULTAR)'!$P$3:$R$56,3,0),"")</f>
        <v>9039744000356</v>
      </c>
      <c r="B179" s="4" t="str">
        <f>'[1]TCE - ANEXO IV - Preencher'!C188</f>
        <v>UPA OLINDA</v>
      </c>
      <c r="C179" s="4" t="str">
        <f>'[1]TCE - ANEXO IV - Preencher'!E188</f>
        <v>5.99 - Outros Serviços de Terceiros Pessoa Jurídica</v>
      </c>
      <c r="D179" s="3" t="str">
        <f>'[1]TCE - ANEXO IV - Preencher'!F188</f>
        <v>17.895.646/0001-87</v>
      </c>
      <c r="E179" s="5" t="str">
        <f>'[1]TCE - ANEXO IV - Preencher'!G188</f>
        <v>UBER DO BRASIL TECNOLOGIA LTDA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>
        <f>IF('[1]TCE - ANEXO IV - Preencher'!K188="","",'[1]TCE - ANEXO IV - Preencher'!K188)</f>
        <v>44321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18.78</v>
      </c>
    </row>
    <row r="180" spans="1:12" s="8" customFormat="1" ht="19.5" customHeight="1" x14ac:dyDescent="0.2">
      <c r="A180" s="3">
        <f>IFERROR(VLOOKUP(B180,'[1]DADOS (OCULTAR)'!$P$3:$R$56,3,0),"")</f>
        <v>9039744000356</v>
      </c>
      <c r="B180" s="4" t="str">
        <f>'[1]TCE - ANEXO IV - Preencher'!C189</f>
        <v>UPA OLINDA</v>
      </c>
      <c r="C180" s="4" t="str">
        <f>'[1]TCE - ANEXO IV - Preencher'!E189</f>
        <v>5.99 - Outros Serviços de Terceiros Pessoa Jurídica</v>
      </c>
      <c r="D180" s="3" t="str">
        <f>'[1]TCE - ANEXO IV - Preencher'!F189</f>
        <v>17.895.646/0001-87</v>
      </c>
      <c r="E180" s="5" t="str">
        <f>'[1]TCE - ANEXO IV - Preencher'!G189</f>
        <v>UBER DO BRASIL TECNOLOGIA LTDA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44321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14.16</v>
      </c>
    </row>
    <row r="181" spans="1:12" s="8" customFormat="1" ht="19.5" customHeight="1" x14ac:dyDescent="0.2">
      <c r="A181" s="3">
        <f>IFERROR(VLOOKUP(B181,'[1]DADOS (OCULTAR)'!$P$3:$R$56,3,0),"")</f>
        <v>9039744000356</v>
      </c>
      <c r="B181" s="4" t="str">
        <f>'[1]TCE - ANEXO IV - Preencher'!C190</f>
        <v>UPA OLINDA</v>
      </c>
      <c r="C181" s="4" t="str">
        <f>'[1]TCE - ANEXO IV - Preencher'!E190</f>
        <v>5.99 - Outros Serviços de Terceiros Pessoa Jurídica</v>
      </c>
      <c r="D181" s="3" t="str">
        <f>'[1]TCE - ANEXO IV - Preencher'!F190</f>
        <v>17.895.646/0001-87</v>
      </c>
      <c r="E181" s="5" t="str">
        <f>'[1]TCE - ANEXO IV - Preencher'!G190</f>
        <v>UBER DO BRASIL TECNOLOGIA LTDA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>
        <f>IF('[1]TCE - ANEXO IV - Preencher'!K190="","",'[1]TCE - ANEXO IV - Preencher'!K190)</f>
        <v>44321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16.260000000000002</v>
      </c>
    </row>
    <row r="182" spans="1:12" s="8" customFormat="1" ht="19.5" customHeight="1" x14ac:dyDescent="0.2">
      <c r="A182" s="3">
        <f>IFERROR(VLOOKUP(B182,'[1]DADOS (OCULTAR)'!$P$3:$R$56,3,0),"")</f>
        <v>9039744000356</v>
      </c>
      <c r="B182" s="4" t="str">
        <f>'[1]TCE - ANEXO IV - Preencher'!C191</f>
        <v>UPA OLINDA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4539279017455</v>
      </c>
      <c r="E182" s="5" t="str">
        <f>'[1]TCE - ANEXO IV - Preencher'!G191</f>
        <v>CIENTIFICALAB PRODUTOS LABORATORIAIS E SISTEMAS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107</v>
      </c>
      <c r="I182" s="6">
        <f>IF('[1]TCE - ANEXO IV - Preencher'!K191="","",'[1]TCE - ANEXO IV - Preencher'!K191)</f>
        <v>44347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25037.24</v>
      </c>
    </row>
    <row r="183" spans="1:12" s="8" customFormat="1" ht="19.5" customHeight="1" x14ac:dyDescent="0.2">
      <c r="A183" s="3">
        <f>IFERROR(VLOOKUP(B183,'[1]DADOS (OCULTAR)'!$P$3:$R$56,3,0),"")</f>
        <v>9039744000356</v>
      </c>
      <c r="B183" s="4" t="str">
        <f>'[1]TCE - ANEXO IV - Preencher'!C192</f>
        <v>UPA OLINDA</v>
      </c>
      <c r="C183" s="4" t="str">
        <f>'[1]TCE - ANEXO IV - Preencher'!E192</f>
        <v>5.8 - Locação de Veículos Automotores</v>
      </c>
      <c r="D183" s="3">
        <f>'[1]TCE - ANEXO IV - Preencher'!F192</f>
        <v>29932922000119</v>
      </c>
      <c r="E183" s="5" t="str">
        <f>'[1]TCE - ANEXO IV - Preencher'!G192</f>
        <v>MEDLIFE LOCACAO DE MAQUINAS E EQUIPAMENTOS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258</v>
      </c>
      <c r="I183" s="6">
        <f>IF('[1]TCE - ANEXO IV - Preencher'!K192="","",'[1]TCE - ANEXO IV - Preencher'!K192)</f>
        <v>44347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1100</v>
      </c>
    </row>
    <row r="184" spans="1:12" s="8" customFormat="1" ht="19.5" customHeight="1" x14ac:dyDescent="0.2">
      <c r="A184" s="3">
        <f>IFERROR(VLOOKUP(B184,'[1]DADOS (OCULTAR)'!$P$3:$R$56,3,0),"")</f>
        <v>9039744000356</v>
      </c>
      <c r="B184" s="4" t="str">
        <f>'[1]TCE - ANEXO IV - Preencher'!C193</f>
        <v>UPA OLINDA</v>
      </c>
      <c r="C184" s="4" t="str">
        <f>'[1]TCE - ANEXO IV - Preencher'!E193</f>
        <v>5.15 - Serviços Domésticos</v>
      </c>
      <c r="D184" s="3">
        <f>'[1]TCE - ANEXO IV - Preencher'!F193</f>
        <v>6272575004803</v>
      </c>
      <c r="E184" s="5" t="str">
        <f>'[1]TCE - ANEXO IV - Preencher'!G193</f>
        <v>LAVEBRAS GESTAO DE TEXTEIS SA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4042</v>
      </c>
      <c r="I184" s="6">
        <f>IF('[1]TCE - ANEXO IV - Preencher'!K193="","",'[1]TCE - ANEXO IV - Preencher'!K193)</f>
        <v>44344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7377.6</v>
      </c>
    </row>
    <row r="185" spans="1:12" s="8" customFormat="1" ht="19.5" customHeight="1" x14ac:dyDescent="0.2">
      <c r="A185" s="3">
        <f>IFERROR(VLOOKUP(B185,'[1]DADOS (OCULTAR)'!$P$3:$R$56,3,0),"")</f>
        <v>9039744000356</v>
      </c>
      <c r="B185" s="4" t="str">
        <f>'[1]TCE - ANEXO IV - Preencher'!C194</f>
        <v>UPA OLINDA</v>
      </c>
      <c r="C185" s="4" t="str">
        <f>'[1]TCE - ANEXO IV - Preencher'!E194</f>
        <v>5.10 - Detetização/Tratamento de Resíduos e Afins</v>
      </c>
      <c r="D185" s="3">
        <f>'[1]TCE - ANEXO IV - Preencher'!F194</f>
        <v>11863530000180</v>
      </c>
      <c r="E185" s="5" t="str">
        <f>'[1]TCE - ANEXO IV - Preencher'!G194</f>
        <v>BRASCON GESTAO AMBIENTAL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76174</v>
      </c>
      <c r="I185" s="6">
        <f>IF('[1]TCE - ANEXO IV - Preencher'!K194="","",'[1]TCE - ANEXO IV - Preencher'!K194)</f>
        <v>44349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1993.75</v>
      </c>
    </row>
    <row r="186" spans="1:12" s="8" customFormat="1" ht="19.5" customHeight="1" x14ac:dyDescent="0.2">
      <c r="A186" s="3">
        <f>IFERROR(VLOOKUP(B186,'[1]DADOS (OCULTAR)'!$P$3:$R$56,3,0),"")</f>
        <v>9039744000356</v>
      </c>
      <c r="B186" s="4" t="str">
        <f>'[1]TCE - ANEXO IV - Preencher'!C195</f>
        <v>UPA OLINDA</v>
      </c>
      <c r="C186" s="4" t="str">
        <f>'[1]TCE - ANEXO IV - Preencher'!E195</f>
        <v>5.17 - Manutenção de Software, Certificação Digital e Microfilmagem</v>
      </c>
      <c r="D186" s="3">
        <f>'[1]TCE - ANEXO IV - Preencher'!F195</f>
        <v>16783034000130</v>
      </c>
      <c r="E186" s="5" t="str">
        <f>'[1]TCE - ANEXO IV - Preencher'!G195</f>
        <v>SINTESE LIC PROG P COMPRAS ON LINE LTDA</v>
      </c>
      <c r="F186" s="5" t="str">
        <f>'[1]TCE - ANEXO IV - Preencher'!H195</f>
        <v>S</v>
      </c>
      <c r="G186" s="5" t="str">
        <f>'[1]TCE - ANEXO IV - Preencher'!I195</f>
        <v>S</v>
      </c>
      <c r="H186" s="5">
        <f>'[1]TCE - ANEXO IV - Preencher'!J195</f>
        <v>13717</v>
      </c>
      <c r="I186" s="6">
        <f>IF('[1]TCE - ANEXO IV - Preencher'!K195="","",'[1]TCE - ANEXO IV - Preencher'!K195)</f>
        <v>44320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1500</v>
      </c>
    </row>
    <row r="187" spans="1:12" s="8" customFormat="1" ht="19.5" customHeight="1" x14ac:dyDescent="0.2">
      <c r="A187" s="3">
        <f>IFERROR(VLOOKUP(B187,'[1]DADOS (OCULTAR)'!$P$3:$R$56,3,0),"")</f>
        <v>9039744000356</v>
      </c>
      <c r="B187" s="4" t="str">
        <f>'[1]TCE - ANEXO IV - Preencher'!C196</f>
        <v>UPA OLINDA</v>
      </c>
      <c r="C187" s="4" t="str">
        <f>'[1]TCE - ANEXO IV - Preencher'!E196</f>
        <v>5.17 - Manutenção de Software, Certificação Digital e Microfilmagem</v>
      </c>
      <c r="D187" s="3">
        <f>'[1]TCE - ANEXO IV - Preencher'!F196</f>
        <v>53113791001285</v>
      </c>
      <c r="E187" s="5" t="str">
        <f>'[1]TCE - ANEXO IV - Preencher'!G196</f>
        <v>TOTVS S.A</v>
      </c>
      <c r="F187" s="5" t="str">
        <f>'[1]TCE - ANEXO IV - Preencher'!H196</f>
        <v>S</v>
      </c>
      <c r="G187" s="5" t="str">
        <f>'[1]TCE - ANEXO IV - Preencher'!I196</f>
        <v>S</v>
      </c>
      <c r="H187" s="5">
        <f>'[1]TCE - ANEXO IV - Preencher'!J196</f>
        <v>3076978</v>
      </c>
      <c r="I187" s="6">
        <f>IF('[1]TCE - ANEXO IV - Preencher'!K196="","",'[1]TCE - ANEXO IV - Preencher'!K196)</f>
        <v>44329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3106200</v>
      </c>
      <c r="L187" s="7">
        <f>'[1]TCE - ANEXO IV - Preencher'!N196</f>
        <v>281.05</v>
      </c>
    </row>
    <row r="188" spans="1:12" s="8" customFormat="1" ht="19.5" customHeight="1" x14ac:dyDescent="0.2">
      <c r="A188" s="3">
        <f>IFERROR(VLOOKUP(B188,'[1]DADOS (OCULTAR)'!$P$3:$R$56,3,0),"")</f>
        <v>9039744000356</v>
      </c>
      <c r="B188" s="4" t="str">
        <f>'[1]TCE - ANEXO IV - Preencher'!C197</f>
        <v>UPA OLINDA</v>
      </c>
      <c r="C188" s="4" t="str">
        <f>'[1]TCE - ANEXO IV - Preencher'!E197</f>
        <v>5.17 - Manutenção de Software, Certificação Digital e Microfilmagem</v>
      </c>
      <c r="D188" s="3">
        <f>'[1]TCE - ANEXO IV - Preencher'!F197</f>
        <v>53113791001285</v>
      </c>
      <c r="E188" s="5" t="str">
        <f>'[1]TCE - ANEXO IV - Preencher'!G197</f>
        <v>TOTVS S.A</v>
      </c>
      <c r="F188" s="5" t="str">
        <f>'[1]TCE - ANEXO IV - Preencher'!H197</f>
        <v>S</v>
      </c>
      <c r="G188" s="5" t="str">
        <f>'[1]TCE - ANEXO IV - Preencher'!I197</f>
        <v>S</v>
      </c>
      <c r="H188" s="5">
        <f>'[1]TCE - ANEXO IV - Preencher'!J197</f>
        <v>33091</v>
      </c>
      <c r="I188" s="6">
        <f>IF('[1]TCE - ANEXO IV - Preencher'!K197="","",'[1]TCE - ANEXO IV - Preencher'!K197)</f>
        <v>44319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3106200</v>
      </c>
      <c r="L188" s="7">
        <f>'[1]TCE - ANEXO IV - Preencher'!N197</f>
        <v>687.69</v>
      </c>
    </row>
    <row r="189" spans="1:12" s="8" customFormat="1" ht="19.5" customHeight="1" x14ac:dyDescent="0.2">
      <c r="A189" s="3">
        <f>IFERROR(VLOOKUP(B189,'[1]DADOS (OCULTAR)'!$P$3:$R$56,3,0),"")</f>
        <v>9039744000356</v>
      </c>
      <c r="B189" s="4" t="str">
        <f>'[1]TCE - ANEXO IV - Preencher'!C198</f>
        <v>UPA OLINDA</v>
      </c>
      <c r="C189" s="4" t="str">
        <f>'[1]TCE - ANEXO IV - Preencher'!E198</f>
        <v>5.17 - Manutenção de Software, Certificação Digital e Microfilmagem</v>
      </c>
      <c r="D189" s="3">
        <f>'[1]TCE - ANEXO IV - Preencher'!F198</f>
        <v>53113791001285</v>
      </c>
      <c r="E189" s="5" t="str">
        <f>'[1]TCE - ANEXO IV - Preencher'!G198</f>
        <v>TOTVS S.A</v>
      </c>
      <c r="F189" s="5" t="str">
        <f>'[1]TCE - ANEXO IV - Preencher'!H198</f>
        <v>S</v>
      </c>
      <c r="G189" s="5" t="str">
        <f>'[1]TCE - ANEXO IV - Preencher'!I198</f>
        <v>S</v>
      </c>
      <c r="H189" s="5">
        <f>'[1]TCE - ANEXO IV - Preencher'!J198</f>
        <v>33096</v>
      </c>
      <c r="I189" s="6">
        <f>IF('[1]TCE - ANEXO IV - Preencher'!K198="","",'[1]TCE - ANEXO IV - Preencher'!K198)</f>
        <v>44319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3106200</v>
      </c>
      <c r="L189" s="7">
        <f>'[1]TCE - ANEXO IV - Preencher'!N198</f>
        <v>98.37</v>
      </c>
    </row>
    <row r="190" spans="1:12" s="8" customFormat="1" ht="19.5" customHeight="1" x14ac:dyDescent="0.2">
      <c r="A190" s="3">
        <f>IFERROR(VLOOKUP(B190,'[1]DADOS (OCULTAR)'!$P$3:$R$56,3,0),"")</f>
        <v>9039744000356</v>
      </c>
      <c r="B190" s="4" t="str">
        <f>'[1]TCE - ANEXO IV - Preencher'!C199</f>
        <v>UPA OLINDA</v>
      </c>
      <c r="C190" s="4" t="str">
        <f>'[1]TCE - ANEXO IV - Preencher'!E199</f>
        <v>5.17 - Manutenção de Software, Certificação Digital e Microfilmagem</v>
      </c>
      <c r="D190" s="3">
        <f>'[1]TCE - ANEXO IV - Preencher'!F199</f>
        <v>31432238000110</v>
      </c>
      <c r="E190" s="5" t="str">
        <f>'[1]TCE - ANEXO IV - Preencher'!G199</f>
        <v>CARLOS ALBERTO TAVARES PESSOA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328</v>
      </c>
      <c r="I190" s="6">
        <f>IF('[1]TCE - ANEXO IV - Preencher'!K199="","",'[1]TCE - ANEXO IV - Preencher'!K199)</f>
        <v>44349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180</v>
      </c>
    </row>
    <row r="191" spans="1:12" s="8" customFormat="1" ht="19.5" customHeight="1" x14ac:dyDescent="0.2">
      <c r="A191" s="3">
        <f>IFERROR(VLOOKUP(B191,'[1]DADOS (OCULTAR)'!$P$3:$R$56,3,0),"")</f>
        <v>9039744000356</v>
      </c>
      <c r="B191" s="4" t="str">
        <f>'[1]TCE - ANEXO IV - Preencher'!C200</f>
        <v>UPA OLINDA</v>
      </c>
      <c r="C191" s="4" t="str">
        <f>'[1]TCE - ANEXO IV - Preencher'!E200</f>
        <v>5.17 - Manutenção de Software, Certificação Digital e Microfilmagem</v>
      </c>
      <c r="D191" s="3">
        <f>'[1]TCE - ANEXO IV - Preencher'!F200</f>
        <v>6066387000165</v>
      </c>
      <c r="E191" s="5" t="str">
        <f>'[1]TCE - ANEXO IV - Preencher'!G200</f>
        <v>DNMV SISTEMAS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6826</v>
      </c>
      <c r="I191" s="6">
        <f>IF('[1]TCE - ANEXO IV - Preencher'!K200="","",'[1]TCE - ANEXO IV - Preencher'!K200)</f>
        <v>44317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9642.34</v>
      </c>
    </row>
    <row r="192" spans="1:12" s="8" customFormat="1" ht="19.5" customHeight="1" x14ac:dyDescent="0.2">
      <c r="A192" s="3">
        <f>IFERROR(VLOOKUP(B192,'[1]DADOS (OCULTAR)'!$P$3:$R$56,3,0),"")</f>
        <v>9039744000356</v>
      </c>
      <c r="B192" s="4" t="str">
        <f>'[1]TCE - ANEXO IV - Preencher'!C201</f>
        <v>UPA OLINDA</v>
      </c>
      <c r="C192" s="4" t="str">
        <f>'[1]TCE - ANEXO IV - Preencher'!E201</f>
        <v>5.17 - Manutenção de Software, Certificação Digital e Microfilmagem</v>
      </c>
      <c r="D192" s="3">
        <f>'[1]TCE - ANEXO IV - Preencher'!F201</f>
        <v>5020356000100</v>
      </c>
      <c r="E192" s="5" t="str">
        <f>'[1]TCE - ANEXO IV - Preencher'!G201</f>
        <v>BID COMERCIO E SERVICO EM TI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3915</v>
      </c>
      <c r="I192" s="6">
        <f>IF('[1]TCE - ANEXO IV - Preencher'!K201="","",'[1]TCE - ANEXO IV - Preencher'!K201)</f>
        <v>44319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308.5</v>
      </c>
    </row>
    <row r="193" spans="1:12" s="8" customFormat="1" ht="19.5" customHeight="1" x14ac:dyDescent="0.2">
      <c r="A193" s="3">
        <f>IFERROR(VLOOKUP(B193,'[1]DADOS (OCULTAR)'!$P$3:$R$56,3,0),"")</f>
        <v>9039744000356</v>
      </c>
      <c r="B193" s="4" t="str">
        <f>'[1]TCE - ANEXO IV - Preencher'!C202</f>
        <v>UPA OLINDA</v>
      </c>
      <c r="C193" s="4" t="str">
        <f>'[1]TCE - ANEXO IV - Preencher'!E202</f>
        <v>5.2 - Serviços Técnicos Profissionais</v>
      </c>
      <c r="D193" s="3">
        <f>'[1]TCE - ANEXO IV - Preencher'!F202</f>
        <v>2512303000119</v>
      </c>
      <c r="E193" s="5" t="str">
        <f>'[1]TCE - ANEXO IV - Preencher'!G202</f>
        <v>NOROES AZEVEDO &amp; ADVOGADOS ASSOCIADOS</v>
      </c>
      <c r="F193" s="5" t="str">
        <f>'[1]TCE - ANEXO IV - Preencher'!H202</f>
        <v>S</v>
      </c>
      <c r="G193" s="5" t="str">
        <f>'[1]TCE - ANEXO IV - Preencher'!I202</f>
        <v>S</v>
      </c>
      <c r="H193" s="5">
        <f>'[1]TCE - ANEXO IV - Preencher'!J202</f>
        <v>4889</v>
      </c>
      <c r="I193" s="6">
        <f>IF('[1]TCE - ANEXO IV - Preencher'!K202="","",'[1]TCE - ANEXO IV - Preencher'!K202)</f>
        <v>44321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2261</v>
      </c>
    </row>
    <row r="194" spans="1:12" s="8" customFormat="1" ht="19.5" customHeight="1" x14ac:dyDescent="0.2">
      <c r="A194" s="3">
        <f>IFERROR(VLOOKUP(B194,'[1]DADOS (OCULTAR)'!$P$3:$R$56,3,0),"")</f>
        <v>9039744000356</v>
      </c>
      <c r="B194" s="4" t="str">
        <f>'[1]TCE - ANEXO IV - Preencher'!C203</f>
        <v>UPA OLINDA</v>
      </c>
      <c r="C194" s="4" t="str">
        <f>'[1]TCE - ANEXO IV - Preencher'!E203</f>
        <v>5.2 - Serviços Técnicos Profissionais</v>
      </c>
      <c r="D194" s="3">
        <f>'[1]TCE - ANEXO IV - Preencher'!F203</f>
        <v>2512303000119</v>
      </c>
      <c r="E194" s="5" t="str">
        <f>'[1]TCE - ANEXO IV - Preencher'!G203</f>
        <v>NOROES AZEVEDO &amp; ADVOGADOS ASSOCIADOS</v>
      </c>
      <c r="F194" s="5" t="str">
        <f>'[1]TCE - ANEXO IV - Preencher'!H203</f>
        <v>S</v>
      </c>
      <c r="G194" s="5" t="str">
        <f>'[1]TCE - ANEXO IV - Preencher'!I203</f>
        <v>S</v>
      </c>
      <c r="H194" s="5">
        <f>'[1]TCE - ANEXO IV - Preencher'!J203</f>
        <v>4913</v>
      </c>
      <c r="I194" s="6">
        <f>IF('[1]TCE - ANEXO IV - Preencher'!K203="","",'[1]TCE - ANEXO IV - Preencher'!K203)</f>
        <v>44322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1425</v>
      </c>
    </row>
    <row r="195" spans="1:12" s="8" customFormat="1" ht="19.5" customHeight="1" x14ac:dyDescent="0.2">
      <c r="A195" s="3">
        <f>IFERROR(VLOOKUP(B195,'[1]DADOS (OCULTAR)'!$P$3:$R$56,3,0),"")</f>
        <v>9039744000356</v>
      </c>
      <c r="B195" s="4" t="str">
        <f>'[1]TCE - ANEXO IV - Preencher'!C204</f>
        <v>UPA OLINDA</v>
      </c>
      <c r="C195" s="4" t="str">
        <f>'[1]TCE - ANEXO IV - Preencher'!E204</f>
        <v>5.10 - Detetização/Tratamento de Resíduos e Afins</v>
      </c>
      <c r="D195" s="3">
        <f>'[1]TCE - ANEXO IV - Preencher'!F204</f>
        <v>10333266000100</v>
      </c>
      <c r="E195" s="5" t="str">
        <f>'[1]TCE - ANEXO IV - Preencher'!G204</f>
        <v>CARLOS ANTONIO DE OLIVEIRA MILET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8612</v>
      </c>
      <c r="I195" s="6">
        <f>IF('[1]TCE - ANEXO IV - Preencher'!K204="","",'[1]TCE - ANEXO IV - Preencher'!K204)</f>
        <v>44341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650</v>
      </c>
    </row>
    <row r="196" spans="1:12" s="8" customFormat="1" ht="19.5" customHeight="1" x14ac:dyDescent="0.2">
      <c r="A196" s="3">
        <f>IFERROR(VLOOKUP(B196,'[1]DADOS (OCULTAR)'!$P$3:$R$56,3,0),"")</f>
        <v>9039744000356</v>
      </c>
      <c r="B196" s="4" t="str">
        <f>'[1]TCE - ANEXO IV - Preencher'!C205</f>
        <v>UPA OLINDA</v>
      </c>
      <c r="C196" s="4" t="str">
        <f>'[1]TCE - ANEXO IV - Preencher'!E205</f>
        <v>5.10 - Detetização/Tratamento de Resíduos e Afins</v>
      </c>
      <c r="D196" s="3">
        <f>'[1]TCE - ANEXO IV - Preencher'!F205</f>
        <v>10333266000100</v>
      </c>
      <c r="E196" s="5" t="str">
        <f>'[1]TCE - ANEXO IV - Preencher'!G205</f>
        <v>CARLOS ANTONIO DE OLIVEIRA MILET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8609</v>
      </c>
      <c r="I196" s="6">
        <f>IF('[1]TCE - ANEXO IV - Preencher'!K205="","",'[1]TCE - ANEXO IV - Preencher'!K205)</f>
        <v>44341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130</v>
      </c>
    </row>
    <row r="197" spans="1:12" s="8" customFormat="1" ht="19.5" customHeight="1" x14ac:dyDescent="0.2">
      <c r="A197" s="3">
        <f>IFERROR(VLOOKUP(B197,'[1]DADOS (OCULTAR)'!$P$3:$R$56,3,0),"")</f>
        <v>9039744000356</v>
      </c>
      <c r="B197" s="4" t="str">
        <f>'[1]TCE - ANEXO IV - Preencher'!C206</f>
        <v>UPA OLINDA</v>
      </c>
      <c r="C197" s="4" t="str">
        <f>'[1]TCE - ANEXO IV - Preencher'!E206</f>
        <v>5.23 - Limpeza e Conservação</v>
      </c>
      <c r="D197" s="3">
        <f>'[1]TCE - ANEXO IV - Preencher'!F206</f>
        <v>10229013000190</v>
      </c>
      <c r="E197" s="5" t="str">
        <f>'[1]TCE - ANEXO IV - Preencher'!G206</f>
        <v>INTERCLEAN ADMINISTRACAO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404</v>
      </c>
      <c r="I197" s="6">
        <f>IF('[1]TCE - ANEXO IV - Preencher'!K206="","",'[1]TCE - ANEXO IV - Preencher'!K206)</f>
        <v>44348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42952.07</v>
      </c>
    </row>
    <row r="198" spans="1:12" s="8" customFormat="1" ht="19.5" customHeight="1" x14ac:dyDescent="0.2">
      <c r="A198" s="3">
        <f>IFERROR(VLOOKUP(B198,'[1]DADOS (OCULTAR)'!$P$3:$R$56,3,0),"")</f>
        <v>9039744000356</v>
      </c>
      <c r="B198" s="4" t="str">
        <f>'[1]TCE - ANEXO IV - Preencher'!C207</f>
        <v>UPA OLINDA</v>
      </c>
      <c r="C198" s="4" t="str">
        <f>'[1]TCE - ANEXO IV - Preencher'!E207</f>
        <v>5.99 - Outros Serviços de Terceiros Pessoa Jurídica</v>
      </c>
      <c r="D198" s="3">
        <f>'[1]TCE - ANEXO IV - Preencher'!F207</f>
        <v>1699696000159</v>
      </c>
      <c r="E198" s="5" t="str">
        <f>'[1]TCE - ANEXO IV - Preencher'!G207</f>
        <v>QUALIAGUA LABORATORIO E CONSULTORIA LTDA</v>
      </c>
      <c r="F198" s="5" t="str">
        <f>'[1]TCE - ANEXO IV - Preencher'!H207</f>
        <v>S</v>
      </c>
      <c r="G198" s="5" t="str">
        <f>'[1]TCE - ANEXO IV - Preencher'!I207</f>
        <v>S</v>
      </c>
      <c r="H198" s="5">
        <f>'[1]TCE - ANEXO IV - Preencher'!J207</f>
        <v>54275</v>
      </c>
      <c r="I198" s="6">
        <f>IF('[1]TCE - ANEXO IV - Preencher'!K207="","",'[1]TCE - ANEXO IV - Preencher'!K207)</f>
        <v>44348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179</v>
      </c>
    </row>
    <row r="199" spans="1:12" s="8" customFormat="1" ht="19.5" customHeight="1" x14ac:dyDescent="0.2">
      <c r="A199" s="3">
        <f>IFERROR(VLOOKUP(B199,'[1]DADOS (OCULTAR)'!$P$3:$R$56,3,0),"")</f>
        <v>9039744000356</v>
      </c>
      <c r="B199" s="4" t="str">
        <f>'[1]TCE - ANEXO IV - Preencher'!C208</f>
        <v>UPA OLINDA</v>
      </c>
      <c r="C199" s="4" t="str">
        <f>'[1]TCE - ANEXO IV - Preencher'!E208</f>
        <v>5.99 - Outros Serviços de Terceiros Pessoa Jurídica</v>
      </c>
      <c r="D199" s="3">
        <f>'[1]TCE - ANEXO IV - Preencher'!F208</f>
        <v>10816775000274</v>
      </c>
      <c r="E199" s="5" t="str">
        <f>'[1]TCE - ANEXO IV - Preencher'!G208</f>
        <v>INSPETORIA SALESIANA DO NORDES DO BRASIL</v>
      </c>
      <c r="F199" s="5" t="str">
        <f>'[1]TCE - ANEXO IV - Preencher'!H208</f>
        <v>S</v>
      </c>
      <c r="G199" s="5" t="str">
        <f>'[1]TCE - ANEXO IV - Preencher'!I208</f>
        <v>S</v>
      </c>
      <c r="H199" s="5">
        <f>'[1]TCE - ANEXO IV - Preencher'!J208</f>
        <v>13035</v>
      </c>
      <c r="I199" s="6">
        <f>IF('[1]TCE - ANEXO IV - Preencher'!K208="","",'[1]TCE - ANEXO IV - Preencher'!K208)</f>
        <v>44333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410</v>
      </c>
    </row>
    <row r="200" spans="1:12" s="8" customFormat="1" ht="19.5" customHeight="1" x14ac:dyDescent="0.2">
      <c r="A200" s="3">
        <f>IFERROR(VLOOKUP(B200,'[1]DADOS (OCULTAR)'!$P$3:$R$56,3,0),"")</f>
        <v>9039744000356</v>
      </c>
      <c r="B200" s="4" t="str">
        <f>'[1]TCE - ANEXO IV - Preencher'!C209</f>
        <v>UPA OLINDA</v>
      </c>
      <c r="C200" s="4" t="str">
        <f>'[1]TCE - ANEXO IV - Preencher'!E209</f>
        <v>5.99 - Outros Serviços de Terceiros Pessoa Jurídica</v>
      </c>
      <c r="D200" s="3">
        <f>'[1]TCE - ANEXO IV - Preencher'!F209</f>
        <v>11735586000159</v>
      </c>
      <c r="E200" s="5" t="str">
        <f>'[1]TCE - ANEXO IV - Preencher'!G209</f>
        <v>FUND APOIO AO DESEN DA UNIVERS FED DE PE</v>
      </c>
      <c r="F200" s="5" t="str">
        <f>'[1]TCE - ANEXO IV - Preencher'!H209</f>
        <v>S</v>
      </c>
      <c r="G200" s="5" t="str">
        <f>'[1]TCE - ANEXO IV - Preencher'!I209</f>
        <v>S</v>
      </c>
      <c r="H200" s="5">
        <f>'[1]TCE - ANEXO IV - Preencher'!J209</f>
        <v>61725</v>
      </c>
      <c r="I200" s="6">
        <f>IF('[1]TCE - ANEXO IV - Preencher'!K209="","",'[1]TCE - ANEXO IV - Preencher'!K209)</f>
        <v>44327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858</v>
      </c>
    </row>
    <row r="201" spans="1:12" s="8" customFormat="1" ht="19.5" customHeight="1" x14ac:dyDescent="0.2">
      <c r="A201" s="3">
        <f>IFERROR(VLOOKUP(B201,'[1]DADOS (OCULTAR)'!$P$3:$R$56,3,0),"")</f>
        <v>9039744000356</v>
      </c>
      <c r="B201" s="4" t="str">
        <f>'[1]TCE - ANEXO IV - Preencher'!C210</f>
        <v>UPA OLINDA</v>
      </c>
      <c r="C201" s="4" t="str">
        <f>'[1]TCE - ANEXO IV - Preencher'!E210</f>
        <v>5.99 - Outros Serviços de Terceiros Pessoa Jurídica</v>
      </c>
      <c r="D201" s="3">
        <f>'[1]TCE - ANEXO IV - Preencher'!F210</f>
        <v>13409775000329</v>
      </c>
      <c r="E201" s="5" t="str">
        <f>'[1]TCE - ANEXO IV - Preencher'!G210</f>
        <v>LINUS LOG LTDA</v>
      </c>
      <c r="F201" s="5" t="str">
        <f>'[1]TCE - ANEXO IV - Preencher'!H210</f>
        <v>S</v>
      </c>
      <c r="G201" s="5" t="str">
        <f>'[1]TCE - ANEXO IV - Preencher'!I210</f>
        <v>S</v>
      </c>
      <c r="H201" s="5">
        <f>'[1]TCE - ANEXO IV - Preencher'!J210</f>
        <v>1171</v>
      </c>
      <c r="I201" s="6">
        <f>IF('[1]TCE - ANEXO IV - Preencher'!K210="","",'[1]TCE - ANEXO IV - Preencher'!K210)</f>
        <v>44351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2145.69</v>
      </c>
    </row>
    <row r="202" spans="1:12" s="8" customFormat="1" ht="19.5" customHeight="1" x14ac:dyDescent="0.2">
      <c r="A202" s="3">
        <f>IFERROR(VLOOKUP(B202,'[1]DADOS (OCULTAR)'!$P$3:$R$56,3,0),"")</f>
        <v>9039744000356</v>
      </c>
      <c r="B202" s="4" t="str">
        <f>'[1]TCE - ANEXO IV - Preencher'!C211</f>
        <v>UPA OLINDA</v>
      </c>
      <c r="C202" s="4" t="str">
        <f>'[1]TCE - ANEXO IV - Preencher'!E211</f>
        <v>5.99 - Outros Serviços de Terceiros Pessoa Jurídica</v>
      </c>
      <c r="D202" s="3">
        <f>'[1]TCE - ANEXO IV - Preencher'!F211</f>
        <v>5467959000155</v>
      </c>
      <c r="E202" s="5" t="str">
        <f>'[1]TCE - ANEXO IV - Preencher'!G211</f>
        <v>MOTO 29 SERVICOS DE ENTREGA LTDA</v>
      </c>
      <c r="F202" s="5" t="str">
        <f>'[1]TCE - ANEXO IV - Preencher'!H211</f>
        <v>S</v>
      </c>
      <c r="G202" s="5" t="str">
        <f>'[1]TCE - ANEXO IV - Preencher'!I211</f>
        <v>S</v>
      </c>
      <c r="H202" s="5">
        <f>'[1]TCE - ANEXO IV - Preencher'!J211</f>
        <v>1686</v>
      </c>
      <c r="I202" s="6">
        <f>IF('[1]TCE - ANEXO IV - Preencher'!K211="","",'[1]TCE - ANEXO IV - Preencher'!K211)</f>
        <v>44335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3400</v>
      </c>
    </row>
    <row r="203" spans="1:12" s="8" customFormat="1" ht="19.5" customHeight="1" x14ac:dyDescent="0.2">
      <c r="A203" s="3">
        <f>IFERROR(VLOOKUP(B203,'[1]DADOS (OCULTAR)'!$P$3:$R$56,3,0),"")</f>
        <v>9039744000356</v>
      </c>
      <c r="B203" s="4" t="str">
        <f>'[1]TCE - ANEXO IV - Preencher'!C212</f>
        <v>UPA OLINDA</v>
      </c>
      <c r="C203" s="4" t="str">
        <f>'[1]TCE - ANEXO IV - Preencher'!E212</f>
        <v>5.99 - Outros Serviços de Terceiros Pessoa Jurídica</v>
      </c>
      <c r="D203" s="3">
        <f>'[1]TCE - ANEXO IV - Preencher'!F212</f>
        <v>5467959000155</v>
      </c>
      <c r="E203" s="5" t="str">
        <f>'[1]TCE - ANEXO IV - Preencher'!G212</f>
        <v>MOTO 29 SERVICOS DE ENTREGA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1681</v>
      </c>
      <c r="I203" s="6">
        <f>IF('[1]TCE - ANEXO IV - Preencher'!K212="","",'[1]TCE - ANEXO IV - Preencher'!K212)</f>
        <v>44335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1285.7</v>
      </c>
    </row>
    <row r="204" spans="1:12" s="8" customFormat="1" ht="19.5" customHeight="1" x14ac:dyDescent="0.2">
      <c r="A204" s="3">
        <f>IFERROR(VLOOKUP(B204,'[1]DADOS (OCULTAR)'!$P$3:$R$56,3,0),"")</f>
        <v>9039744000356</v>
      </c>
      <c r="B204" s="4" t="str">
        <f>'[1]TCE - ANEXO IV - Preencher'!C213</f>
        <v>UPA OLINDA</v>
      </c>
      <c r="C204" s="4" t="str">
        <f>'[1]TCE - ANEXO IV - Preencher'!E213</f>
        <v>5.99 - Outros Serviços de Terceiros Pessoa Jurídica</v>
      </c>
      <c r="D204" s="3">
        <f>'[1]TCE - ANEXO IV - Preencher'!F213</f>
        <v>21794062000192</v>
      </c>
      <c r="E204" s="5" t="str">
        <f>'[1]TCE - ANEXO IV - Preencher'!G213</f>
        <v>ASOS OCUPACIONAL LTDA ME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374</v>
      </c>
      <c r="I204" s="6">
        <f>IF('[1]TCE - ANEXO IV - Preencher'!K213="","",'[1]TCE - ANEXO IV - Preencher'!K213)</f>
        <v>44348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3500</v>
      </c>
    </row>
    <row r="205" spans="1:12" s="8" customFormat="1" ht="19.5" customHeight="1" x14ac:dyDescent="0.2">
      <c r="A205" s="3">
        <f>IFERROR(VLOOKUP(B205,'[1]DADOS (OCULTAR)'!$P$3:$R$56,3,0),"")</f>
        <v>9039744000356</v>
      </c>
      <c r="B205" s="4" t="str">
        <f>'[1]TCE - ANEXO IV - Preencher'!C214</f>
        <v>UPA OLINDA</v>
      </c>
      <c r="C205" s="4" t="str">
        <f>'[1]TCE - ANEXO IV - Preencher'!E214</f>
        <v>5.5 - Reparo e Manutenção de Máquinas e Equipamentos</v>
      </c>
      <c r="D205" s="3">
        <f>'[1]TCE - ANEXO IV - Preencher'!F214</f>
        <v>7146768000117</v>
      </c>
      <c r="E205" s="5" t="str">
        <f>'[1]TCE - ANEXO IV - Preencher'!G214</f>
        <v>SERV IMAGEM NORDESTE ASSIST TEC LTDA EPP</v>
      </c>
      <c r="F205" s="5" t="str">
        <f>'[1]TCE - ANEXO IV - Preencher'!H214</f>
        <v>S</v>
      </c>
      <c r="G205" s="5" t="str">
        <f>'[1]TCE - ANEXO IV - Preencher'!I214</f>
        <v>S</v>
      </c>
      <c r="H205" s="5">
        <f>'[1]TCE - ANEXO IV - Preencher'!J214</f>
        <v>4058</v>
      </c>
      <c r="I205" s="6">
        <f>IF('[1]TCE - ANEXO IV - Preencher'!K214="","",'[1]TCE - ANEXO IV - Preencher'!K214)</f>
        <v>44344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2059</v>
      </c>
    </row>
    <row r="206" spans="1:12" s="8" customFormat="1" ht="19.5" customHeight="1" x14ac:dyDescent="0.2">
      <c r="A206" s="3">
        <f>IFERROR(VLOOKUP(B206,'[1]DADOS (OCULTAR)'!$P$3:$R$56,3,0),"")</f>
        <v>9039744000356</v>
      </c>
      <c r="B206" s="4" t="str">
        <f>'[1]TCE - ANEXO IV - Preencher'!C215</f>
        <v>UPA OLINDA</v>
      </c>
      <c r="C206" s="4" t="str">
        <f>'[1]TCE - ANEXO IV - Preencher'!E215</f>
        <v>5.5 - Reparo e Manutenção de Máquinas e Equipamentos</v>
      </c>
      <c r="D206" s="3">
        <f>'[1]TCE - ANEXO IV - Preencher'!F215</f>
        <v>24380578002041</v>
      </c>
      <c r="E206" s="5" t="str">
        <f>'[1]TCE - ANEXO IV - Preencher'!G215</f>
        <v>WHITE MARTINS GASES INDUSTRIAIS NE LTDA</v>
      </c>
      <c r="F206" s="5" t="str">
        <f>'[1]TCE - ANEXO IV - Preencher'!H215</f>
        <v>S</v>
      </c>
      <c r="G206" s="5" t="str">
        <f>'[1]TCE - ANEXO IV - Preencher'!I215</f>
        <v>S</v>
      </c>
      <c r="H206" s="5">
        <f>'[1]TCE - ANEXO IV - Preencher'!J215</f>
        <v>11016</v>
      </c>
      <c r="I206" s="6">
        <f>IF('[1]TCE - ANEXO IV - Preencher'!K215="","",'[1]TCE - ANEXO IV - Preencher'!K215)</f>
        <v>44323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459.3</v>
      </c>
    </row>
    <row r="207" spans="1:12" s="8" customFormat="1" ht="19.5" customHeight="1" x14ac:dyDescent="0.2">
      <c r="A207" s="3">
        <f>IFERROR(VLOOKUP(B207,'[1]DADOS (OCULTAR)'!$P$3:$R$56,3,0),"")</f>
        <v>9039744000356</v>
      </c>
      <c r="B207" s="4" t="str">
        <f>'[1]TCE - ANEXO IV - Preencher'!C216</f>
        <v>UPA OLINDA</v>
      </c>
      <c r="C207" s="4" t="str">
        <f>'[1]TCE - ANEXO IV - Preencher'!E216</f>
        <v>5.5 - Reparo e Manutenção de Máquinas e Equipamentos</v>
      </c>
      <c r="D207" s="3">
        <f>'[1]TCE - ANEXO IV - Preencher'!F216</f>
        <v>12067307000199</v>
      </c>
      <c r="E207" s="5" t="str">
        <f>'[1]TCE - ANEXO IV - Preencher'!G216</f>
        <v>CAETANO ALVES DA SILVA</v>
      </c>
      <c r="F207" s="5" t="str">
        <f>'[1]TCE - ANEXO IV - Preencher'!H216</f>
        <v>S</v>
      </c>
      <c r="G207" s="5" t="str">
        <f>'[1]TCE - ANEXO IV - Preencher'!I216</f>
        <v>S</v>
      </c>
      <c r="H207" s="5">
        <f>'[1]TCE - ANEXO IV - Preencher'!J216</f>
        <v>421</v>
      </c>
      <c r="I207" s="6">
        <f>IF('[1]TCE - ANEXO IV - Preencher'!K216="","",'[1]TCE - ANEXO IV - Preencher'!K216)</f>
        <v>44349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640</v>
      </c>
    </row>
    <row r="208" spans="1:12" s="8" customFormat="1" ht="19.5" customHeight="1" x14ac:dyDescent="0.2">
      <c r="A208" s="3">
        <f>IFERROR(VLOOKUP(B208,'[1]DADOS (OCULTAR)'!$P$3:$R$56,3,0),"")</f>
        <v>9039744000356</v>
      </c>
      <c r="B208" s="4" t="str">
        <f>'[1]TCE - ANEXO IV - Preencher'!C217</f>
        <v>UPA OLINDA</v>
      </c>
      <c r="C208" s="4" t="str">
        <f>'[1]TCE - ANEXO IV - Preencher'!E217</f>
        <v>5.5 - Reparo e Manutenção de Máquinas e Equipamentos</v>
      </c>
      <c r="D208" s="3">
        <f>'[1]TCE - ANEXO IV - Preencher'!F217</f>
        <v>17398584000106</v>
      </c>
      <c r="E208" s="5" t="str">
        <f>'[1]TCE - ANEXO IV - Preencher'!G217</f>
        <v>MTG MONTAGEM TECNICA DE GAS LTDA ME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1330</v>
      </c>
      <c r="I208" s="6">
        <f>IF('[1]TCE - ANEXO IV - Preencher'!K217="","",'[1]TCE - ANEXO IV - Preencher'!K217)</f>
        <v>44348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450</v>
      </c>
    </row>
    <row r="209" spans="1:12" s="8" customFormat="1" ht="19.5" customHeight="1" x14ac:dyDescent="0.2">
      <c r="A209" s="3">
        <f>IFERROR(VLOOKUP(B209,'[1]DADOS (OCULTAR)'!$P$3:$R$56,3,0),"")</f>
        <v>9039744000356</v>
      </c>
      <c r="B209" s="4" t="str">
        <f>'[1]TCE - ANEXO IV - Preencher'!C218</f>
        <v>UPA OLINDA</v>
      </c>
      <c r="C209" s="4" t="str">
        <f>'[1]TCE - ANEXO IV - Preencher'!E218</f>
        <v>5.5 - Reparo e Manutenção de Máquinas e Equipamentos</v>
      </c>
      <c r="D209" s="3">
        <f>'[1]TCE - ANEXO IV - Preencher'!F218</f>
        <v>20513886000184</v>
      </c>
      <c r="E209" s="5" t="str">
        <f>'[1]TCE - ANEXO IV - Preencher'!G218</f>
        <v>R M ESPINDOLA ME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1629</v>
      </c>
      <c r="I209" s="6">
        <f>IF('[1]TCE - ANEXO IV - Preencher'!K218="","",'[1]TCE - ANEXO IV - Preencher'!K218)</f>
        <v>44327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2680</v>
      </c>
    </row>
    <row r="210" spans="1:12" s="8" customFormat="1" ht="19.5" customHeight="1" x14ac:dyDescent="0.2">
      <c r="A210" s="3">
        <f>IFERROR(VLOOKUP(B210,'[1]DADOS (OCULTAR)'!$P$3:$R$56,3,0),"")</f>
        <v>9039744000356</v>
      </c>
      <c r="B210" s="4" t="str">
        <f>'[1]TCE - ANEXO IV - Preencher'!C219</f>
        <v>UPA OLINDA</v>
      </c>
      <c r="C210" s="4" t="str">
        <f>'[1]TCE - ANEXO IV - Preencher'!E219</f>
        <v>5.5 - Reparo e Manutenção de Máquinas e Equipamentos</v>
      </c>
      <c r="D210" s="3">
        <f>'[1]TCE - ANEXO IV - Preencher'!F219</f>
        <v>11343756000150</v>
      </c>
      <c r="E210" s="5" t="str">
        <f>'[1]TCE - ANEXO IV - Preencher'!G219</f>
        <v>JL GRUPOS GERADORES LTDA</v>
      </c>
      <c r="F210" s="5" t="str">
        <f>'[1]TCE - ANEXO IV - Preencher'!H219</f>
        <v>S</v>
      </c>
      <c r="G210" s="5" t="str">
        <f>'[1]TCE - ANEXO IV - Preencher'!I219</f>
        <v>S</v>
      </c>
      <c r="H210" s="5">
        <f>'[1]TCE - ANEXO IV - Preencher'!J219</f>
        <v>2925</v>
      </c>
      <c r="I210" s="6">
        <f>IF('[1]TCE - ANEXO IV - Preencher'!K219="","",'[1]TCE - ANEXO IV - Preencher'!K219)</f>
        <v>44350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250</v>
      </c>
    </row>
    <row r="211" spans="1:12" s="8" customFormat="1" ht="19.5" customHeight="1" x14ac:dyDescent="0.2">
      <c r="A211" s="3">
        <f>IFERROR(VLOOKUP(B211,'[1]DADOS (OCULTAR)'!$P$3:$R$56,3,0),"")</f>
        <v>9039744000356</v>
      </c>
      <c r="B211" s="4" t="str">
        <f>'[1]TCE - ANEXO IV - Preencher'!C220</f>
        <v>UPA OLINDA</v>
      </c>
      <c r="C211" s="4" t="str">
        <f>'[1]TCE - ANEXO IV - Preencher'!E220</f>
        <v>5.5 - Reparo e Manutenção de Máquinas e Equipamentos</v>
      </c>
      <c r="D211" s="3">
        <f>'[1]TCE - ANEXO IV - Preencher'!F220</f>
        <v>3220439000118</v>
      </c>
      <c r="E211" s="5" t="str">
        <f>'[1]TCE - ANEXO IV - Preencher'!G220</f>
        <v>S. S COMERCIAL LTDA ME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6034</v>
      </c>
      <c r="I211" s="6">
        <f>IF('[1]TCE - ANEXO IV - Preencher'!K220="","",'[1]TCE - ANEXO IV - Preencher'!K220)</f>
        <v>44326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200</v>
      </c>
    </row>
    <row r="212" spans="1:12" s="8" customFormat="1" ht="19.5" customHeight="1" x14ac:dyDescent="0.2">
      <c r="A212" s="3">
        <f>IFERROR(VLOOKUP(B212,'[1]DADOS (OCULTAR)'!$P$3:$R$56,3,0),"")</f>
        <v>9039744000356</v>
      </c>
      <c r="B212" s="4" t="str">
        <f>'[1]TCE - ANEXO IV - Preencher'!C221</f>
        <v>UPA OLINDA</v>
      </c>
      <c r="C212" s="4" t="str">
        <f>'[1]TCE - ANEXO IV - Preencher'!E221</f>
        <v>5.5 - Reparo e Manutenção de Máquinas e Equipamentos</v>
      </c>
      <c r="D212" s="3">
        <f>'[1]TCE - ANEXO IV - Preencher'!F221</f>
        <v>8845988000100</v>
      </c>
      <c r="E212" s="5" t="str">
        <f>'[1]TCE - ANEXO IV - Preencher'!G221</f>
        <v>ACESSPLUS MANUTENCAO LTDA ME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4866</v>
      </c>
      <c r="I212" s="6">
        <f>IF('[1]TCE - ANEXO IV - Preencher'!K221="","",'[1]TCE - ANEXO IV - Preencher'!K221)</f>
        <v>44348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352.12</v>
      </c>
    </row>
    <row r="213" spans="1:12" s="8" customFormat="1" ht="19.5" customHeight="1" x14ac:dyDescent="0.2">
      <c r="A213" s="3">
        <f>IFERROR(VLOOKUP(B213,'[1]DADOS (OCULTAR)'!$P$3:$R$56,3,0),"")</f>
        <v>9039744000356</v>
      </c>
      <c r="B213" s="4" t="str">
        <f>'[1]TCE - ANEXO IV - Preencher'!C222</f>
        <v>UPA OLINDA</v>
      </c>
      <c r="C213" s="4" t="str">
        <f>'[1]TCE - ANEXO IV - Preencher'!E222</f>
        <v>5.5 - Reparo e Manutenção de Máquinas e Equipamentos</v>
      </c>
      <c r="D213" s="3">
        <f>'[1]TCE - ANEXO IV - Preencher'!F222</f>
        <v>9014387000100</v>
      </c>
      <c r="E213" s="5" t="str">
        <f>'[1]TCE - ANEXO IV - Preencher'!G222</f>
        <v>COMPLETA SERV DE AR COND E LOCACAO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1461</v>
      </c>
      <c r="I213" s="6">
        <f>IF('[1]TCE - ANEXO IV - Preencher'!K222="","",'[1]TCE - ANEXO IV - Preencher'!K222)</f>
        <v>44340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3980.13</v>
      </c>
    </row>
    <row r="214" spans="1:12" s="8" customFormat="1" ht="19.5" customHeight="1" x14ac:dyDescent="0.2">
      <c r="A214" s="3">
        <f>IFERROR(VLOOKUP(B214,'[1]DADOS (OCULTAR)'!$P$3:$R$56,3,0),"")</f>
        <v>9039744000356</v>
      </c>
      <c r="B214" s="4" t="str">
        <f>'[1]TCE - ANEXO IV - Preencher'!C223</f>
        <v>UPA OLINDA</v>
      </c>
      <c r="C214" s="4" t="str">
        <f>'[1]TCE - ANEXO IV - Preencher'!E223</f>
        <v>5.4 - Reparo e Manutenção de Bens Imóveis</v>
      </c>
      <c r="D214" s="3">
        <f>'[1]TCE - ANEXO IV - Preencher'!F223</f>
        <v>24306209000146</v>
      </c>
      <c r="E214" s="5" t="str">
        <f>'[1]TCE - ANEXO IV - Preencher'!G223</f>
        <v>GESTAMB SOLUCOES AMBIENTAIS LTDA ME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390</v>
      </c>
      <c r="I214" s="6">
        <f>IF('[1]TCE - ANEXO IV - Preencher'!K223="","",'[1]TCE - ANEXO IV - Preencher'!K223)</f>
        <v>44351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2312.1999999999998</v>
      </c>
    </row>
    <row r="215" spans="1:12" s="8" customFormat="1" ht="19.5" customHeight="1" x14ac:dyDescent="0.2">
      <c r="A215" s="3">
        <f>IFERROR(VLOOKUP(B215,'[1]DADOS (OCULTAR)'!$P$3:$R$56,3,0),"")</f>
        <v>9039744000356</v>
      </c>
      <c r="B215" s="4" t="str">
        <f>'[1]TCE - ANEXO IV - Preencher'!C224</f>
        <v>UPA OLINDA</v>
      </c>
      <c r="C215" s="4" t="str">
        <f>'[1]TCE - ANEXO IV - Preencher'!E224</f>
        <v>5.4 - Reparo e Manutenção de Bens Imóveis</v>
      </c>
      <c r="D215" s="3">
        <f>'[1]TCE - ANEXO IV - Preencher'!F224</f>
        <v>12486871000146</v>
      </c>
      <c r="E215" s="5" t="str">
        <f>'[1]TCE - ANEXO IV - Preencher'!G224</f>
        <v>ROBSON MATOS DE ALBUQUERQUE ME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808</v>
      </c>
      <c r="I215" s="6">
        <f>IF('[1]TCE - ANEXO IV - Preencher'!K224="","",'[1]TCE - ANEXO IV - Preencher'!K224)</f>
        <v>44333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4142</v>
      </c>
    </row>
    <row r="216" spans="1:12" s="8" customFormat="1" ht="19.5" customHeight="1" x14ac:dyDescent="0.2">
      <c r="A216" s="3">
        <f>IFERROR(VLOOKUP(B216,'[1]DADOS (OCULTAR)'!$P$3:$R$56,3,0),"")</f>
        <v>9039744000356</v>
      </c>
      <c r="B216" s="4" t="str">
        <f>'[1]TCE - ANEXO IV - Preencher'!C225</f>
        <v>UPA OLINDA</v>
      </c>
      <c r="C216" s="4" t="str">
        <f>'[1]TCE - ANEXO IV - Preencher'!E225</f>
        <v>5.4 - Reparo e Manutenção de Bens Imóveis</v>
      </c>
      <c r="D216" s="3">
        <f>'[1]TCE - ANEXO IV - Preencher'!F225</f>
        <v>40280746000110</v>
      </c>
      <c r="E216" s="5" t="str">
        <f>'[1]TCE - ANEXO IV - Preencher'!G225</f>
        <v>GABRIELA DRIELY DA SILVA MACHADO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9</v>
      </c>
      <c r="I216" s="6">
        <f>IF('[1]TCE - ANEXO IV - Preencher'!K225="","",'[1]TCE - ANEXO IV - Preencher'!K225)</f>
        <v>44350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575</v>
      </c>
    </row>
    <row r="217" spans="1:12" s="8" customFormat="1" ht="19.5" customHeight="1" x14ac:dyDescent="0.2">
      <c r="A217" s="3">
        <f>IFERROR(VLOOKUP(B217,'[1]DADOS (OCULTAR)'!$P$3:$R$56,3,0),"")</f>
        <v>9039744000356</v>
      </c>
      <c r="B217" s="4" t="str">
        <f>'[1]TCE - ANEXO IV - Preencher'!C226</f>
        <v>UPA OLINDA</v>
      </c>
      <c r="C217" s="4" t="str">
        <f>'[1]TCE - ANEXO IV - Preencher'!E226</f>
        <v>5.6 - Reparo e Manutanção de Veículos</v>
      </c>
      <c r="D217" s="3">
        <f>'[1]TCE - ANEXO IV - Preencher'!F226</f>
        <v>22424379000108</v>
      </c>
      <c r="E217" s="5" t="str">
        <f>'[1]TCE - ANEXO IV - Preencher'!G226</f>
        <v>PGLE VEICULOS,PECAS E SERVICOS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4722</v>
      </c>
      <c r="I217" s="6">
        <f>IF('[1]TCE - ANEXO IV - Preencher'!K226="","",'[1]TCE - ANEXO IV - Preencher'!K226)</f>
        <v>44323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1319.9</v>
      </c>
    </row>
    <row r="218" spans="1:12" s="8" customFormat="1" ht="19.5" customHeight="1" x14ac:dyDescent="0.2">
      <c r="A218" s="3">
        <f>IFERROR(VLOOKUP(B218,'[1]DADOS (OCULTAR)'!$P$3:$R$56,3,0),"")</f>
        <v>9039744000356</v>
      </c>
      <c r="B218" s="4" t="str">
        <f>'[1]TCE - ANEXO IV - Preencher'!C227</f>
        <v>UPA OLINDA</v>
      </c>
      <c r="C218" s="4" t="str">
        <f>'[1]TCE - ANEXO IV - Preencher'!E227</f>
        <v xml:space="preserve">5.25 - Serviços Bancários </v>
      </c>
      <c r="D218" s="3">
        <f>'[1]TCE - ANEXO IV - Preencher'!F227</f>
        <v>360305322063</v>
      </c>
      <c r="E218" s="5" t="str">
        <f>'[1]TCE - ANEXO IV - Preencher'!G227</f>
        <v>CAIXA ECONOMICA FEDERAL</v>
      </c>
      <c r="F218" s="5" t="str">
        <f>'[1]TCE - ANEXO IV - Preencher'!H227</f>
        <v>S</v>
      </c>
      <c r="G218" s="5" t="str">
        <f>'[1]TCE - ANEXO IV - Preencher'!I227</f>
        <v>N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459</v>
      </c>
    </row>
    <row r="219" spans="1:12" s="8" customFormat="1" ht="19.5" customHeight="1" x14ac:dyDescent="0.2">
      <c r="A219" s="3">
        <f>IFERROR(VLOOKUP(B219,'[1]DADOS (OCULTAR)'!$P$3:$R$56,3,0),"")</f>
        <v>9039744000356</v>
      </c>
      <c r="B219" s="4" t="str">
        <f>'[1]TCE - ANEXO IV - Preencher'!C228</f>
        <v>UPA OLINDA</v>
      </c>
      <c r="C219" s="4" t="str">
        <f>'[1]TCE - ANEXO IV - Preencher'!E228</f>
        <v>5.99 - Outros Serviços de Terceiros Pessoa Jurídica</v>
      </c>
      <c r="D219" s="3">
        <f>'[1]TCE - ANEXO IV - Preencher'!F228</f>
        <v>13409775000329</v>
      </c>
      <c r="E219" s="5" t="str">
        <f>'[1]TCE - ANEXO IV - Preencher'!G228</f>
        <v>LINUS LOG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1191</v>
      </c>
      <c r="I219" s="6">
        <f>IF('[1]TCE - ANEXO IV - Preencher'!K228="","",'[1]TCE - ANEXO IV - Preencher'!K228)</f>
        <v>44376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9458.6299999999992</v>
      </c>
    </row>
    <row r="220" spans="1:12" s="8" customFormat="1" ht="19.5" customHeight="1" x14ac:dyDescent="0.2">
      <c r="A220" s="3">
        <f>IFERROR(VLOOKUP(B220,'[1]DADOS (OCULTAR)'!$P$3:$R$56,3,0),"")</f>
        <v>9039744000356</v>
      </c>
      <c r="B220" s="4" t="str">
        <f>'[1]TCE - ANEXO IV - Preencher'!C229</f>
        <v>UPA OLINDA</v>
      </c>
      <c r="C220" s="4" t="str">
        <f>'[1]TCE - ANEXO IV - Preencher'!E229</f>
        <v>5.99 - Outros Serviços de Terceiros Pessoa Jurídica</v>
      </c>
      <c r="D220" s="3">
        <f>'[1]TCE - ANEXO IV - Preencher'!F229</f>
        <v>13409775000329</v>
      </c>
      <c r="E220" s="5" t="str">
        <f>'[1]TCE - ANEXO IV - Preencher'!G229</f>
        <v>LINUS LOG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1192</v>
      </c>
      <c r="I220" s="6">
        <f>IF('[1]TCE - ANEXO IV - Preencher'!K229="","",'[1]TCE - ANEXO IV - Preencher'!K229)</f>
        <v>44376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4259.01</v>
      </c>
    </row>
    <row r="221" spans="1:12" s="8" customFormat="1" ht="19.5" customHeight="1" x14ac:dyDescent="0.2">
      <c r="A221" s="3">
        <f>IFERROR(VLOOKUP(B221,'[1]DADOS (OCULTAR)'!$P$3:$R$56,3,0),"")</f>
        <v>9039744000356</v>
      </c>
      <c r="B221" s="4" t="str">
        <f>'[1]TCE - ANEXO IV - Preencher'!C230</f>
        <v>UPA OLINDA</v>
      </c>
      <c r="C221" s="4" t="str">
        <f>'[1]TCE - ANEXO IV - Preencher'!E230</f>
        <v>5.99 - Outros Serviços de Terceiros Pessoa Jurídica</v>
      </c>
      <c r="D221" s="3">
        <f>'[1]TCE - ANEXO IV - Preencher'!F230</f>
        <v>13409775000329</v>
      </c>
      <c r="E221" s="5" t="str">
        <f>'[1]TCE - ANEXO IV - Preencher'!G230</f>
        <v>LINUS LOG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1193</v>
      </c>
      <c r="I221" s="6">
        <f>IF('[1]TCE - ANEXO IV - Preencher'!K230="","",'[1]TCE - ANEXO IV - Preencher'!K230)</f>
        <v>44376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26125.85</v>
      </c>
    </row>
    <row r="222" spans="1:12" s="8" customFormat="1" ht="19.5" customHeight="1" x14ac:dyDescent="0.2">
      <c r="A222" s="3">
        <f>IFERROR(VLOOKUP(B222,'[1]DADOS (OCULTAR)'!$P$3:$R$56,3,0),"")</f>
        <v>9039744000356</v>
      </c>
      <c r="B222" s="4" t="str">
        <f>'[1]TCE - ANEXO IV - Preencher'!C231</f>
        <v>UPA OLINDA</v>
      </c>
      <c r="C222" s="4" t="str">
        <f>'[1]TCE - ANEXO IV - Preencher'!E231</f>
        <v>4.6 - Serviços de Profissionais de Saúde</v>
      </c>
      <c r="D222" s="3">
        <f>'[1]TCE - ANEXO IV - Preencher'!F231</f>
        <v>6069161483</v>
      </c>
      <c r="E222" s="5" t="str">
        <f>'[1]TCE - ANEXO IV - Preencher'!G231</f>
        <v>VICTOR HUGO NUNES SOARES</v>
      </c>
      <c r="F222" s="5" t="str">
        <f>'[1]TCE - ANEXO IV - Preencher'!H231</f>
        <v>S</v>
      </c>
      <c r="G222" s="5" t="str">
        <f>'[1]TCE - ANEXO IV - Preencher'!I231</f>
        <v>N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2410</v>
      </c>
    </row>
    <row r="223" spans="1:12" s="8" customFormat="1" ht="19.5" customHeight="1" x14ac:dyDescent="0.2">
      <c r="A223" s="3">
        <f>IFERROR(VLOOKUP(B223,'[1]DADOS (OCULTAR)'!$P$3:$R$56,3,0),"")</f>
        <v>9039744000356</v>
      </c>
      <c r="B223" s="4" t="str">
        <f>'[1]TCE - ANEXO IV - Preencher'!C232</f>
        <v>UPA OLINDA</v>
      </c>
      <c r="C223" s="4" t="str">
        <f>'[1]TCE - ANEXO IV - Preencher'!E232</f>
        <v>4.6 - Serviços de Profissionais de Saúde</v>
      </c>
      <c r="D223" s="3">
        <f>'[1]TCE - ANEXO IV - Preencher'!F232</f>
        <v>8834129423</v>
      </c>
      <c r="E223" s="5" t="str">
        <f>'[1]TCE - ANEXO IV - Preencher'!G232</f>
        <v>GUILHERME BORBA ANSELMO</v>
      </c>
      <c r="F223" s="5" t="str">
        <f>'[1]TCE - ANEXO IV - Preencher'!H232</f>
        <v>S</v>
      </c>
      <c r="G223" s="5" t="str">
        <f>'[1]TCE - ANEXO IV - Preencher'!I232</f>
        <v>N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1270</v>
      </c>
    </row>
    <row r="224" spans="1:12" s="8" customFormat="1" ht="19.5" customHeight="1" x14ac:dyDescent="0.2">
      <c r="A224" s="3">
        <f>IFERROR(VLOOKUP(B224,'[1]DADOS (OCULTAR)'!$P$3:$R$56,3,0),"")</f>
        <v>9039744000356</v>
      </c>
      <c r="B224" s="4" t="str">
        <f>'[1]TCE - ANEXO IV - Preencher'!C233</f>
        <v>UPA OLINDA</v>
      </c>
      <c r="C224" s="4" t="str">
        <f>'[1]TCE - ANEXO IV - Preencher'!E233</f>
        <v>4.6 - Serviços de Profissionais de Saúde</v>
      </c>
      <c r="D224" s="3">
        <f>'[1]TCE - ANEXO IV - Preencher'!F233</f>
        <v>5539433327</v>
      </c>
      <c r="E224" s="5" t="str">
        <f>'[1]TCE - ANEXO IV - Preencher'!G233</f>
        <v>MARCELO DANTAS MOREIRA</v>
      </c>
      <c r="F224" s="5" t="str">
        <f>'[1]TCE - ANEXO IV - Preencher'!H233</f>
        <v>S</v>
      </c>
      <c r="G224" s="5" t="str">
        <f>'[1]TCE - ANEXO IV - Preencher'!I233</f>
        <v>N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1140</v>
      </c>
    </row>
    <row r="225" spans="1:12" s="8" customFormat="1" ht="19.5" customHeight="1" x14ac:dyDescent="0.2">
      <c r="A225" s="3">
        <f>IFERROR(VLOOKUP(B225,'[1]DADOS (OCULTAR)'!$P$3:$R$56,3,0),"")</f>
        <v>9039744000356</v>
      </c>
      <c r="B225" s="4" t="str">
        <f>'[1]TCE - ANEXO IV - Preencher'!C234</f>
        <v>UPA OLINDA</v>
      </c>
      <c r="C225" s="4" t="str">
        <f>'[1]TCE - ANEXO IV - Preencher'!E234</f>
        <v>4.6 - Serviços de Profissionais de Saúde</v>
      </c>
      <c r="D225" s="3">
        <f>'[1]TCE - ANEXO IV - Preencher'!F234</f>
        <v>9733121495</v>
      </c>
      <c r="E225" s="5" t="str">
        <f>'[1]TCE - ANEXO IV - Preencher'!G234</f>
        <v>LUIZ ROGERIO MACEDO GOMES</v>
      </c>
      <c r="F225" s="5" t="str">
        <f>'[1]TCE - ANEXO IV - Preencher'!H234</f>
        <v>S</v>
      </c>
      <c r="G225" s="5" t="str">
        <f>'[1]TCE - ANEXO IV - Preencher'!I234</f>
        <v>N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2540</v>
      </c>
    </row>
    <row r="226" spans="1:12" s="8" customFormat="1" ht="19.5" customHeight="1" x14ac:dyDescent="0.2">
      <c r="A226" s="3">
        <f>IFERROR(VLOOKUP(B226,'[1]DADOS (OCULTAR)'!$P$3:$R$56,3,0),"")</f>
        <v>9039744000356</v>
      </c>
      <c r="B226" s="4" t="str">
        <f>'[1]TCE - ANEXO IV - Preencher'!C235</f>
        <v>UPA OLINDA</v>
      </c>
      <c r="C226" s="4" t="str">
        <f>'[1]TCE - ANEXO IV - Preencher'!E235</f>
        <v>4.6 - Serviços de Profissionais de Saúde</v>
      </c>
      <c r="D226" s="3">
        <f>'[1]TCE - ANEXO IV - Preencher'!F235</f>
        <v>11765273471</v>
      </c>
      <c r="E226" s="5" t="str">
        <f>'[1]TCE - ANEXO IV - Preencher'!G235</f>
        <v>DANIELA MACEDO LUSTOSA RORIZ</v>
      </c>
      <c r="F226" s="5" t="str">
        <f>'[1]TCE - ANEXO IV - Preencher'!H235</f>
        <v>S</v>
      </c>
      <c r="G226" s="5" t="str">
        <f>'[1]TCE - ANEXO IV - Preencher'!I235</f>
        <v>N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1666.67</v>
      </c>
    </row>
    <row r="227" spans="1:12" s="8" customFormat="1" ht="19.5" customHeight="1" x14ac:dyDescent="0.2">
      <c r="A227" s="3">
        <f>IFERROR(VLOOKUP(B227,'[1]DADOS (OCULTAR)'!$P$3:$R$56,3,0),"")</f>
        <v>9039744000356</v>
      </c>
      <c r="B227" s="4" t="str">
        <f>'[1]TCE - ANEXO IV - Preencher'!C236</f>
        <v>UPA OLINDA</v>
      </c>
      <c r="C227" s="4" t="str">
        <f>'[1]TCE - ANEXO IV - Preencher'!E236</f>
        <v>4.7 - Apoio Administrativo, Técnico e Operacional</v>
      </c>
      <c r="D227" s="3">
        <f>'[1]TCE - ANEXO IV - Preencher'!F236</f>
        <v>50191993468</v>
      </c>
      <c r="E227" s="5" t="str">
        <f>'[1]TCE - ANEXO IV - Preencher'!G236</f>
        <v>ANTONIO CARLOS DAMULAKIS DA SILVA</v>
      </c>
      <c r="F227" s="5" t="str">
        <f>'[1]TCE - ANEXO IV - Preencher'!H236</f>
        <v>S</v>
      </c>
      <c r="G227" s="5" t="str">
        <f>'[1]TCE - ANEXO IV - Preencher'!I236</f>
        <v>N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931.73</v>
      </c>
    </row>
    <row r="228" spans="1:12" s="8" customFormat="1" ht="19.5" customHeight="1" x14ac:dyDescent="0.2">
      <c r="A228" s="3">
        <f>IFERROR(VLOOKUP(B228,'[1]DADOS (OCULTAR)'!$P$3:$R$56,3,0),"")</f>
        <v>9039744000356</v>
      </c>
      <c r="B228" s="4" t="str">
        <f>'[1]TCE - ANEXO IV - Preencher'!C237</f>
        <v>UPA OLINDA</v>
      </c>
      <c r="C228" s="4" t="str">
        <f>'[1]TCE - ANEXO IV - Preencher'!E237</f>
        <v>4.6 - Serviços de Profissionais de Saúde</v>
      </c>
      <c r="D228" s="3">
        <f>'[1]TCE - ANEXO IV - Preencher'!F237</f>
        <v>86893106220</v>
      </c>
      <c r="E228" s="5" t="str">
        <f>'[1]TCE - ANEXO IV - Preencher'!G237</f>
        <v>LORENA FELIX DE FIGUEREDO</v>
      </c>
      <c r="F228" s="5" t="str">
        <f>'[1]TCE - ANEXO IV - Preencher'!H237</f>
        <v>S</v>
      </c>
      <c r="G228" s="5" t="str">
        <f>'[1]TCE - ANEXO IV - Preencher'!I237</f>
        <v>N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4599.99</v>
      </c>
    </row>
    <row r="229" spans="1:12" s="8" customFormat="1" ht="19.5" customHeight="1" x14ac:dyDescent="0.2">
      <c r="A229" s="3">
        <f>IFERROR(VLOOKUP(B229,'[1]DADOS (OCULTAR)'!$P$3:$R$56,3,0),"")</f>
        <v>9039744000356</v>
      </c>
      <c r="B229" s="4" t="str">
        <f>'[1]TCE - ANEXO IV - Preencher'!C238</f>
        <v>UPA OLINDA</v>
      </c>
      <c r="C229" s="4" t="str">
        <f>'[1]TCE - ANEXO IV - Preencher'!E238</f>
        <v>4.7 - Apoio Administrativo, Técnico e Operacional</v>
      </c>
      <c r="D229" s="3">
        <f>'[1]TCE - ANEXO IV - Preencher'!F238</f>
        <v>79455069415</v>
      </c>
      <c r="E229" s="5" t="str">
        <f>'[1]TCE - ANEXO IV - Preencher'!G238</f>
        <v>WANDEMIR DELGADO DE LUNA</v>
      </c>
      <c r="F229" s="5" t="str">
        <f>'[1]TCE - ANEXO IV - Preencher'!H238</f>
        <v>S</v>
      </c>
      <c r="G229" s="5" t="str">
        <f>'[1]TCE - ANEXO IV - Preencher'!I238</f>
        <v>N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154.32</v>
      </c>
    </row>
    <row r="230" spans="1:12" s="8" customFormat="1" ht="19.5" customHeight="1" x14ac:dyDescent="0.2">
      <c r="A230" s="3">
        <f>IFERROR(VLOOKUP(B230,'[1]DADOS (OCULTAR)'!$P$3:$R$56,3,0),"")</f>
        <v>9039744000356</v>
      </c>
      <c r="B230" s="4" t="str">
        <f>'[1]TCE - ANEXO IV - Preencher'!C239</f>
        <v>UPA OLINDA</v>
      </c>
      <c r="C230" s="4" t="str">
        <f>'[1]TCE - ANEXO IV - Preencher'!E239</f>
        <v>4.6 - Serviços de Profissionais de Saúde</v>
      </c>
      <c r="D230" s="3">
        <f>'[1]TCE - ANEXO IV - Preencher'!F239</f>
        <v>10832673455</v>
      </c>
      <c r="E230" s="5" t="str">
        <f>'[1]TCE - ANEXO IV - Preencher'!G239</f>
        <v>JOYCE KEDMA BARBOSA DOS SANTOS</v>
      </c>
      <c r="F230" s="5" t="str">
        <f>'[1]TCE - ANEXO IV - Preencher'!H239</f>
        <v>S</v>
      </c>
      <c r="G230" s="5" t="str">
        <f>'[1]TCE - ANEXO IV - Preencher'!I239</f>
        <v>N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308.05</v>
      </c>
    </row>
    <row r="231" spans="1:12" s="8" customFormat="1" ht="19.5" customHeight="1" x14ac:dyDescent="0.2">
      <c r="A231" s="3">
        <f>IFERROR(VLOOKUP(B231,'[1]DADOS (OCULTAR)'!$P$3:$R$56,3,0),"")</f>
        <v>9039744000356</v>
      </c>
      <c r="B231" s="4" t="str">
        <f>'[1]TCE - ANEXO IV - Preencher'!C240</f>
        <v>UPA OLINDA</v>
      </c>
      <c r="C231" s="4" t="str">
        <f>'[1]TCE - ANEXO IV - Preencher'!E240</f>
        <v>4.6 - Serviços de Profissionais de Saúde</v>
      </c>
      <c r="D231" s="3">
        <f>'[1]TCE - ANEXO IV - Preencher'!F240</f>
        <v>7972760411</v>
      </c>
      <c r="E231" s="5" t="str">
        <f>'[1]TCE - ANEXO IV - Preencher'!G240</f>
        <v>HERON BATISTA DE ANDRADE</v>
      </c>
      <c r="F231" s="5" t="str">
        <f>'[1]TCE - ANEXO IV - Preencher'!H240</f>
        <v>S</v>
      </c>
      <c r="G231" s="5" t="str">
        <f>'[1]TCE - ANEXO IV - Preencher'!I240</f>
        <v>N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616.1</v>
      </c>
    </row>
    <row r="232" spans="1:12" s="8" customFormat="1" ht="19.5" customHeight="1" x14ac:dyDescent="0.2">
      <c r="A232" s="3">
        <f>IFERROR(VLOOKUP(B232,'[1]DADOS (OCULTAR)'!$P$3:$R$56,3,0),"")</f>
        <v>9039744000356</v>
      </c>
      <c r="B232" s="4" t="str">
        <f>'[1]TCE - ANEXO IV - Preencher'!C241</f>
        <v>UPA OLINDA</v>
      </c>
      <c r="C232" s="4" t="str">
        <f>'[1]TCE - ANEXO IV - Preencher'!E241</f>
        <v>4.6 - Serviços de Profissionais de Saúde</v>
      </c>
      <c r="D232" s="3">
        <f>'[1]TCE - ANEXO IV - Preencher'!F241</f>
        <v>4300865124</v>
      </c>
      <c r="E232" s="5" t="str">
        <f>'[1]TCE - ANEXO IV - Preencher'!G241</f>
        <v>JOANA PERLA GOMES DA SILVA</v>
      </c>
      <c r="F232" s="5" t="str">
        <f>'[1]TCE - ANEXO IV - Preencher'!H241</f>
        <v>S</v>
      </c>
      <c r="G232" s="5" t="str">
        <f>'[1]TCE - ANEXO IV - Preencher'!I241</f>
        <v>N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616.1</v>
      </c>
    </row>
    <row r="233" spans="1:12" s="8" customFormat="1" ht="19.5" customHeight="1" x14ac:dyDescent="0.2">
      <c r="A233" s="3">
        <f>IFERROR(VLOOKUP(B233,'[1]DADOS (OCULTAR)'!$P$3:$R$56,3,0),"")</f>
        <v>9039744000356</v>
      </c>
      <c r="B233" s="4" t="str">
        <f>'[1]TCE - ANEXO IV - Preencher'!C242</f>
        <v>UPA OLINDA</v>
      </c>
      <c r="C233" s="4" t="str">
        <f>'[1]TCE - ANEXO IV - Preencher'!E242</f>
        <v>4.6 - Serviços de Profissionais de Saúde</v>
      </c>
      <c r="D233" s="3">
        <f>'[1]TCE - ANEXO IV - Preencher'!F242</f>
        <v>8869071448</v>
      </c>
      <c r="E233" s="5" t="str">
        <f>'[1]TCE - ANEXO IV - Preencher'!G242</f>
        <v>BRUNA MARIANA FREITAS LIMA</v>
      </c>
      <c r="F233" s="5" t="str">
        <f>'[1]TCE - ANEXO IV - Preencher'!H242</f>
        <v>S</v>
      </c>
      <c r="G233" s="5" t="str">
        <f>'[1]TCE - ANEXO IV - Preencher'!I242</f>
        <v>N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3066.66</v>
      </c>
    </row>
    <row r="234" spans="1:12" s="8" customFormat="1" ht="19.5" customHeight="1" x14ac:dyDescent="0.2">
      <c r="A234" s="3">
        <f>IFERROR(VLOOKUP(B234,'[1]DADOS (OCULTAR)'!$P$3:$R$56,3,0),"")</f>
        <v>9039744000356</v>
      </c>
      <c r="B234" s="4" t="str">
        <f>'[1]TCE - ANEXO IV - Preencher'!C243</f>
        <v>UPA OLINDA</v>
      </c>
      <c r="C234" s="4" t="str">
        <f>'[1]TCE - ANEXO IV - Preencher'!E243</f>
        <v>4.6 - Serviços de Profissionais de Saúde</v>
      </c>
      <c r="D234" s="3">
        <f>'[1]TCE - ANEXO IV - Preencher'!F243</f>
        <v>25217232404</v>
      </c>
      <c r="E234" s="5" t="str">
        <f>'[1]TCE - ANEXO IV - Preencher'!G243</f>
        <v>WANDERLAN PERERIA MAIA WANDERLEY</v>
      </c>
      <c r="F234" s="5" t="str">
        <f>'[1]TCE - ANEXO IV - Preencher'!H243</f>
        <v>S</v>
      </c>
      <c r="G234" s="5" t="str">
        <f>'[1]TCE - ANEXO IV - Preencher'!I243</f>
        <v>N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3066.66</v>
      </c>
    </row>
    <row r="235" spans="1:12" s="8" customFormat="1" ht="19.5" customHeight="1" x14ac:dyDescent="0.2">
      <c r="A235" s="3">
        <f>IFERROR(VLOOKUP(B235,'[1]DADOS (OCULTAR)'!$P$3:$R$56,3,0),"")</f>
        <v>9039744000356</v>
      </c>
      <c r="B235" s="4" t="str">
        <f>'[1]TCE - ANEXO IV - Preencher'!C244</f>
        <v>UPA OLINDA</v>
      </c>
      <c r="C235" s="4" t="str">
        <f>'[1]TCE - ANEXO IV - Preencher'!E244</f>
        <v>4.6 - Serviços de Profissionais de Saúde</v>
      </c>
      <c r="D235" s="3">
        <f>'[1]TCE - ANEXO IV - Preencher'!F244</f>
        <v>6944290405</v>
      </c>
      <c r="E235" s="5" t="str">
        <f>'[1]TCE - ANEXO IV - Preencher'!G244</f>
        <v>FERNANDA DE ARAUJO CAZZOLI</v>
      </c>
      <c r="F235" s="5" t="str">
        <f>'[1]TCE - ANEXO IV - Preencher'!H244</f>
        <v>S</v>
      </c>
      <c r="G235" s="5" t="str">
        <f>'[1]TCE - ANEXO IV - Preencher'!I244</f>
        <v>N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1270</v>
      </c>
    </row>
    <row r="236" spans="1:12" s="8" customFormat="1" ht="19.5" customHeight="1" x14ac:dyDescent="0.2">
      <c r="A236" s="3">
        <f>IFERROR(VLOOKUP(B236,'[1]DADOS (OCULTAR)'!$P$3:$R$56,3,0),"")</f>
        <v>9039744000356</v>
      </c>
      <c r="B236" s="4" t="str">
        <f>'[1]TCE - ANEXO IV - Preencher'!C245</f>
        <v>UPA OLINDA</v>
      </c>
      <c r="C236" s="4" t="str">
        <f>'[1]TCE - ANEXO IV - Preencher'!E245</f>
        <v>4.6 - Serviços de Profissionais de Saúde</v>
      </c>
      <c r="D236" s="3">
        <f>'[1]TCE - ANEXO IV - Preencher'!F245</f>
        <v>9662066497</v>
      </c>
      <c r="E236" s="5" t="str">
        <f>'[1]TCE - ANEXO IV - Preencher'!G245</f>
        <v>SINFRONIO PAULO DOS SANTOS NETO</v>
      </c>
      <c r="F236" s="5" t="str">
        <f>'[1]TCE - ANEXO IV - Preencher'!H245</f>
        <v>S</v>
      </c>
      <c r="G236" s="5" t="str">
        <f>'[1]TCE - ANEXO IV - Preencher'!I245</f>
        <v>N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1666.67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2021-07-05T15:59:34Z</dcterms:created>
  <dcterms:modified xsi:type="dcterms:W3CDTF">2021-07-05T16:00:05Z</dcterms:modified>
</cp:coreProperties>
</file>