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4. PCF ABRIL 21 UPA EV\14. Resol. TCE PE  no. 58_19\14.4 ZIP Excel\"/>
    </mc:Choice>
  </mc:AlternateContent>
  <bookViews>
    <workbookView xWindow="0" yWindow="0" windowWidth="25200" windowHeight="1188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<sst xmlns="http://schemas.openxmlformats.org/spreadsheetml/2006/main" count="12" uniqueCount="12">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</sst>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4.%20PCF%20ABRIL%2021%20UPA%20EV/13.%20PCF/13.2%20PCF%20EXCEL/13.2%20UPA%20ENGENHO%20VELHO%20-%20PCF%20EXCEL%20-%202021_04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ENGENHO VELHO</v>
          </cell>
          <cell r="E11" t="str">
            <v>1.99 - Outras Despesas com Pessoal</v>
          </cell>
          <cell r="F11">
            <v>9759606000180</v>
          </cell>
          <cell r="G11" t="str">
            <v>VEM VALE ELETRONICO METROPOLITANO - complementar</v>
          </cell>
          <cell r="H11" t="str">
            <v>S</v>
          </cell>
          <cell r="I11" t="str">
            <v>S</v>
          </cell>
          <cell r="J11" t="str">
            <v>226/2021</v>
          </cell>
          <cell r="K11">
            <v>44287</v>
          </cell>
          <cell r="L11" t="str">
            <v>0</v>
          </cell>
          <cell r="M11" t="str">
            <v>2611606 - Recife - PE</v>
          </cell>
          <cell r="N11">
            <v>155.94999999999999</v>
          </cell>
        </row>
        <row r="12">
          <cell r="C12" t="str">
            <v>UPA ENGENHO VELHO</v>
          </cell>
          <cell r="E12" t="str">
            <v>1.99 - Outras Despesas com Pessoal</v>
          </cell>
          <cell r="F12">
            <v>9759606000180</v>
          </cell>
          <cell r="G12" t="str">
            <v>VEM VALE ELETRONICO METROPOLITANO - funcionario</v>
          </cell>
          <cell r="H12" t="str">
            <v>S</v>
          </cell>
          <cell r="I12" t="str">
            <v>S</v>
          </cell>
          <cell r="J12" t="str">
            <v>7423886</v>
          </cell>
          <cell r="K12">
            <v>44280</v>
          </cell>
          <cell r="L12" t="str">
            <v>0</v>
          </cell>
          <cell r="M12" t="str">
            <v>2611606 - Recife - PE</v>
          </cell>
          <cell r="N12">
            <v>14687.63</v>
          </cell>
        </row>
        <row r="13">
          <cell r="C13" t="str">
            <v>UPA ENGENHO VELHO</v>
          </cell>
          <cell r="E13" t="str">
            <v>1.99 - Outras Despesas com Pessoal</v>
          </cell>
          <cell r="F13">
            <v>9759606000180</v>
          </cell>
          <cell r="G13" t="str">
            <v>VEM VALE ELETRONICO METROPOLITANO - jovem]</v>
          </cell>
          <cell r="H13" t="str">
            <v>S</v>
          </cell>
          <cell r="I13" t="str">
            <v>S</v>
          </cell>
          <cell r="J13" t="str">
            <v>7424001</v>
          </cell>
          <cell r="K13">
            <v>44280</v>
          </cell>
          <cell r="L13" t="str">
            <v>0</v>
          </cell>
          <cell r="M13" t="str">
            <v>2611606 - Recife - PE</v>
          </cell>
          <cell r="N13">
            <v>401.95</v>
          </cell>
        </row>
        <row r="14">
          <cell r="C14" t="str">
            <v>UPA ENGENHO VELHO</v>
          </cell>
          <cell r="E14" t="str">
            <v>1.99 - Outras Despesas com Pessoal</v>
          </cell>
          <cell r="F14">
            <v>2102498000129</v>
          </cell>
          <cell r="G14" t="str">
            <v>METROPOLITAN LIFE SEGUROS S/A</v>
          </cell>
          <cell r="H14" t="str">
            <v>S</v>
          </cell>
          <cell r="I14" t="str">
            <v>S</v>
          </cell>
          <cell r="J14" t="str">
            <v>434</v>
          </cell>
          <cell r="K14">
            <v>44330</v>
          </cell>
          <cell r="L14" t="str">
            <v>0</v>
          </cell>
          <cell r="M14" t="str">
            <v>3550308 - São Paulo - SP</v>
          </cell>
          <cell r="N14">
            <v>709.97</v>
          </cell>
        </row>
        <row r="15">
          <cell r="C15" t="str">
            <v>UPA ENGENHO VELHO</v>
          </cell>
          <cell r="E15" t="str">
            <v>1.99 - Outras Despesas com Pessoal</v>
          </cell>
          <cell r="F15">
            <v>10844611000170</v>
          </cell>
          <cell r="G15" t="str">
            <v>ELSON SOUTO E CIA LTDA - 1002 TRANSPORTES</v>
          </cell>
          <cell r="H15" t="str">
            <v>S</v>
          </cell>
          <cell r="I15" t="str">
            <v>S</v>
          </cell>
          <cell r="J15">
            <v>18529</v>
          </cell>
          <cell r="K15">
            <v>44299</v>
          </cell>
          <cell r="L15" t="str">
            <v>0</v>
          </cell>
          <cell r="M15" t="str">
            <v>2607901 - Jaboatão dos Guararapes - PE</v>
          </cell>
          <cell r="N15">
            <v>204</v>
          </cell>
        </row>
        <row r="16">
          <cell r="C16" t="str">
            <v>UPA ENGENHO VELHO</v>
          </cell>
          <cell r="E16" t="str">
            <v>3.12 - Material Hospitalar</v>
          </cell>
          <cell r="F16">
            <v>3817043000152</v>
          </cell>
          <cell r="G16" t="str">
            <v>PHARMAPLUS LTDA</v>
          </cell>
          <cell r="H16" t="str">
            <v>B</v>
          </cell>
          <cell r="I16" t="str">
            <v>S</v>
          </cell>
          <cell r="J16" t="str">
            <v>000029415</v>
          </cell>
          <cell r="K16" t="str">
            <v>08/04/2021</v>
          </cell>
          <cell r="L16" t="str">
            <v>26210403817043000152550010000294151015066340</v>
          </cell>
          <cell r="M16" t="str">
            <v>26 -  Pernambuco</v>
          </cell>
          <cell r="N16">
            <v>19228</v>
          </cell>
        </row>
        <row r="17">
          <cell r="C17" t="str">
            <v>UPA ENGENHO VELHO</v>
          </cell>
          <cell r="E17" t="str">
            <v>3.12 - Material Hospitalar</v>
          </cell>
          <cell r="F17">
            <v>8675394000190</v>
          </cell>
          <cell r="G17" t="str">
            <v>SAFE SUPORTE A VIDA E COM INTERNACION LT</v>
          </cell>
          <cell r="H17" t="str">
            <v>B</v>
          </cell>
          <cell r="I17" t="str">
            <v>S</v>
          </cell>
          <cell r="J17" t="str">
            <v>33786</v>
          </cell>
          <cell r="K17" t="str">
            <v>29/04/2021</v>
          </cell>
          <cell r="L17" t="str">
            <v>26210408675394000190550010000337861513130936</v>
          </cell>
          <cell r="M17" t="str">
            <v>26 -  Pernambuco</v>
          </cell>
          <cell r="N17">
            <v>1273.2</v>
          </cell>
        </row>
        <row r="18">
          <cell r="C18" t="str">
            <v>UPA ENGENHO VELHO</v>
          </cell>
          <cell r="E18" t="str">
            <v>3.12 - Material Hospitalar</v>
          </cell>
          <cell r="F18">
            <v>8778201000126</v>
          </cell>
          <cell r="G18" t="str">
            <v>DROGAFONTE LTDA</v>
          </cell>
          <cell r="H18" t="str">
            <v>B</v>
          </cell>
          <cell r="I18" t="str">
            <v>S</v>
          </cell>
          <cell r="J18" t="str">
            <v>000333779</v>
          </cell>
          <cell r="K18" t="str">
            <v>07/04/2021</v>
          </cell>
          <cell r="L18" t="str">
            <v>26210408778201000126550010003337791369218062</v>
          </cell>
          <cell r="M18" t="str">
            <v>26 -  Pernambuco</v>
          </cell>
          <cell r="N18">
            <v>1515</v>
          </cell>
        </row>
        <row r="19">
          <cell r="C19" t="str">
            <v>UPA ENGENHO VELHO</v>
          </cell>
          <cell r="E19" t="str">
            <v>3.12 - Material Hospitalar</v>
          </cell>
          <cell r="F19">
            <v>11142529000166</v>
          </cell>
          <cell r="G19" t="str">
            <v>DISFA DISTRIBUIDORA FACIL EIRELI</v>
          </cell>
          <cell r="H19" t="str">
            <v>B</v>
          </cell>
          <cell r="I19" t="str">
            <v>S</v>
          </cell>
          <cell r="J19" t="str">
            <v>000103402</v>
          </cell>
          <cell r="K19" t="str">
            <v>14/04/2021</v>
          </cell>
          <cell r="L19" t="str">
            <v>26210411142529000166550010001034021000951972</v>
          </cell>
          <cell r="M19" t="str">
            <v>26 -  Pernambuco</v>
          </cell>
          <cell r="N19">
            <v>350</v>
          </cell>
        </row>
        <row r="20">
          <cell r="C20" t="str">
            <v>UPA ENGENHO VELHO</v>
          </cell>
          <cell r="E20" t="str">
            <v>3.12 - Material Hospitalar</v>
          </cell>
          <cell r="F20">
            <v>25447067000108</v>
          </cell>
          <cell r="G20" t="str">
            <v>REFIT HOSPITALAR EIRELI</v>
          </cell>
          <cell r="H20" t="str">
            <v>B</v>
          </cell>
          <cell r="I20" t="str">
            <v>S</v>
          </cell>
          <cell r="J20" t="str">
            <v>000001322</v>
          </cell>
          <cell r="K20" t="str">
            <v>23/04/2021</v>
          </cell>
          <cell r="L20" t="str">
            <v>26210425447067000108550010000013221617457811</v>
          </cell>
          <cell r="M20" t="str">
            <v>26 -  Pernambuco</v>
          </cell>
          <cell r="N20">
            <v>500</v>
          </cell>
        </row>
        <row r="21">
          <cell r="C21" t="str">
            <v>UPA ENGENHO VELHO</v>
          </cell>
          <cell r="E21" t="str">
            <v>3.12 - Material Hospitalar</v>
          </cell>
          <cell r="F21">
            <v>30848237000198</v>
          </cell>
          <cell r="G21" t="str">
            <v>PH COMERCIO DE PRODUTOS MED HOSPITALAR</v>
          </cell>
          <cell r="H21" t="str">
            <v>B</v>
          </cell>
          <cell r="I21" t="str">
            <v>S</v>
          </cell>
          <cell r="J21" t="str">
            <v>000006214</v>
          </cell>
          <cell r="K21" t="str">
            <v>28/04/2021</v>
          </cell>
          <cell r="L21" t="str">
            <v>26210430848237000198550010000062141407276000</v>
          </cell>
          <cell r="M21" t="str">
            <v>26 -  Pernambuco</v>
          </cell>
          <cell r="N21">
            <v>713.1</v>
          </cell>
        </row>
        <row r="22">
          <cell r="C22" t="str">
            <v>UPA ENGENHO VELHO</v>
          </cell>
          <cell r="E22" t="str">
            <v>3.12 - Material Hospitalar</v>
          </cell>
          <cell r="F22">
            <v>38493455000169</v>
          </cell>
          <cell r="G22" t="str">
            <v>CIRURGICA SOUSA  E LIMA LTDA</v>
          </cell>
          <cell r="H22" t="str">
            <v>B</v>
          </cell>
          <cell r="I22" t="str">
            <v>S</v>
          </cell>
          <cell r="J22" t="str">
            <v>000054</v>
          </cell>
          <cell r="K22" t="str">
            <v>29/04/2021</v>
          </cell>
          <cell r="L22" t="str">
            <v>26210438493455000169550010000000541368812708</v>
          </cell>
          <cell r="M22" t="str">
            <v>26 -  Pernambuco</v>
          </cell>
          <cell r="N22">
            <v>13090</v>
          </cell>
        </row>
        <row r="23">
          <cell r="C23" t="str">
            <v>UPA ENGENHO VELHO</v>
          </cell>
          <cell r="E23" t="str">
            <v>3.12 - Material Hospitalar</v>
          </cell>
          <cell r="F23">
            <v>58426628000133</v>
          </cell>
          <cell r="G23" t="str">
            <v>SAMTRONIC INDUSTRIA E COMERCIO LTDA</v>
          </cell>
          <cell r="H23" t="str">
            <v>B</v>
          </cell>
          <cell r="I23" t="str">
            <v>S</v>
          </cell>
          <cell r="J23" t="str">
            <v>000267421</v>
          </cell>
          <cell r="K23" t="str">
            <v>12/04/2021</v>
          </cell>
          <cell r="L23" t="str">
            <v>35210458426628000133550010002674211383396070</v>
          </cell>
          <cell r="M23" t="str">
            <v>26 -  Pernambuco</v>
          </cell>
          <cell r="N23">
            <v>1950</v>
          </cell>
        </row>
        <row r="24">
          <cell r="C24" t="str">
            <v>UPA ENGENHO VELHO</v>
          </cell>
          <cell r="E24" t="str">
            <v>3.4 - Material Farmacológico</v>
          </cell>
          <cell r="F24">
            <v>8671559000155</v>
          </cell>
          <cell r="G24" t="str">
            <v>RECIFARMA COM DE PROD FARMAC LTDA PE</v>
          </cell>
          <cell r="H24" t="str">
            <v>B</v>
          </cell>
          <cell r="I24" t="str">
            <v>S</v>
          </cell>
          <cell r="J24" t="str">
            <v>1812</v>
          </cell>
          <cell r="K24" t="str">
            <v>09/04/2021</v>
          </cell>
          <cell r="L24" t="str">
            <v>26210408671559000155550010000018121516309020</v>
          </cell>
          <cell r="M24" t="str">
            <v>26 -  Pernambuco</v>
          </cell>
          <cell r="N24">
            <v>306</v>
          </cell>
        </row>
        <row r="25">
          <cell r="C25" t="str">
            <v>UPA ENGENHO VELHO</v>
          </cell>
          <cell r="E25" t="str">
            <v>3.4 - Material Farmacológico</v>
          </cell>
          <cell r="F25">
            <v>8674752000140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000101858</v>
          </cell>
          <cell r="K25" t="str">
            <v>28/04/2021</v>
          </cell>
          <cell r="L25" t="str">
            <v>26210408674752000140550010001018581297314721</v>
          </cell>
          <cell r="M25" t="str">
            <v>26 -  Pernambuco</v>
          </cell>
          <cell r="N25">
            <v>2947.88</v>
          </cell>
        </row>
        <row r="26">
          <cell r="C26" t="str">
            <v>UPA ENGENHO VELHO</v>
          </cell>
          <cell r="E26" t="str">
            <v>3.4 - Material Farmacológico</v>
          </cell>
          <cell r="F26">
            <v>8778201000126</v>
          </cell>
          <cell r="G26" t="str">
            <v>DROGAFONTE LTDA</v>
          </cell>
          <cell r="H26" t="str">
            <v>B</v>
          </cell>
          <cell r="I26" t="str">
            <v>S</v>
          </cell>
          <cell r="J26" t="str">
            <v>000335194</v>
          </cell>
          <cell r="K26" t="str">
            <v>27/04/2021</v>
          </cell>
          <cell r="L26" t="str">
            <v>26210408778201000126550010003351941200030081</v>
          </cell>
          <cell r="M26" t="str">
            <v>26 -  Pernambuco</v>
          </cell>
          <cell r="N26">
            <v>1931.98</v>
          </cell>
        </row>
        <row r="27">
          <cell r="C27" t="str">
            <v>UPA ENGENHO VELHO</v>
          </cell>
          <cell r="E27" t="str">
            <v>3.4 - Material Farmacológico</v>
          </cell>
          <cell r="F27">
            <v>8778201000126</v>
          </cell>
          <cell r="G27" t="str">
            <v>DROGAFONTE LTDA</v>
          </cell>
          <cell r="H27" t="str">
            <v>B</v>
          </cell>
          <cell r="I27" t="str">
            <v>S</v>
          </cell>
          <cell r="J27" t="str">
            <v>000335221</v>
          </cell>
          <cell r="K27" t="str">
            <v>27/04/2021</v>
          </cell>
          <cell r="L27" t="str">
            <v>26210408778201000126550010003352211365460480</v>
          </cell>
          <cell r="M27" t="str">
            <v>26 -  Pernambuco</v>
          </cell>
          <cell r="N27">
            <v>3942</v>
          </cell>
        </row>
        <row r="28">
          <cell r="C28" t="str">
            <v>UPA ENGENHO VELHO</v>
          </cell>
          <cell r="E28" t="str">
            <v>3.4 - Material Farmacológico</v>
          </cell>
          <cell r="F28">
            <v>9137934000225</v>
          </cell>
          <cell r="G28" t="str">
            <v>NORDICA DISTRIBUIDORA HOSPITALAR LTDA</v>
          </cell>
          <cell r="H28" t="str">
            <v>B</v>
          </cell>
          <cell r="I28" t="str">
            <v>S</v>
          </cell>
          <cell r="J28" t="str">
            <v>000003407</v>
          </cell>
          <cell r="K28" t="str">
            <v>06/04/2021</v>
          </cell>
          <cell r="L28" t="str">
            <v>26210409137934000225558880000034071532958128</v>
          </cell>
          <cell r="M28" t="str">
            <v>26 -  Pernambuco</v>
          </cell>
          <cell r="N28">
            <v>374</v>
          </cell>
        </row>
        <row r="29">
          <cell r="C29" t="str">
            <v>UPA ENGENHO VELHO</v>
          </cell>
          <cell r="E29" t="str">
            <v>3.4 - Material Farmacológico</v>
          </cell>
          <cell r="F29">
            <v>11563145000117</v>
          </cell>
          <cell r="G29" t="str">
            <v>COMERCIAL MOSTAERT LTDA</v>
          </cell>
          <cell r="H29" t="str">
            <v>B</v>
          </cell>
          <cell r="I29" t="str">
            <v>S</v>
          </cell>
          <cell r="J29" t="str">
            <v>000093774</v>
          </cell>
          <cell r="K29" t="str">
            <v>27/04/2021</v>
          </cell>
          <cell r="L29" t="str">
            <v>26210411563145000117550010000937741001900253</v>
          </cell>
          <cell r="M29" t="str">
            <v>26 -  Pernambuco</v>
          </cell>
          <cell r="N29">
            <v>4422.7</v>
          </cell>
        </row>
        <row r="30">
          <cell r="C30" t="str">
            <v>UPA ENGENHO VELHO</v>
          </cell>
          <cell r="E30" t="str">
            <v>3.4 - Material Farmacológico</v>
          </cell>
          <cell r="F30">
            <v>11563145000117</v>
          </cell>
          <cell r="G30" t="str">
            <v>COMERCIAL MOSTAERT LTDA</v>
          </cell>
          <cell r="H30" t="str">
            <v>B</v>
          </cell>
          <cell r="I30" t="str">
            <v>S</v>
          </cell>
          <cell r="J30" t="str">
            <v>000093917</v>
          </cell>
          <cell r="K30" t="str">
            <v>28/04/2021</v>
          </cell>
          <cell r="L30" t="str">
            <v>26210411563145000117550010000939171001904067</v>
          </cell>
          <cell r="M30" t="str">
            <v>26 -  Pernambuco</v>
          </cell>
          <cell r="N30">
            <v>2815</v>
          </cell>
        </row>
        <row r="31">
          <cell r="C31" t="str">
            <v>UPA ENGENHO VELHO</v>
          </cell>
          <cell r="E31" t="str">
            <v>3.4 - Material Farmacológico</v>
          </cell>
          <cell r="F31">
            <v>12420164001048</v>
          </cell>
          <cell r="G31" t="str">
            <v>CM HOSPITALAR S A RECIFE</v>
          </cell>
          <cell r="H31" t="str">
            <v>B</v>
          </cell>
          <cell r="I31" t="str">
            <v>S</v>
          </cell>
          <cell r="J31" t="str">
            <v>000094903</v>
          </cell>
          <cell r="K31" t="str">
            <v>26/04/2021</v>
          </cell>
          <cell r="L31" t="str">
            <v>26210412420164001048550010000949031100320170</v>
          </cell>
          <cell r="M31" t="str">
            <v>26 -  Pernambuco</v>
          </cell>
          <cell r="N31">
            <v>2280</v>
          </cell>
        </row>
        <row r="32">
          <cell r="C32" t="str">
            <v>UPA ENGENHO VELHO</v>
          </cell>
          <cell r="E32" t="str">
            <v>3.4 - Material Farmacológico</v>
          </cell>
          <cell r="F32">
            <v>12420164001048</v>
          </cell>
          <cell r="G32" t="str">
            <v>CM HOSPITALAR S A RECIFE</v>
          </cell>
          <cell r="H32" t="str">
            <v>B</v>
          </cell>
          <cell r="I32" t="str">
            <v>S</v>
          </cell>
          <cell r="J32" t="str">
            <v>000095006</v>
          </cell>
          <cell r="K32" t="str">
            <v>27/04/2021</v>
          </cell>
          <cell r="L32" t="str">
            <v>26210412420164001048550010000950061100178509</v>
          </cell>
          <cell r="M32" t="str">
            <v>26 -  Pernambuco</v>
          </cell>
          <cell r="N32">
            <v>1474.3</v>
          </cell>
        </row>
        <row r="33">
          <cell r="C33" t="str">
            <v>UPA ENGENHO VELHO</v>
          </cell>
          <cell r="E33" t="str">
            <v>3.4 - Material Farmacológico</v>
          </cell>
          <cell r="F33">
            <v>21596736000144</v>
          </cell>
          <cell r="G33" t="str">
            <v>ULTRAMEGA DISTRIBUIDORA HOSPITALAR LTDA</v>
          </cell>
          <cell r="H33" t="str">
            <v>B</v>
          </cell>
          <cell r="I33" t="str">
            <v>S</v>
          </cell>
          <cell r="J33" t="str">
            <v>00124427</v>
          </cell>
          <cell r="K33" t="str">
            <v>13/04/2021</v>
          </cell>
          <cell r="L33" t="str">
            <v>26210421596736000144550010001244271001276441</v>
          </cell>
          <cell r="M33" t="str">
            <v>26 -  Pernambuco</v>
          </cell>
          <cell r="N33">
            <v>718.83</v>
          </cell>
        </row>
        <row r="34">
          <cell r="C34" t="str">
            <v>UPA ENGENHO VELHO</v>
          </cell>
          <cell r="E34" t="str">
            <v>3.14 - Alimentação Preparada</v>
          </cell>
          <cell r="F34">
            <v>1884446000199</v>
          </cell>
          <cell r="G34" t="str">
            <v>TECNOVIDA COMERCIAL LTDA</v>
          </cell>
          <cell r="H34" t="str">
            <v>B</v>
          </cell>
          <cell r="I34" t="str">
            <v>S</v>
          </cell>
          <cell r="J34" t="str">
            <v>127695</v>
          </cell>
          <cell r="K34" t="str">
            <v>16/04/2021</v>
          </cell>
          <cell r="L34" t="str">
            <v>26210401884446000199550010001276951094603683</v>
          </cell>
          <cell r="M34" t="str">
            <v>26 -  Pernambuco</v>
          </cell>
          <cell r="N34">
            <v>369.75</v>
          </cell>
        </row>
        <row r="35">
          <cell r="C35" t="str">
            <v>UPA ENGENHO VELHO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DO NE SA</v>
          </cell>
          <cell r="H35" t="str">
            <v>B</v>
          </cell>
          <cell r="I35" t="str">
            <v>S</v>
          </cell>
          <cell r="J35" t="str">
            <v>1612</v>
          </cell>
          <cell r="K35" t="str">
            <v>07/04/2021</v>
          </cell>
          <cell r="L35" t="str">
            <v>26210424380578002203550290000016121831450529</v>
          </cell>
          <cell r="M35" t="str">
            <v>26 -  Pernambuco</v>
          </cell>
          <cell r="N35">
            <v>1605.17</v>
          </cell>
        </row>
        <row r="36">
          <cell r="C36" t="str">
            <v>UPA ENGENHO VELHO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DO NE SA</v>
          </cell>
          <cell r="H36" t="str">
            <v>B</v>
          </cell>
          <cell r="I36" t="str">
            <v>S</v>
          </cell>
          <cell r="J36" t="str">
            <v>1673</v>
          </cell>
          <cell r="K36" t="str">
            <v>19/04/2021</v>
          </cell>
          <cell r="L36" t="str">
            <v>26210424380578002203550290000016731833069976</v>
          </cell>
          <cell r="M36" t="str">
            <v>26 -  Pernambuco</v>
          </cell>
          <cell r="N36">
            <v>1123.74</v>
          </cell>
        </row>
        <row r="37">
          <cell r="C37" t="str">
            <v>UPA ENGENHO VELHO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DO NE SA</v>
          </cell>
          <cell r="H37" t="str">
            <v>B</v>
          </cell>
          <cell r="I37" t="str">
            <v>S</v>
          </cell>
          <cell r="J37" t="str">
            <v>4434</v>
          </cell>
          <cell r="K37" t="str">
            <v>01/04/2021</v>
          </cell>
          <cell r="L37" t="str">
            <v>26210424380578002041550860000044341830822013</v>
          </cell>
          <cell r="M37" t="str">
            <v>26 -  Pernambuco</v>
          </cell>
          <cell r="N37">
            <v>39.19</v>
          </cell>
        </row>
        <row r="38">
          <cell r="C38" t="str">
            <v>UPA ENGENHO VELHO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DO NE SA</v>
          </cell>
          <cell r="H38" t="str">
            <v>B</v>
          </cell>
          <cell r="I38" t="str">
            <v>S</v>
          </cell>
          <cell r="J38" t="str">
            <v>49065</v>
          </cell>
          <cell r="K38" t="str">
            <v>05/04/2021</v>
          </cell>
          <cell r="L38" t="str">
            <v>26210424380578002041550580000490651831136626</v>
          </cell>
          <cell r="M38" t="str">
            <v>26 -  Pernambuco</v>
          </cell>
          <cell r="N38">
            <v>98.05</v>
          </cell>
        </row>
        <row r="39">
          <cell r="C39" t="str">
            <v>UPA ENGENHO VELHO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DO NE SA</v>
          </cell>
          <cell r="H39" t="str">
            <v>B</v>
          </cell>
          <cell r="I39" t="str">
            <v>S</v>
          </cell>
          <cell r="J39" t="str">
            <v>49113</v>
          </cell>
          <cell r="K39" t="str">
            <v>08/04/2021</v>
          </cell>
          <cell r="L39" t="str">
            <v>26210424380578002041550580000491131831621132</v>
          </cell>
          <cell r="M39" t="str">
            <v>26 -  Pernambuco</v>
          </cell>
          <cell r="N39">
            <v>22.86</v>
          </cell>
        </row>
        <row r="40">
          <cell r="C40" t="str">
            <v>UPA ENGENHO VELHO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DO NE SA</v>
          </cell>
          <cell r="H40" t="str">
            <v>B</v>
          </cell>
          <cell r="I40" t="str">
            <v>S</v>
          </cell>
          <cell r="J40" t="str">
            <v>49129</v>
          </cell>
          <cell r="K40" t="str">
            <v>09/04/2021</v>
          </cell>
          <cell r="L40" t="str">
            <v>26210424380578002041550580000491291831766092</v>
          </cell>
          <cell r="M40" t="str">
            <v>26 -  Pernambuco</v>
          </cell>
          <cell r="N40">
            <v>104.56</v>
          </cell>
        </row>
        <row r="41">
          <cell r="C41" t="str">
            <v>UPA ENGENHO VELHO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DO NE SA</v>
          </cell>
          <cell r="H41" t="str">
            <v>B</v>
          </cell>
          <cell r="I41" t="str">
            <v>S</v>
          </cell>
          <cell r="J41" t="str">
            <v>49195</v>
          </cell>
          <cell r="K41" t="str">
            <v>15/04/2021</v>
          </cell>
          <cell r="L41" t="str">
            <v>26210424380578002041550580000491951832755715</v>
          </cell>
          <cell r="M41" t="str">
            <v>26 -  Pernambuco</v>
          </cell>
          <cell r="N41">
            <v>117.6</v>
          </cell>
        </row>
        <row r="42">
          <cell r="C42" t="str">
            <v>UPA ENGENHO VELHO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DO NE SA</v>
          </cell>
          <cell r="H42" t="str">
            <v>B</v>
          </cell>
          <cell r="I42" t="str">
            <v>S</v>
          </cell>
          <cell r="J42" t="str">
            <v>49256</v>
          </cell>
          <cell r="K42" t="str">
            <v>20/04/2021</v>
          </cell>
          <cell r="L42" t="str">
            <v>26210424380578002041550580000492561833360150</v>
          </cell>
          <cell r="M42" t="str">
            <v>26 -  Pernambuco</v>
          </cell>
          <cell r="N42">
            <v>104.56</v>
          </cell>
        </row>
        <row r="43">
          <cell r="C43" t="str">
            <v>UPA ENGENHO VELHO</v>
          </cell>
          <cell r="E43" t="str">
            <v>3.2 - Gás e Outros Materiais Engarrafados</v>
          </cell>
          <cell r="F43">
            <v>24380578002203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1641</v>
          </cell>
          <cell r="K43" t="str">
            <v>13/04/2021</v>
          </cell>
          <cell r="L43" t="str">
            <v>26210424380578002203550290000016411832303696</v>
          </cell>
          <cell r="M43" t="str">
            <v>26 -  Pernambuco</v>
          </cell>
          <cell r="N43">
            <v>909.64</v>
          </cell>
        </row>
        <row r="44">
          <cell r="C44" t="str">
            <v>UPA ENGENHO VELHO</v>
          </cell>
          <cell r="E44" t="str">
            <v>3.2 - Gás e Outros Materiais Engarrafados</v>
          </cell>
          <cell r="F44">
            <v>24380578002203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824</v>
          </cell>
          <cell r="K44" t="str">
            <v>01/04/2021</v>
          </cell>
          <cell r="L44" t="str">
            <v>26210424380578002203550930000008241830852752</v>
          </cell>
          <cell r="M44" t="str">
            <v>26 -  Pernambuco</v>
          </cell>
          <cell r="N44">
            <v>1444.28</v>
          </cell>
        </row>
        <row r="45">
          <cell r="C45" t="str">
            <v>UPA ENGENHO VELHO</v>
          </cell>
          <cell r="E45" t="str">
            <v>3.11 - Material Laboratorial</v>
          </cell>
          <cell r="F45">
            <v>10779833000156</v>
          </cell>
          <cell r="G45" t="str">
            <v>MEDICAL MERCANTIL DE APARELHAGEM MEDICA</v>
          </cell>
          <cell r="H45" t="str">
            <v>B</v>
          </cell>
          <cell r="I45" t="str">
            <v>S</v>
          </cell>
          <cell r="J45" t="str">
            <v>523840</v>
          </cell>
          <cell r="K45" t="str">
            <v>01/04/2021</v>
          </cell>
          <cell r="L45" t="str">
            <v>26210410779833000156550010005238401094125665</v>
          </cell>
          <cell r="M45" t="str">
            <v>26 -  Pernambuco</v>
          </cell>
          <cell r="N45">
            <v>1250</v>
          </cell>
        </row>
        <row r="46">
          <cell r="C46" t="str">
            <v>UPA ENGENHO VELHO</v>
          </cell>
          <cell r="E46" t="str">
            <v>3.11 - Material Laboratorial</v>
          </cell>
          <cell r="F46">
            <v>10779833000156</v>
          </cell>
          <cell r="G46" t="str">
            <v>MEDICAL MERCANTIL DE APARELHAGEM MEDICA</v>
          </cell>
          <cell r="H46" t="str">
            <v>B</v>
          </cell>
          <cell r="I46" t="str">
            <v>S</v>
          </cell>
          <cell r="J46" t="str">
            <v>525319</v>
          </cell>
          <cell r="K46" t="str">
            <v>26/04/2021</v>
          </cell>
          <cell r="L46" t="str">
            <v>26210410779833000156550010005253191164520787</v>
          </cell>
          <cell r="M46" t="str">
            <v>26 -  Pernambuco</v>
          </cell>
          <cell r="N46">
            <v>1250</v>
          </cell>
        </row>
        <row r="47">
          <cell r="C47" t="str">
            <v>UPA ENGENHO VELHO</v>
          </cell>
          <cell r="E47" t="str">
            <v>3.7 - Material de Limpeza e Produtos de Hgienização</v>
          </cell>
          <cell r="F47">
            <v>3330023000152</v>
          </cell>
          <cell r="G47" t="str">
            <v>PAPER BOX DISTRIBUIDORA E SERV LTDA ME</v>
          </cell>
          <cell r="H47" t="str">
            <v>B</v>
          </cell>
          <cell r="I47" t="str">
            <v>S</v>
          </cell>
          <cell r="J47" t="str">
            <v>000033932</v>
          </cell>
          <cell r="K47" t="str">
            <v>06/04/2021</v>
          </cell>
          <cell r="L47" t="str">
            <v>26210403330023000152550010000339321951115837</v>
          </cell>
          <cell r="M47" t="str">
            <v>26 -  Pernambuco</v>
          </cell>
          <cell r="N47">
            <v>620</v>
          </cell>
        </row>
        <row r="48">
          <cell r="C48" t="str">
            <v>UPA ENGENHO VELHO</v>
          </cell>
          <cell r="E48" t="str">
            <v>3.7 - Material de Limpeza e Produtos de Hgienização</v>
          </cell>
          <cell r="F48">
            <v>3330023000152</v>
          </cell>
          <cell r="G48" t="str">
            <v>PAPER BOX DISTRIBUIDORA E SERV LTDA ME</v>
          </cell>
          <cell r="H48" t="str">
            <v>B</v>
          </cell>
          <cell r="I48" t="str">
            <v>S</v>
          </cell>
          <cell r="J48" t="str">
            <v>000033952</v>
          </cell>
          <cell r="K48" t="str">
            <v>08/04/2021</v>
          </cell>
          <cell r="L48" t="str">
            <v>26210403330023000152550010000339521039024130</v>
          </cell>
          <cell r="M48" t="str">
            <v>26 -  Pernambuco</v>
          </cell>
          <cell r="N48">
            <v>247.5</v>
          </cell>
        </row>
        <row r="49">
          <cell r="C49" t="str">
            <v>UPA ENGENHO VELHO</v>
          </cell>
          <cell r="E49" t="str">
            <v>3.7 - Material de Limpeza e Produtos de Hgienização</v>
          </cell>
          <cell r="F49">
            <v>10421584000122</v>
          </cell>
          <cell r="G49" t="str">
            <v>PERNAMBUCO QUIMICA S A</v>
          </cell>
          <cell r="H49" t="str">
            <v>B</v>
          </cell>
          <cell r="I49" t="str">
            <v>S</v>
          </cell>
          <cell r="J49" t="str">
            <v>000108025</v>
          </cell>
          <cell r="K49" t="str">
            <v>27/04/2021</v>
          </cell>
          <cell r="L49" t="str">
            <v>26210410421584000122550010001080251224855939</v>
          </cell>
          <cell r="M49" t="str">
            <v>26 -  Pernambuco</v>
          </cell>
          <cell r="N49">
            <v>1908</v>
          </cell>
        </row>
        <row r="50">
          <cell r="C50" t="str">
            <v>UPA ENGENHO VELHO</v>
          </cell>
          <cell r="E50" t="str">
            <v>3.7 - Material de Limpeza e Produtos de Hgienização</v>
          </cell>
          <cell r="F50">
            <v>11840014000130</v>
          </cell>
          <cell r="G50" t="str">
            <v>MACROPAC PROTECAO E EMBALAGEM LTDA</v>
          </cell>
          <cell r="H50" t="str">
            <v>B</v>
          </cell>
          <cell r="I50" t="str">
            <v>S</v>
          </cell>
          <cell r="J50" t="str">
            <v>331774</v>
          </cell>
          <cell r="K50" t="str">
            <v>23/04/2021</v>
          </cell>
          <cell r="L50" t="str">
            <v>26210411840014000130550010003317741134611080</v>
          </cell>
          <cell r="M50" t="str">
            <v>26 -  Pernambuco</v>
          </cell>
          <cell r="N50">
            <v>252.3</v>
          </cell>
        </row>
        <row r="51">
          <cell r="C51" t="str">
            <v>UPA ENGENHO VELHO</v>
          </cell>
          <cell r="E51" t="str">
            <v>3.7 - Material de Limpeza e Produtos de Hgienização</v>
          </cell>
          <cell r="F51">
            <v>12420164001048</v>
          </cell>
          <cell r="G51" t="str">
            <v>CM HOSPITALAR S A RECIFE</v>
          </cell>
          <cell r="H51" t="str">
            <v>B</v>
          </cell>
          <cell r="I51" t="str">
            <v>S</v>
          </cell>
          <cell r="J51" t="str">
            <v>000094971</v>
          </cell>
          <cell r="K51" t="str">
            <v>27/04/2021</v>
          </cell>
          <cell r="L51" t="str">
            <v>26210412420164001048550010000949711100061701</v>
          </cell>
          <cell r="M51" t="str">
            <v>26 -  Pernambuco</v>
          </cell>
          <cell r="N51">
            <v>570.72</v>
          </cell>
        </row>
        <row r="52">
          <cell r="C52" t="str">
            <v>UPA ENGENHO VELHO</v>
          </cell>
          <cell r="E52" t="str">
            <v>3.7 - Material de Limpeza e Produtos de Hgienização</v>
          </cell>
          <cell r="F52">
            <v>21783347000128</v>
          </cell>
          <cell r="G52" t="str">
            <v>SUPERMERCADO BOAS COMPRAS EIRELI</v>
          </cell>
          <cell r="H52" t="str">
            <v>B</v>
          </cell>
          <cell r="I52" t="str">
            <v>S</v>
          </cell>
          <cell r="J52" t="str">
            <v>000188920</v>
          </cell>
          <cell r="K52" t="str">
            <v>06/04/2021</v>
          </cell>
          <cell r="L52" t="str">
            <v>26210421893347000128651020001889201223469174</v>
          </cell>
          <cell r="M52" t="str">
            <v>26 -  Pernambuco</v>
          </cell>
          <cell r="N52">
            <v>11.58</v>
          </cell>
        </row>
        <row r="53">
          <cell r="C53" t="str">
            <v>UPA ENGENHO VELHO</v>
          </cell>
          <cell r="E53" t="str">
            <v>3.7 - Material de Limpeza e Produtos de Hgienização</v>
          </cell>
          <cell r="F53">
            <v>30848237000198</v>
          </cell>
          <cell r="G53" t="str">
            <v>PH COMERCIO DE PRODUTOS MED HOSPITALAR</v>
          </cell>
          <cell r="H53" t="str">
            <v>B</v>
          </cell>
          <cell r="I53" t="str">
            <v>S</v>
          </cell>
          <cell r="J53" t="str">
            <v>000006183</v>
          </cell>
          <cell r="K53" t="str">
            <v>27/04/2021</v>
          </cell>
          <cell r="L53" t="str">
            <v>26210430848237000198550010000061831309627918</v>
          </cell>
          <cell r="M53" t="str">
            <v>26 -  Pernambuco</v>
          </cell>
          <cell r="N53">
            <v>872.76</v>
          </cell>
        </row>
        <row r="54">
          <cell r="C54" t="str">
            <v>UPA ENGENHO VELHO</v>
          </cell>
          <cell r="E54" t="str">
            <v>3.7 - Material de Limpeza e Produtos de Hgienização</v>
          </cell>
          <cell r="F54">
            <v>30848237000198</v>
          </cell>
          <cell r="G54" t="str">
            <v>PH COMERCIO DE PRODUTOS MED HOSPITALAR</v>
          </cell>
          <cell r="H54" t="str">
            <v>B</v>
          </cell>
          <cell r="I54" t="str">
            <v>S</v>
          </cell>
          <cell r="J54" t="str">
            <v>000006213</v>
          </cell>
          <cell r="K54" t="str">
            <v>28/04/2021</v>
          </cell>
          <cell r="L54" t="str">
            <v>26210430848237000198550010000062131942777747</v>
          </cell>
          <cell r="M54" t="str">
            <v>26 -  Pernambuco</v>
          </cell>
          <cell r="N54">
            <v>736</v>
          </cell>
        </row>
        <row r="55">
          <cell r="C55" t="str">
            <v>UPA ENGENHO VELHO</v>
          </cell>
          <cell r="E55" t="str">
            <v>3.14 - Alimentação Preparada</v>
          </cell>
          <cell r="F55">
            <v>1884446000199</v>
          </cell>
          <cell r="G55" t="str">
            <v>TECNOVIDA COMERCIAL LTDA</v>
          </cell>
          <cell r="H55" t="str">
            <v>B</v>
          </cell>
          <cell r="I55" t="str">
            <v>S</v>
          </cell>
          <cell r="J55" t="str">
            <v>127646</v>
          </cell>
          <cell r="K55" t="str">
            <v>16/04/2021</v>
          </cell>
          <cell r="L55" t="str">
            <v>26210401884446000199550010001276461135044905</v>
          </cell>
          <cell r="M55" t="str">
            <v>26 -  Pernambuco</v>
          </cell>
          <cell r="N55">
            <v>165</v>
          </cell>
        </row>
        <row r="56">
          <cell r="C56" t="str">
            <v>UPA ENGENHO VELHO</v>
          </cell>
          <cell r="E56" t="str">
            <v>3.14 - Alimentação Preparada</v>
          </cell>
          <cell r="F56">
            <v>11981258000132</v>
          </cell>
          <cell r="G56" t="str">
            <v>JOSE WILSON MENDES</v>
          </cell>
          <cell r="H56" t="str">
            <v>B</v>
          </cell>
          <cell r="I56" t="str">
            <v>S</v>
          </cell>
          <cell r="J56" t="str">
            <v>000000011</v>
          </cell>
          <cell r="K56" t="str">
            <v>05/04/2021</v>
          </cell>
          <cell r="L56" t="str">
            <v>26210411981258000132550010000000111607000028</v>
          </cell>
          <cell r="M56" t="str">
            <v>26 -  Pernambuco</v>
          </cell>
          <cell r="N56">
            <v>400</v>
          </cell>
        </row>
        <row r="57">
          <cell r="C57" t="str">
            <v>UPA ENGENHO VELHO</v>
          </cell>
          <cell r="E57" t="str">
            <v>3.14 - Alimentação Preparada</v>
          </cell>
          <cell r="F57">
            <v>15242921000138</v>
          </cell>
          <cell r="G57" t="str">
            <v>M. A. DE O. MENEZES EIRELI</v>
          </cell>
          <cell r="H57" t="str">
            <v>B</v>
          </cell>
          <cell r="I57" t="str">
            <v>S</v>
          </cell>
          <cell r="J57" t="str">
            <v>001895</v>
          </cell>
          <cell r="K57" t="str">
            <v>29/04/2021</v>
          </cell>
          <cell r="L57" t="str">
            <v>26210415242921000138550010000018951000019304</v>
          </cell>
          <cell r="M57" t="str">
            <v>26 -  Pernambuco</v>
          </cell>
          <cell r="N57">
            <v>33850.25</v>
          </cell>
        </row>
        <row r="58">
          <cell r="C58" t="str">
            <v>UPA ENGENHO VELHO</v>
          </cell>
          <cell r="E58" t="str">
            <v>3.14 - Alimentação Preparada</v>
          </cell>
          <cell r="F58">
            <v>25343198000137</v>
          </cell>
          <cell r="G58" t="str">
            <v>ATACAREJO SHOP COMERCIO DE UTILIDADES EI</v>
          </cell>
          <cell r="H58" t="str">
            <v>B</v>
          </cell>
          <cell r="I58" t="str">
            <v>S</v>
          </cell>
          <cell r="J58" t="str">
            <v>000000731</v>
          </cell>
          <cell r="K58" t="str">
            <v>30/04/2021</v>
          </cell>
          <cell r="L58" t="str">
            <v>26210425343198000137550010000007311600000116</v>
          </cell>
          <cell r="M58" t="str">
            <v>26 -  Pernambuco</v>
          </cell>
          <cell r="N58">
            <v>602.20000000000005</v>
          </cell>
        </row>
        <row r="59">
          <cell r="C59" t="str">
            <v>UPA ENGENHO VELHO</v>
          </cell>
          <cell r="E59" t="str">
            <v>3.14 - Alimentação Preparada</v>
          </cell>
          <cell r="F59">
            <v>25343198000137</v>
          </cell>
          <cell r="G59" t="str">
            <v>ATACAREJO SHOP COMERCIO DE UTILIDADES EI</v>
          </cell>
          <cell r="H59" t="str">
            <v>B</v>
          </cell>
          <cell r="I59" t="str">
            <v>S</v>
          </cell>
          <cell r="J59" t="str">
            <v>000000731</v>
          </cell>
          <cell r="K59" t="str">
            <v>30/04/2021</v>
          </cell>
          <cell r="L59" t="str">
            <v>26210425343198000137550010000007311600000116</v>
          </cell>
          <cell r="M59" t="str">
            <v>26 -  Pernambuco</v>
          </cell>
          <cell r="N59">
            <v>179.4</v>
          </cell>
        </row>
        <row r="60">
          <cell r="C60" t="str">
            <v>UPA ENGENHO VELHO</v>
          </cell>
          <cell r="E60" t="str">
            <v>3.6 - Material de Expediente</v>
          </cell>
          <cell r="F60">
            <v>1752051000132</v>
          </cell>
          <cell r="G60" t="str">
            <v>ARMARINHO IVO LTDA</v>
          </cell>
          <cell r="H60" t="str">
            <v>B</v>
          </cell>
          <cell r="I60" t="str">
            <v>S</v>
          </cell>
          <cell r="J60" t="str">
            <v>000008699</v>
          </cell>
          <cell r="K60" t="str">
            <v>27/04/2021</v>
          </cell>
          <cell r="L60" t="str">
            <v>26210404333965000157650140000096991439186256</v>
          </cell>
          <cell r="M60" t="str">
            <v>26 -  Pernambuco</v>
          </cell>
          <cell r="N60">
            <v>513</v>
          </cell>
        </row>
        <row r="61">
          <cell r="C61" t="str">
            <v>UPA ENGENHO VELHO</v>
          </cell>
          <cell r="E61" t="str">
            <v>3.6 - Material de Expediente</v>
          </cell>
          <cell r="F61">
            <v>23755654000120</v>
          </cell>
          <cell r="G61" t="str">
            <v>MARIA LETICIA FERREIRA GOMES DE AZEVEDO</v>
          </cell>
          <cell r="H61" t="str">
            <v>B</v>
          </cell>
          <cell r="I61" t="str">
            <v>S</v>
          </cell>
          <cell r="J61" t="str">
            <v>515</v>
          </cell>
          <cell r="K61" t="str">
            <v>16/04/2021</v>
          </cell>
          <cell r="L61" t="str">
            <v>26210423755654000120550010000005151856870116</v>
          </cell>
          <cell r="M61" t="str">
            <v>26 -  Pernambuco</v>
          </cell>
          <cell r="N61">
            <v>120</v>
          </cell>
        </row>
        <row r="62">
          <cell r="C62" t="str">
            <v>UPA ENGENHO VELHO</v>
          </cell>
          <cell r="E62" t="str">
            <v>3.6 - Material de Expediente</v>
          </cell>
          <cell r="F62">
            <v>23755654000120</v>
          </cell>
          <cell r="G62" t="str">
            <v>MARIA LETICIA FERREIRA GOMES DE AZEVEDO</v>
          </cell>
          <cell r="H62" t="str">
            <v>B</v>
          </cell>
          <cell r="I62" t="str">
            <v>S</v>
          </cell>
          <cell r="J62" t="str">
            <v>520</v>
          </cell>
          <cell r="K62" t="str">
            <v>28/04/2021</v>
          </cell>
          <cell r="L62" t="str">
            <v>26210423755654000120550010000005201502737536</v>
          </cell>
          <cell r="M62" t="str">
            <v>26 -  Pernambuco</v>
          </cell>
          <cell r="N62">
            <v>460</v>
          </cell>
        </row>
        <row r="63">
          <cell r="C63" t="str">
            <v>UPA ENGENHO VELHO</v>
          </cell>
          <cell r="E63" t="str">
            <v>3.6 - Material de Expediente</v>
          </cell>
          <cell r="F63">
            <v>23755654000120</v>
          </cell>
          <cell r="G63" t="str">
            <v>MARIA LETICIA FERREIRA GOMES DE AZEVEDO</v>
          </cell>
          <cell r="H63" t="str">
            <v>B</v>
          </cell>
          <cell r="I63" t="str">
            <v>S</v>
          </cell>
          <cell r="J63" t="str">
            <v>521</v>
          </cell>
          <cell r="K63" t="str">
            <v>28/04/2021</v>
          </cell>
          <cell r="L63" t="str">
            <v>26210423755654000120550010000005211967085830</v>
          </cell>
          <cell r="M63" t="str">
            <v>26 -  Pernambuco</v>
          </cell>
          <cell r="N63">
            <v>165</v>
          </cell>
        </row>
        <row r="64">
          <cell r="C64" t="str">
            <v>UPA ENGENHO VELHO</v>
          </cell>
          <cell r="E64" t="str">
            <v>3.6 - Material de Expediente</v>
          </cell>
          <cell r="F64">
            <v>25343198000137</v>
          </cell>
          <cell r="G64" t="str">
            <v>ATACAREJO SHOP COMERCIO DE UTILIDADES EI</v>
          </cell>
          <cell r="H64" t="str">
            <v>B</v>
          </cell>
          <cell r="I64" t="str">
            <v>S</v>
          </cell>
          <cell r="J64" t="str">
            <v>000000732</v>
          </cell>
          <cell r="K64" t="str">
            <v>30/04/2021</v>
          </cell>
          <cell r="L64" t="str">
            <v>26210425343198000137550010000007321000705701</v>
          </cell>
          <cell r="M64" t="str">
            <v>26 -  Pernambuco</v>
          </cell>
          <cell r="N64">
            <v>500</v>
          </cell>
        </row>
        <row r="65">
          <cell r="C65" t="str">
            <v>UPA ENGENHO VELHO</v>
          </cell>
          <cell r="E65" t="str">
            <v>3.6 - Material de Expediente</v>
          </cell>
          <cell r="F65">
            <v>27358211000157</v>
          </cell>
          <cell r="G65" t="str">
            <v>ART VISUAL COMUNICACAO LTDA ME</v>
          </cell>
          <cell r="H65" t="str">
            <v>B</v>
          </cell>
          <cell r="I65" t="str">
            <v>S</v>
          </cell>
          <cell r="J65" t="str">
            <v>000000210</v>
          </cell>
          <cell r="K65" t="str">
            <v>06/04/2021</v>
          </cell>
          <cell r="L65" t="str">
            <v>26210427358211000157550010000002111506060003</v>
          </cell>
          <cell r="M65" t="str">
            <v>26 -  Pernambuco</v>
          </cell>
          <cell r="N65">
            <v>190</v>
          </cell>
        </row>
        <row r="66">
          <cell r="C66" t="str">
            <v>UPA ENGENHO VELHO</v>
          </cell>
          <cell r="E66" t="str">
            <v>3.6 - Material de Expediente</v>
          </cell>
          <cell r="F66">
            <v>30743270000153</v>
          </cell>
          <cell r="G66" t="str">
            <v>TRIUNFO COM DE ALIMENTOS PAPEIS MAT LIMP</v>
          </cell>
          <cell r="H66" t="str">
            <v>B</v>
          </cell>
          <cell r="I66" t="str">
            <v>S</v>
          </cell>
          <cell r="J66" t="str">
            <v>4847</v>
          </cell>
          <cell r="K66" t="str">
            <v>19/04/2021</v>
          </cell>
          <cell r="L66" t="str">
            <v>26210430743270000153550010000048471692159284</v>
          </cell>
          <cell r="M66" t="str">
            <v>26 -  Pernambuco</v>
          </cell>
          <cell r="N66">
            <v>1609</v>
          </cell>
        </row>
        <row r="67">
          <cell r="C67" t="str">
            <v>UPA ENGENHO VELHO</v>
          </cell>
          <cell r="E67" t="str">
            <v>3.6 - Material de Expediente</v>
          </cell>
          <cell r="F67">
            <v>33743179000126</v>
          </cell>
          <cell r="G67" t="str">
            <v>FAST SOLUTION DISTRIBUIDORA</v>
          </cell>
          <cell r="H67" t="str">
            <v>B</v>
          </cell>
          <cell r="I67" t="str">
            <v>S</v>
          </cell>
          <cell r="J67" t="str">
            <v>000002330</v>
          </cell>
          <cell r="K67" t="str">
            <v>22/04/2021</v>
          </cell>
          <cell r="L67" t="str">
            <v>26210433743179000126550010000023301492782470</v>
          </cell>
          <cell r="M67" t="str">
            <v>26 -  Pernambuco</v>
          </cell>
          <cell r="N67">
            <v>253</v>
          </cell>
        </row>
        <row r="68">
          <cell r="C68" t="str">
            <v>UPA ENGENHO VELHO</v>
          </cell>
          <cell r="E68" t="str">
            <v>3.1 - Combustíveis e Lubrificantes Automotivos</v>
          </cell>
          <cell r="F68">
            <v>11251195000169</v>
          </cell>
          <cell r="G68" t="str">
            <v>POSTO FIJI COMERCIO DE COMBUSTIVEIS LTDA</v>
          </cell>
          <cell r="H68" t="str">
            <v>B</v>
          </cell>
          <cell r="I68" t="str">
            <v>S</v>
          </cell>
          <cell r="J68" t="str">
            <v>2693</v>
          </cell>
          <cell r="K68" t="str">
            <v>30/04/2021</v>
          </cell>
          <cell r="L68" t="str">
            <v>26210411251195000169550120000026931000534431</v>
          </cell>
          <cell r="M68" t="str">
            <v>26 -  Pernambuco</v>
          </cell>
          <cell r="N68">
            <v>4206.8</v>
          </cell>
        </row>
        <row r="69">
          <cell r="C69" t="str">
            <v>UPA ENGENHO VELHO</v>
          </cell>
          <cell r="E69" t="str">
            <v xml:space="preserve">3.9 - Material para Manutenção de Bens Imóveis </v>
          </cell>
          <cell r="F69">
            <v>1754239000462</v>
          </cell>
          <cell r="G69" t="str">
            <v>REFRIGERACAO DUFRIO COM E  IMP LTDA</v>
          </cell>
          <cell r="H69" t="str">
            <v>B</v>
          </cell>
          <cell r="I69" t="str">
            <v>S</v>
          </cell>
          <cell r="J69" t="str">
            <v>000475788</v>
          </cell>
          <cell r="K69" t="str">
            <v>07/04/2021</v>
          </cell>
          <cell r="L69" t="str">
            <v>26210401754239000462550010004757881000139545</v>
          </cell>
          <cell r="M69" t="str">
            <v>26 -  Pernambuco</v>
          </cell>
          <cell r="N69">
            <v>1762.82</v>
          </cell>
        </row>
        <row r="70">
          <cell r="C70" t="str">
            <v>UPA ENGENHO VELHO</v>
          </cell>
          <cell r="E70" t="str">
            <v xml:space="preserve">3.9 - Material para Manutenção de Bens Imóveis </v>
          </cell>
          <cell r="F70">
            <v>8359260000160</v>
          </cell>
          <cell r="G70" t="str">
            <v>2 RODAS MOTO PECAS LTDA</v>
          </cell>
          <cell r="H70" t="str">
            <v>B</v>
          </cell>
          <cell r="I70" t="str">
            <v>S</v>
          </cell>
          <cell r="J70" t="str">
            <v>000018217</v>
          </cell>
          <cell r="K70" t="str">
            <v>09/04/2021</v>
          </cell>
          <cell r="L70" t="str">
            <v>26210408358260000160650010000182711004100170</v>
          </cell>
          <cell r="M70" t="str">
            <v>26 -  Pernambuco</v>
          </cell>
          <cell r="N70">
            <v>15</v>
          </cell>
        </row>
        <row r="71">
          <cell r="C71" t="str">
            <v>UPA ENGENHO VELHO</v>
          </cell>
          <cell r="E71" t="str">
            <v xml:space="preserve">3.9 - Material para Manutenção de Bens Imóveis </v>
          </cell>
          <cell r="F71">
            <v>8486436000497</v>
          </cell>
          <cell r="G71" t="str">
            <v>G E COMBUSTIVEIS EIRELI</v>
          </cell>
          <cell r="H71" t="str">
            <v>B</v>
          </cell>
          <cell r="I71" t="str">
            <v>S</v>
          </cell>
          <cell r="J71" t="str">
            <v>000020979</v>
          </cell>
          <cell r="K71" t="str">
            <v>09/04/2021</v>
          </cell>
          <cell r="L71" t="str">
            <v>26210408486436000497650020000209791002488574</v>
          </cell>
          <cell r="M71" t="str">
            <v>26 -  Pernambuco</v>
          </cell>
          <cell r="N71">
            <v>5.04</v>
          </cell>
        </row>
        <row r="72">
          <cell r="C72" t="str">
            <v>UPA ENGENHO VELHO</v>
          </cell>
          <cell r="E72" t="str">
            <v xml:space="preserve">3.9 - Material para Manutenção de Bens Imóveis </v>
          </cell>
          <cell r="F72">
            <v>8793663000112</v>
          </cell>
          <cell r="G72" t="str">
            <v>COMERCIAL BATISTA LTDA</v>
          </cell>
          <cell r="H72" t="str">
            <v>B</v>
          </cell>
          <cell r="I72" t="str">
            <v>S</v>
          </cell>
          <cell r="J72" t="str">
            <v>203058</v>
          </cell>
          <cell r="K72" t="str">
            <v>27/04/2021</v>
          </cell>
          <cell r="L72" t="str">
            <v>26210408793663000112550010002030581999919725</v>
          </cell>
          <cell r="M72" t="str">
            <v>26 -  Pernambuco</v>
          </cell>
          <cell r="N72">
            <v>223.6</v>
          </cell>
        </row>
        <row r="73">
          <cell r="C73" t="str">
            <v>UPA ENGENHO VELHO</v>
          </cell>
          <cell r="E73" t="str">
            <v xml:space="preserve">3.9 - Material para Manutenção de Bens Imóveis </v>
          </cell>
          <cell r="F73">
            <v>9515628000609</v>
          </cell>
          <cell r="G73" t="str">
            <v>ATACADAO DOS PRESENTES LTDA</v>
          </cell>
          <cell r="H73" t="str">
            <v>B</v>
          </cell>
          <cell r="I73" t="str">
            <v>S</v>
          </cell>
          <cell r="J73" t="str">
            <v>18722</v>
          </cell>
          <cell r="K73" t="str">
            <v>19/04/2021</v>
          </cell>
          <cell r="L73" t="str">
            <v>26210409515628000609650340000187221418501347</v>
          </cell>
          <cell r="M73" t="str">
            <v>26 -  Pernambuco</v>
          </cell>
          <cell r="N73">
            <v>53.4</v>
          </cell>
        </row>
        <row r="74">
          <cell r="C74" t="str">
            <v>UPA ENGENHO VELHO</v>
          </cell>
          <cell r="E74" t="str">
            <v xml:space="preserve">3.9 - Material para Manutenção de Bens Imóveis </v>
          </cell>
          <cell r="F74">
            <v>11101202000146</v>
          </cell>
          <cell r="G74" t="str">
            <v>VGC ALVES COMERCIO E SERVICOS</v>
          </cell>
          <cell r="H74" t="str">
            <v>B</v>
          </cell>
          <cell r="I74" t="str">
            <v>S</v>
          </cell>
          <cell r="J74" t="str">
            <v>000012309</v>
          </cell>
          <cell r="K74" t="str">
            <v>27/04/2021</v>
          </cell>
          <cell r="L74" t="str">
            <v>26210411101202000146550010000123091621179732</v>
          </cell>
          <cell r="M74" t="str">
            <v>26 -  Pernambuco</v>
          </cell>
          <cell r="N74">
            <v>717</v>
          </cell>
        </row>
        <row r="75">
          <cell r="C75" t="str">
            <v>UPA ENGENHO VELHO</v>
          </cell>
          <cell r="E75" t="str">
            <v xml:space="preserve">3.9 - Material para Manutenção de Bens Imóveis </v>
          </cell>
          <cell r="F75">
            <v>14749400000109</v>
          </cell>
          <cell r="G75" t="str">
            <v>JOSE CARLOS MARCOLINO</v>
          </cell>
          <cell r="H75" t="str">
            <v>B</v>
          </cell>
          <cell r="I75" t="str">
            <v>S</v>
          </cell>
          <cell r="J75" t="str">
            <v>000025861</v>
          </cell>
          <cell r="K75" t="str">
            <v>28/04/2021</v>
          </cell>
          <cell r="L75" t="str">
            <v>26210414749400000109650010000258611120519838</v>
          </cell>
          <cell r="M75" t="str">
            <v>26 -  Pernambuco</v>
          </cell>
          <cell r="N75">
            <v>36</v>
          </cell>
        </row>
        <row r="76">
          <cell r="C76" t="str">
            <v>UPA ENGENHO VELHO</v>
          </cell>
          <cell r="E76" t="str">
            <v xml:space="preserve">3.9 - Material para Manutenção de Bens Imóveis </v>
          </cell>
          <cell r="F76">
            <v>17740350000278</v>
          </cell>
          <cell r="G76" t="str">
            <v>PINTO BARBOSA COMERCIO DE MADEIRAS</v>
          </cell>
          <cell r="H76" t="str">
            <v>B</v>
          </cell>
          <cell r="I76" t="str">
            <v>S</v>
          </cell>
          <cell r="J76" t="str">
            <v>000238479</v>
          </cell>
          <cell r="K76" t="str">
            <v>07/04/2021</v>
          </cell>
          <cell r="L76" t="str">
            <v>26210417740350000278650010002384791008960040</v>
          </cell>
          <cell r="M76" t="str">
            <v>26 -  Pernambuco</v>
          </cell>
          <cell r="N76">
            <v>18.7</v>
          </cell>
        </row>
        <row r="77">
          <cell r="C77" t="str">
            <v>UPA ENGENHO VELHO</v>
          </cell>
          <cell r="E77" t="str">
            <v xml:space="preserve">3.9 - Material para Manutenção de Bens Imóveis </v>
          </cell>
          <cell r="F77">
            <v>22424379000108</v>
          </cell>
          <cell r="G77" t="str">
            <v>PGLE VEICULOS PECAS E SERVICOS</v>
          </cell>
          <cell r="H77" t="str">
            <v>B</v>
          </cell>
          <cell r="I77" t="str">
            <v>S</v>
          </cell>
          <cell r="J77" t="str">
            <v>000017996</v>
          </cell>
          <cell r="K77" t="str">
            <v>14/04/2021</v>
          </cell>
          <cell r="L77" t="str">
            <v>26210422424379000108550010000179961754715275</v>
          </cell>
          <cell r="M77" t="str">
            <v>26 -  Pernambuco</v>
          </cell>
          <cell r="N77">
            <v>523.92999999999995</v>
          </cell>
        </row>
        <row r="78">
          <cell r="C78" t="str">
            <v>UPA ENGENHO VELHO</v>
          </cell>
          <cell r="E78" t="str">
            <v xml:space="preserve">3.9 - Material para Manutenção de Bens Imóveis </v>
          </cell>
          <cell r="F78">
            <v>23755654000120</v>
          </cell>
          <cell r="G78" t="str">
            <v>MARIA LETICIA FERREIRA GOMES DE AZEVEDO</v>
          </cell>
          <cell r="H78" t="str">
            <v>B</v>
          </cell>
          <cell r="I78" t="str">
            <v>S</v>
          </cell>
          <cell r="J78" t="str">
            <v>516</v>
          </cell>
          <cell r="K78" t="str">
            <v>16/04/2021</v>
          </cell>
          <cell r="L78" t="str">
            <v>26210423755654000120550010000005161259781030</v>
          </cell>
          <cell r="M78" t="str">
            <v>26 -  Pernambuco</v>
          </cell>
          <cell r="N78">
            <v>252</v>
          </cell>
        </row>
        <row r="79">
          <cell r="C79" t="str">
            <v>UPA ENGENHO VELHO</v>
          </cell>
          <cell r="E79" t="str">
            <v xml:space="preserve">3.9 - Material para Manutenção de Bens Imóveis </v>
          </cell>
          <cell r="F79">
            <v>27029310000276</v>
          </cell>
          <cell r="G79" t="str">
            <v>OLINDA MATERIAIS HOSPITALARES LTDA</v>
          </cell>
          <cell r="H79" t="str">
            <v>B</v>
          </cell>
          <cell r="I79" t="str">
            <v>S</v>
          </cell>
          <cell r="J79" t="str">
            <v>000007519</v>
          </cell>
          <cell r="K79" t="str">
            <v>09/04/2021</v>
          </cell>
          <cell r="L79" t="str">
            <v>26210427029310000276650010000075191009282870</v>
          </cell>
          <cell r="M79" t="str">
            <v>26 -  Pernambuco</v>
          </cell>
          <cell r="N79">
            <v>15</v>
          </cell>
        </row>
        <row r="80">
          <cell r="C80" t="str">
            <v>UPA ENGENHO VELHO</v>
          </cell>
          <cell r="E80" t="str">
            <v xml:space="preserve">3.9 - Material para Manutenção de Bens Imóveis </v>
          </cell>
          <cell r="F80">
            <v>27358211000157</v>
          </cell>
          <cell r="G80" t="str">
            <v>ART VISUAL COMUNICACAO LTDA ME</v>
          </cell>
          <cell r="H80" t="str">
            <v>B</v>
          </cell>
          <cell r="I80" t="str">
            <v>S</v>
          </cell>
          <cell r="J80" t="str">
            <v>000000211</v>
          </cell>
          <cell r="K80" t="str">
            <v>06/04/2021</v>
          </cell>
          <cell r="L80" t="str">
            <v>26210427358211000157550010000002111506060003</v>
          </cell>
          <cell r="M80" t="str">
            <v>26 -  Pernambuco</v>
          </cell>
          <cell r="N80">
            <v>825</v>
          </cell>
        </row>
        <row r="81">
          <cell r="C81" t="str">
            <v>UPA ENGENHO VELHO</v>
          </cell>
          <cell r="E81" t="str">
            <v xml:space="preserve">3.10 - Material para Manutenção de Bens Móveis </v>
          </cell>
          <cell r="F81">
            <v>17894761000137</v>
          </cell>
          <cell r="G81" t="str">
            <v>RECIFETRONIC EIRELI  ME</v>
          </cell>
          <cell r="H81" t="str">
            <v>B</v>
          </cell>
          <cell r="I81" t="str">
            <v>S</v>
          </cell>
          <cell r="J81" t="str">
            <v>000005280</v>
          </cell>
          <cell r="K81" t="str">
            <v>14/04/2021</v>
          </cell>
          <cell r="L81" t="str">
            <v>26210417894761000137550010000052801130621306</v>
          </cell>
          <cell r="M81" t="str">
            <v>26 -  Pernambuco</v>
          </cell>
          <cell r="N81">
            <v>490</v>
          </cell>
        </row>
        <row r="82">
          <cell r="C82" t="str">
            <v>UPA ENGENHO VELHO</v>
          </cell>
          <cell r="E82" t="str">
            <v xml:space="preserve">3.8 - Uniformes, Tecidos e Aviamentos </v>
          </cell>
          <cell r="F82">
            <v>15065029000129</v>
          </cell>
          <cell r="G82" t="str">
            <v>IBERIA A S C DE SANTANA ME</v>
          </cell>
          <cell r="H82" t="str">
            <v>B</v>
          </cell>
          <cell r="I82" t="str">
            <v>S</v>
          </cell>
          <cell r="J82" t="str">
            <v>012968</v>
          </cell>
          <cell r="K82" t="str">
            <v>26/04/2021</v>
          </cell>
          <cell r="L82" t="str">
            <v>26210415065029000129550010000129681809156863</v>
          </cell>
          <cell r="M82" t="str">
            <v>26 -  Pernambuco</v>
          </cell>
          <cell r="N82">
            <v>206</v>
          </cell>
        </row>
        <row r="83">
          <cell r="C83" t="str">
            <v>UPA ENGENHO VELHO</v>
          </cell>
          <cell r="E83" t="str">
            <v xml:space="preserve">3.8 - Uniformes, Tecidos e Aviamentos </v>
          </cell>
          <cell r="F83">
            <v>30848237000198</v>
          </cell>
          <cell r="G83" t="str">
            <v>PH COMERCIO DE PRODUTOS MED HOSPITALAR</v>
          </cell>
          <cell r="H83" t="str">
            <v>B</v>
          </cell>
          <cell r="I83" t="str">
            <v>S</v>
          </cell>
          <cell r="J83" t="str">
            <v>000006170</v>
          </cell>
          <cell r="K83" t="str">
            <v>26/04/2021</v>
          </cell>
          <cell r="L83" t="str">
            <v>26210430848237000198550010000061701934482947</v>
          </cell>
          <cell r="M83" t="str">
            <v>26 -  Pernambuco</v>
          </cell>
          <cell r="N83">
            <v>682</v>
          </cell>
        </row>
        <row r="84">
          <cell r="C84" t="str">
            <v>UPA ENGENHO VELHO</v>
          </cell>
          <cell r="E84" t="str">
            <v xml:space="preserve">3.8 - Uniformes, Tecidos e Aviamentos </v>
          </cell>
          <cell r="F84">
            <v>33765038000104</v>
          </cell>
          <cell r="G84" t="str">
            <v>MIRANTE COMERCIO VAREJISTA DE FARDAMENTO</v>
          </cell>
          <cell r="H84" t="str">
            <v>B</v>
          </cell>
          <cell r="I84" t="str">
            <v>S</v>
          </cell>
          <cell r="J84" t="str">
            <v>000000566</v>
          </cell>
          <cell r="K84" t="str">
            <v>01/04/2021</v>
          </cell>
          <cell r="L84" t="str">
            <v>26210433765038000104550010000005661060580300</v>
          </cell>
          <cell r="M84" t="str">
            <v>26 -  Pernambuco</v>
          </cell>
          <cell r="N84">
            <v>170</v>
          </cell>
        </row>
        <row r="85">
          <cell r="C85" t="str">
            <v>UPA ENGENHO VELHO</v>
          </cell>
          <cell r="E85" t="str">
            <v xml:space="preserve">3.8 - Uniformes, Tecidos e Aviamentos </v>
          </cell>
          <cell r="F85">
            <v>35881923000184</v>
          </cell>
          <cell r="G85" t="str">
            <v>SEVERINO DERLANIO DE SOUZA MONTEIRO ME</v>
          </cell>
          <cell r="H85" t="str">
            <v>B</v>
          </cell>
          <cell r="I85" t="str">
            <v>S</v>
          </cell>
          <cell r="J85" t="str">
            <v>49</v>
          </cell>
          <cell r="K85" t="str">
            <v>16/04/2021</v>
          </cell>
          <cell r="L85" t="str">
            <v>26210435881923000184550010000000491554963954</v>
          </cell>
          <cell r="M85" t="str">
            <v>26 -  Pernambuco</v>
          </cell>
          <cell r="N85">
            <v>494</v>
          </cell>
        </row>
        <row r="86">
          <cell r="C86" t="str">
            <v>UPA ENGENHO VELHO</v>
          </cell>
          <cell r="E86" t="str">
            <v>3.6 - Material de Expediente</v>
          </cell>
          <cell r="F86">
            <v>27358211000157</v>
          </cell>
          <cell r="G86" t="str">
            <v>ART VISUAL COMUNICACAO LTDA ME</v>
          </cell>
          <cell r="H86" t="str">
            <v>B</v>
          </cell>
          <cell r="I86" t="str">
            <v>S</v>
          </cell>
          <cell r="J86" t="str">
            <v>210</v>
          </cell>
          <cell r="K86">
            <v>44292</v>
          </cell>
          <cell r="L86" t="str">
            <v>26210427358211000157550010000002111506060003</v>
          </cell>
          <cell r="M86" t="str">
            <v>26 -  Pernambuco</v>
          </cell>
          <cell r="N86">
            <v>2185</v>
          </cell>
        </row>
        <row r="87">
          <cell r="C87" t="str">
            <v>UPA ENGENHO VELHO</v>
          </cell>
          <cell r="E87" t="str">
            <v>3.6 - Material de Expediente</v>
          </cell>
          <cell r="F87">
            <v>27358211000157</v>
          </cell>
          <cell r="G87" t="str">
            <v>ART VISUAL COMUNICACAO LTDA ME</v>
          </cell>
          <cell r="H87" t="str">
            <v>B</v>
          </cell>
          <cell r="I87" t="str">
            <v>S</v>
          </cell>
          <cell r="J87" t="str">
            <v>211</v>
          </cell>
          <cell r="K87">
            <v>44292</v>
          </cell>
          <cell r="L87" t="str">
            <v>26210427358211000157550010000002111506060003</v>
          </cell>
          <cell r="M87" t="str">
            <v>26 -  Pernambuco</v>
          </cell>
          <cell r="N87">
            <v>120</v>
          </cell>
        </row>
        <row r="88">
          <cell r="C88" t="str">
            <v>UPA ENGENHO VELHO</v>
          </cell>
          <cell r="E88" t="str">
            <v>5.99 - Outros Serviços de Terceiros Pessoa Jurídica</v>
          </cell>
          <cell r="F88">
            <v>9039744001085</v>
          </cell>
          <cell r="G88" t="str">
            <v>PREFEITURA DE JABOATÃO - ISS SUBSTITUIÇÃO</v>
          </cell>
          <cell r="H88" t="str">
            <v>S</v>
          </cell>
          <cell r="I88" t="str">
            <v>S</v>
          </cell>
          <cell r="J88" t="str">
            <v>202110835777</v>
          </cell>
          <cell r="K88">
            <v>44321</v>
          </cell>
          <cell r="M88" t="str">
            <v>2607901 - Jaboatão dos Guararapes - PE</v>
          </cell>
          <cell r="N88">
            <v>5292.29</v>
          </cell>
        </row>
        <row r="89">
          <cell r="C89" t="str">
            <v>UPA ENGENHO VELHO</v>
          </cell>
          <cell r="E89" t="str">
            <v xml:space="preserve">5.21 - Seguros em geral </v>
          </cell>
          <cell r="F89">
            <v>61198164000160</v>
          </cell>
          <cell r="G89" t="str">
            <v>PORTO SEGURO - Parcela 11/12</v>
          </cell>
          <cell r="H89" t="str">
            <v>S</v>
          </cell>
          <cell r="I89" t="str">
            <v>N</v>
          </cell>
          <cell r="J89" t="str">
            <v>ABRIL 2021</v>
          </cell>
          <cell r="K89">
            <v>44316</v>
          </cell>
          <cell r="L89">
            <v>0</v>
          </cell>
          <cell r="M89" t="str">
            <v>35 -  São Paulo</v>
          </cell>
          <cell r="N89">
            <v>1064.71</v>
          </cell>
        </row>
        <row r="90">
          <cell r="C90" t="str">
            <v>UPA ENGENHO VELHO</v>
          </cell>
          <cell r="E90" t="str">
            <v xml:space="preserve">5.21 - Seguros em geral </v>
          </cell>
          <cell r="F90">
            <v>33054826000192</v>
          </cell>
          <cell r="G90" t="str">
            <v>SEGUROS EXCELSIOR - Parcela 06/12</v>
          </cell>
          <cell r="H90" t="str">
            <v>S</v>
          </cell>
          <cell r="I90" t="str">
            <v>N</v>
          </cell>
          <cell r="J90" t="str">
            <v>ABRIL 2021</v>
          </cell>
          <cell r="K90">
            <v>44316</v>
          </cell>
          <cell r="L90">
            <v>0</v>
          </cell>
          <cell r="M90" t="str">
            <v>2611606 - Recife - PE</v>
          </cell>
          <cell r="N90">
            <v>212.67</v>
          </cell>
        </row>
        <row r="91">
          <cell r="C91" t="str">
            <v>UPA ENGENHO VELHO</v>
          </cell>
          <cell r="E91" t="str">
            <v xml:space="preserve">5.25 - Serviços Bancários </v>
          </cell>
          <cell r="F91">
            <v>60746948238526</v>
          </cell>
          <cell r="G91" t="str">
            <v>BANCO BRADESCO SA</v>
          </cell>
          <cell r="H91" t="str">
            <v>S</v>
          </cell>
          <cell r="I91" t="str">
            <v>N</v>
          </cell>
          <cell r="J91" t="str">
            <v>ABRIL 2021</v>
          </cell>
          <cell r="K91">
            <v>44316</v>
          </cell>
          <cell r="L91" t="str">
            <v>0</v>
          </cell>
          <cell r="M91" t="str">
            <v>2607901 - Jaboatão dos Guararapes - PE</v>
          </cell>
          <cell r="N91">
            <v>113.9</v>
          </cell>
        </row>
        <row r="92">
          <cell r="C92" t="str">
            <v>UPA ENGENHO VELHO</v>
          </cell>
          <cell r="E92" t="str">
            <v xml:space="preserve">5.25 - Serviços Bancários </v>
          </cell>
          <cell r="F92">
            <v>60746948238526</v>
          </cell>
          <cell r="G92" t="str">
            <v>BANCO BRADESCO SA</v>
          </cell>
          <cell r="H92" t="str">
            <v>S</v>
          </cell>
          <cell r="I92" t="str">
            <v>N</v>
          </cell>
          <cell r="J92" t="str">
            <v>ABRIL 2021</v>
          </cell>
          <cell r="K92">
            <v>44316</v>
          </cell>
          <cell r="L92" t="str">
            <v>0</v>
          </cell>
          <cell r="M92" t="str">
            <v>2607901 - Jaboatão dos Guararapes - PE</v>
          </cell>
          <cell r="N92">
            <v>239.3</v>
          </cell>
        </row>
        <row r="93">
          <cell r="C93" t="str">
            <v>UPA ENGENHO VELHO</v>
          </cell>
          <cell r="E93" t="str">
            <v>5.18 - Teledonia Fixa</v>
          </cell>
          <cell r="F93">
            <v>3423730000193</v>
          </cell>
          <cell r="G93" t="str">
            <v>SMART TELECOMUNICACOES E SERVICOS LTDA</v>
          </cell>
          <cell r="H93" t="str">
            <v>S</v>
          </cell>
          <cell r="I93" t="str">
            <v>S</v>
          </cell>
          <cell r="J93" t="str">
            <v>43010</v>
          </cell>
          <cell r="K93">
            <v>44328</v>
          </cell>
          <cell r="M93" t="str">
            <v>2611606 - Recife - PE</v>
          </cell>
          <cell r="N93">
            <v>89.91</v>
          </cell>
        </row>
        <row r="94">
          <cell r="C94" t="str">
            <v>UPA ENGENHO VELHO</v>
          </cell>
          <cell r="E94" t="str">
            <v>5.18 - Teledonia Fixa</v>
          </cell>
          <cell r="F94">
            <v>3423730000193</v>
          </cell>
          <cell r="G94" t="str">
            <v>SMART TELECOMUNICACOES E SERVICOS LTDA</v>
          </cell>
          <cell r="H94" t="str">
            <v>S</v>
          </cell>
          <cell r="I94" t="str">
            <v>S</v>
          </cell>
          <cell r="J94" t="str">
            <v>354514460</v>
          </cell>
          <cell r="K94">
            <v>44328</v>
          </cell>
          <cell r="M94" t="str">
            <v>2611606 - Recife - PE</v>
          </cell>
          <cell r="N94">
            <v>860.09</v>
          </cell>
        </row>
        <row r="95">
          <cell r="C95" t="str">
            <v>UPA ENGENHO VELHO</v>
          </cell>
          <cell r="E95" t="str">
            <v>5.9 - Telefonia Móvel</v>
          </cell>
          <cell r="F95">
            <v>4206050008246</v>
          </cell>
          <cell r="G95" t="str">
            <v>TIM CELULAR SA</v>
          </cell>
          <cell r="H95" t="str">
            <v>S</v>
          </cell>
          <cell r="I95" t="str">
            <v>S</v>
          </cell>
          <cell r="J95">
            <v>4463528298</v>
          </cell>
          <cell r="K95">
            <v>44300</v>
          </cell>
          <cell r="M95" t="str">
            <v>2607901 - Jaboatão dos Guararapes - PE</v>
          </cell>
          <cell r="N95">
            <v>370.34</v>
          </cell>
        </row>
        <row r="96">
          <cell r="C96" t="str">
            <v>UPA ENGENHO VELHO</v>
          </cell>
          <cell r="E96" t="str">
            <v>5.12 - Energia Elétrica</v>
          </cell>
          <cell r="F96">
            <v>10835932000108</v>
          </cell>
          <cell r="G96" t="str">
            <v>COMPANHIA ENERGETICA DE PERNAMBCO</v>
          </cell>
          <cell r="H96" t="str">
            <v>S</v>
          </cell>
          <cell r="I96" t="str">
            <v>S</v>
          </cell>
          <cell r="J96">
            <v>150308135</v>
          </cell>
          <cell r="K96">
            <v>44292</v>
          </cell>
          <cell r="M96" t="str">
            <v>2611606 - Recife - PE</v>
          </cell>
          <cell r="N96">
            <v>19863.79</v>
          </cell>
        </row>
        <row r="97">
          <cell r="C97" t="str">
            <v>UPA ENGENHO VELHO</v>
          </cell>
          <cell r="E97" t="str">
            <v>5.1 - Locação de Equipamentos Médicos-Hospitalares</v>
          </cell>
          <cell r="F97">
            <v>331788002405</v>
          </cell>
          <cell r="G97" t="str">
            <v>AIR LIQUIDE BRASIL LTDA</v>
          </cell>
          <cell r="H97" t="str">
            <v>S</v>
          </cell>
          <cell r="I97" t="str">
            <v>S</v>
          </cell>
          <cell r="J97">
            <v>41716</v>
          </cell>
          <cell r="K97">
            <v>44316</v>
          </cell>
          <cell r="M97" t="str">
            <v>2602902 - Cabo de Santo Agostinho - PE</v>
          </cell>
          <cell r="N97">
            <v>2715.57</v>
          </cell>
        </row>
        <row r="98">
          <cell r="C98" t="str">
            <v>UPA ENGENHO VELHO</v>
          </cell>
          <cell r="E98" t="str">
            <v>5.5 - Reparo e Manutenção de Máquinas e Equipamentos</v>
          </cell>
          <cell r="F98">
            <v>1141468000169</v>
          </cell>
          <cell r="G98" t="str">
            <v>MEDCALL COM SERV REP MAT RAD MED HOSP</v>
          </cell>
          <cell r="H98" t="str">
            <v>S</v>
          </cell>
          <cell r="I98" t="str">
            <v>S</v>
          </cell>
          <cell r="J98" t="str">
            <v>2572</v>
          </cell>
          <cell r="K98">
            <v>44320</v>
          </cell>
          <cell r="M98" t="str">
            <v>2611606 - Recife - PE</v>
          </cell>
          <cell r="N98">
            <v>356.33</v>
          </cell>
        </row>
        <row r="99">
          <cell r="C99" t="str">
            <v>UPA ENGENHO VELHO</v>
          </cell>
          <cell r="E99" t="str">
            <v>5.3 - Locação de Máquinas e Equipamentos</v>
          </cell>
          <cell r="F99">
            <v>14543772000184</v>
          </cell>
          <cell r="G99" t="str">
            <v>BRAVO LOCACAO DE MAQ E EQUIP LTDA</v>
          </cell>
          <cell r="H99" t="str">
            <v>S</v>
          </cell>
          <cell r="I99" t="str">
            <v>S</v>
          </cell>
          <cell r="J99" t="str">
            <v>6378</v>
          </cell>
          <cell r="K99">
            <v>44319</v>
          </cell>
          <cell r="M99" t="str">
            <v>2607901 - Jaboatão dos Guararapes - PE</v>
          </cell>
          <cell r="N99">
            <v>1200</v>
          </cell>
        </row>
        <row r="100">
          <cell r="C100" t="str">
            <v>UPA ENGENHO VELHO</v>
          </cell>
          <cell r="E100" t="str">
            <v>5.1 - Locação de Equipamentos Médicos-Hospitalares</v>
          </cell>
          <cell r="F100">
            <v>10859287000163</v>
          </cell>
          <cell r="G100" t="str">
            <v>NEWMED COMERCIO E SERVICOS DE EQUIPAMENT</v>
          </cell>
          <cell r="H100" t="str">
            <v>S</v>
          </cell>
          <cell r="I100" t="str">
            <v>S</v>
          </cell>
          <cell r="J100" t="str">
            <v>130521</v>
          </cell>
          <cell r="K100">
            <v>44329</v>
          </cell>
          <cell r="M100" t="str">
            <v>2609600 - Olinda - PE</v>
          </cell>
          <cell r="N100">
            <v>440</v>
          </cell>
        </row>
        <row r="101">
          <cell r="C101" t="str">
            <v>UPA ENGENHO VELHO</v>
          </cell>
          <cell r="E101" t="str">
            <v>5.3 - Locação de Máquinas e Equipamentos</v>
          </cell>
          <cell r="F101">
            <v>10279299000119</v>
          </cell>
          <cell r="G101" t="str">
            <v>R GRAPH COMERCIO E SERVICO LTDA ME</v>
          </cell>
          <cell r="H101" t="str">
            <v>S</v>
          </cell>
          <cell r="I101" t="str">
            <v>S</v>
          </cell>
          <cell r="J101" t="str">
            <v>03821</v>
          </cell>
          <cell r="K101">
            <v>44327</v>
          </cell>
          <cell r="M101" t="str">
            <v>2611606 - Recife - PE</v>
          </cell>
          <cell r="N101">
            <v>2146.52</v>
          </cell>
        </row>
        <row r="102">
          <cell r="C102" t="str">
            <v>UPA ENGENHO VELHO</v>
          </cell>
          <cell r="E102" t="str">
            <v>5.8 - Locação de Veículos Automotores</v>
          </cell>
          <cell r="F102">
            <v>31159276000140</v>
          </cell>
          <cell r="G102" t="str">
            <v>R PEDROSA DE SOUZA SERV DE TRANS E LOCAC</v>
          </cell>
          <cell r="H102" t="str">
            <v>S</v>
          </cell>
          <cell r="I102" t="str">
            <v>S</v>
          </cell>
          <cell r="J102">
            <v>112</v>
          </cell>
          <cell r="K102">
            <v>44301</v>
          </cell>
          <cell r="M102" t="str">
            <v>2611606 - Recife - PE</v>
          </cell>
          <cell r="N102">
            <v>4200</v>
          </cell>
        </row>
        <row r="103">
          <cell r="C103" t="str">
            <v>UPA ENGENHO VELHO</v>
          </cell>
          <cell r="E103" t="str">
            <v>5.15 - Serviços Domésticos</v>
          </cell>
          <cell r="F103">
            <v>6272575004803</v>
          </cell>
          <cell r="G103" t="str">
            <v>LAVEBRAS GESTAO DE TEXTEIS SA</v>
          </cell>
          <cell r="H103" t="str">
            <v>S</v>
          </cell>
          <cell r="I103" t="str">
            <v>S</v>
          </cell>
          <cell r="J103">
            <v>3985</v>
          </cell>
          <cell r="K103">
            <v>44314</v>
          </cell>
          <cell r="M103" t="str">
            <v>2610707 - Paulista - PE</v>
          </cell>
          <cell r="N103">
            <v>5646.23</v>
          </cell>
        </row>
        <row r="104">
          <cell r="C104" t="str">
            <v>UPA ENGENHO VELHO</v>
          </cell>
          <cell r="E104" t="str">
            <v>5.10 - Detetização/Tratamento de Resíduos e Afins</v>
          </cell>
          <cell r="F104">
            <v>11863530000180</v>
          </cell>
          <cell r="G104" t="str">
            <v>BRASCON GESTAO AMBIENTALLTDA</v>
          </cell>
          <cell r="H104" t="str">
            <v>S</v>
          </cell>
          <cell r="I104" t="str">
            <v>S</v>
          </cell>
          <cell r="J104" t="str">
            <v>73569</v>
          </cell>
          <cell r="K104">
            <v>44320</v>
          </cell>
          <cell r="M104" t="str">
            <v>2611309 - Pombos - PE</v>
          </cell>
          <cell r="N104">
            <v>2238.13</v>
          </cell>
        </row>
        <row r="105">
          <cell r="C105" t="str">
            <v>UPA ENGENHO VELHO</v>
          </cell>
          <cell r="E105" t="str">
            <v>5.17 - Manutenção de Software, Certificação Digital e Microfilmagem</v>
          </cell>
          <cell r="F105">
            <v>5020356000100</v>
          </cell>
          <cell r="G105" t="str">
            <v>BID COMERCIO E SERV EM TEC DA INFORMACAO LTDA</v>
          </cell>
          <cell r="H105" t="str">
            <v>S</v>
          </cell>
          <cell r="I105" t="str">
            <v>S</v>
          </cell>
          <cell r="J105">
            <v>3858</v>
          </cell>
          <cell r="K105">
            <v>44287</v>
          </cell>
          <cell r="M105" t="str">
            <v>2611606 - Recife - PE</v>
          </cell>
          <cell r="N105">
            <v>346.78</v>
          </cell>
        </row>
        <row r="106">
          <cell r="C106" t="str">
            <v>UPA ENGENHO VELHO</v>
          </cell>
          <cell r="E106" t="str">
            <v>5.17 - Manutenção de Software, Certificação Digital e Microfilmagem</v>
          </cell>
          <cell r="F106">
            <v>92306257000607</v>
          </cell>
          <cell r="G106" t="str">
            <v>MV INFORMATICA NORDESTE LTDA</v>
          </cell>
          <cell r="H106" t="str">
            <v>S</v>
          </cell>
          <cell r="I106" t="str">
            <v>S</v>
          </cell>
          <cell r="J106" t="str">
            <v>24524</v>
          </cell>
          <cell r="K106">
            <v>44331</v>
          </cell>
          <cell r="M106" t="str">
            <v>2602308 - Bonito - PE</v>
          </cell>
          <cell r="N106">
            <v>10533.68</v>
          </cell>
        </row>
        <row r="107">
          <cell r="C107" t="str">
            <v>UPA ENGENHO VELHO</v>
          </cell>
          <cell r="E107" t="str">
            <v>5.17 - Manutenção de Software, Certificação Digital e Microfilmagem</v>
          </cell>
          <cell r="F107">
            <v>16783034000130</v>
          </cell>
          <cell r="G107" t="str">
            <v>SINTESE LIC PROG P COMPRAS ONLINE LTDA</v>
          </cell>
          <cell r="H107" t="str">
            <v>S</v>
          </cell>
          <cell r="I107" t="str">
            <v>S</v>
          </cell>
          <cell r="J107" t="str">
            <v>13688</v>
          </cell>
          <cell r="K107">
            <v>44320</v>
          </cell>
          <cell r="M107" t="str">
            <v>2611606 - Recife - PE</v>
          </cell>
          <cell r="N107">
            <v>1500</v>
          </cell>
        </row>
        <row r="108">
          <cell r="C108" t="str">
            <v>UPA ENGENHO VELHO</v>
          </cell>
          <cell r="E108" t="str">
            <v>5.17 - Manutenção de Software, Certificação Digital e Microfilmagem</v>
          </cell>
          <cell r="F108">
            <v>53113791001285</v>
          </cell>
          <cell r="G108" t="str">
            <v>TOTVS BELO HORIZONTE</v>
          </cell>
          <cell r="H108" t="str">
            <v>S</v>
          </cell>
          <cell r="I108" t="str">
            <v>S</v>
          </cell>
          <cell r="J108" t="str">
            <v>2021/25569</v>
          </cell>
          <cell r="K108">
            <v>44291</v>
          </cell>
          <cell r="M108" t="str">
            <v>3106200 - Belo Horizonte - MG</v>
          </cell>
          <cell r="N108">
            <v>687.69</v>
          </cell>
        </row>
        <row r="109">
          <cell r="C109" t="str">
            <v>UPA ENGENHO VELHO</v>
          </cell>
          <cell r="E109" t="str">
            <v>5.17 - Manutenção de Software, Certificação Digital e Microfilmagem</v>
          </cell>
          <cell r="F109">
            <v>53113791001285</v>
          </cell>
          <cell r="G109" t="str">
            <v>TOTVS BELO HORIZONTE</v>
          </cell>
          <cell r="H109" t="str">
            <v>S</v>
          </cell>
          <cell r="I109" t="str">
            <v>S</v>
          </cell>
          <cell r="J109" t="str">
            <v>2021/25577</v>
          </cell>
          <cell r="K109">
            <v>44291</v>
          </cell>
          <cell r="M109" t="str">
            <v>3106200 - Belo Horizonte - MG</v>
          </cell>
          <cell r="N109">
            <v>98.37</v>
          </cell>
        </row>
        <row r="110">
          <cell r="C110" t="str">
            <v>UPA ENGENHO VELHO</v>
          </cell>
          <cell r="E110" t="str">
            <v>5.99 - Outros Serviços de Terceiros Pessoa Jurídica</v>
          </cell>
          <cell r="F110">
            <v>9501850000148</v>
          </cell>
          <cell r="G110" t="str">
            <v>EMBRAS EMPRESA BRASILEIRA DE APOIO E SERVICOS</v>
          </cell>
          <cell r="H110" t="str">
            <v>S</v>
          </cell>
          <cell r="I110" t="str">
            <v>S</v>
          </cell>
          <cell r="J110">
            <v>10203</v>
          </cell>
          <cell r="K110">
            <v>44305</v>
          </cell>
          <cell r="M110" t="str">
            <v>2611606 - Recife - PE</v>
          </cell>
          <cell r="N110">
            <v>180</v>
          </cell>
        </row>
        <row r="111">
          <cell r="C111" t="str">
            <v>UPA ENGENHO VELHO</v>
          </cell>
          <cell r="E111" t="str">
            <v>5.99 - Outros Serviços de Terceiros Pessoa Jurídica</v>
          </cell>
          <cell r="F111">
            <v>2512303000119</v>
          </cell>
          <cell r="G111" t="str">
            <v>NOROES, AZEVEDO ADVOGADOS ASSOCIADOS</v>
          </cell>
          <cell r="H111" t="str">
            <v>S</v>
          </cell>
          <cell r="I111" t="str">
            <v>S</v>
          </cell>
          <cell r="J111">
            <v>4837</v>
          </cell>
          <cell r="K111">
            <v>44291</v>
          </cell>
          <cell r="M111" t="str">
            <v>2611606 - Recife - PE</v>
          </cell>
          <cell r="N111">
            <v>2121</v>
          </cell>
        </row>
        <row r="112">
          <cell r="C112" t="str">
            <v>UPA ENGENHO VELHO</v>
          </cell>
          <cell r="E112" t="str">
            <v>5.99 - Outros Serviços de Terceiros Pessoa Jurídica</v>
          </cell>
          <cell r="F112">
            <v>2512303000119</v>
          </cell>
          <cell r="G112" t="str">
            <v>NOROES, AZEVEDO ADVOGADOS ASSOCIADOS</v>
          </cell>
          <cell r="H112" t="str">
            <v>S</v>
          </cell>
          <cell r="I112" t="str">
            <v>S</v>
          </cell>
          <cell r="J112">
            <v>4838</v>
          </cell>
          <cell r="K112">
            <v>44291</v>
          </cell>
          <cell r="M112" t="str">
            <v>2611606 - Recife - PE</v>
          </cell>
          <cell r="N112">
            <v>1425</v>
          </cell>
        </row>
        <row r="113">
          <cell r="C113" t="str">
            <v>UPA ENGENHO VELHO</v>
          </cell>
          <cell r="E113" t="str">
            <v>5.2 - Serviços Técnicos Profissionais</v>
          </cell>
          <cell r="F113">
            <v>7360290000123</v>
          </cell>
          <cell r="G113" t="str">
            <v>SERVAL SERVICOS E LIMPEZA LTDA</v>
          </cell>
          <cell r="H113" t="str">
            <v>S</v>
          </cell>
          <cell r="I113" t="str">
            <v>S</v>
          </cell>
          <cell r="J113" t="str">
            <v>37121</v>
          </cell>
          <cell r="K113">
            <v>44320</v>
          </cell>
          <cell r="M113" t="str">
            <v>2304400 - Fortaleza - CE</v>
          </cell>
          <cell r="N113">
            <v>11800</v>
          </cell>
        </row>
        <row r="114">
          <cell r="C114" t="str">
            <v>UPA ENGENHO VELHO</v>
          </cell>
          <cell r="E114" t="str">
            <v>5.10 - Detetização/Tratamento de Resíduos e Afins</v>
          </cell>
          <cell r="F114">
            <v>10333266000100</v>
          </cell>
          <cell r="G114" t="str">
            <v>CARLOS ANTONIO DE OLIVEIRA MILET JUNIOR</v>
          </cell>
          <cell r="H114" t="str">
            <v>S</v>
          </cell>
          <cell r="I114" t="str">
            <v>S</v>
          </cell>
          <cell r="J114">
            <v>8513</v>
          </cell>
          <cell r="K114">
            <v>44313</v>
          </cell>
          <cell r="M114" t="str">
            <v>2611606 - Recife - PE</v>
          </cell>
          <cell r="N114">
            <v>130</v>
          </cell>
        </row>
        <row r="115">
          <cell r="C115" t="str">
            <v>UPA ENGENHO VELHO</v>
          </cell>
          <cell r="E115" t="str">
            <v>5.23 - Limpeza e Conservação</v>
          </cell>
          <cell r="F115">
            <v>10229013000190</v>
          </cell>
          <cell r="G115" t="str">
            <v>INTERCLEAN ADMINISTRACAO LTDA ME</v>
          </cell>
          <cell r="H115" t="str">
            <v>S</v>
          </cell>
          <cell r="I115" t="str">
            <v>S</v>
          </cell>
          <cell r="J115" t="str">
            <v>391</v>
          </cell>
          <cell r="K115">
            <v>44321</v>
          </cell>
          <cell r="M115" t="str">
            <v>2609600 - Olinda - PE</v>
          </cell>
          <cell r="N115">
            <v>42952.07</v>
          </cell>
        </row>
        <row r="116">
          <cell r="C116" t="str">
            <v>UPA ENGENHO VELHO</v>
          </cell>
          <cell r="E116" t="str">
            <v>5.99 - Outros Serviços de Terceiros Pessoa Jurídica</v>
          </cell>
          <cell r="F116">
            <v>21794062000192</v>
          </cell>
          <cell r="G116" t="str">
            <v>ASOS OCUPACIONAL LTDA</v>
          </cell>
          <cell r="H116" t="str">
            <v>S</v>
          </cell>
          <cell r="I116" t="str">
            <v>S</v>
          </cell>
          <cell r="J116" t="str">
            <v>358</v>
          </cell>
          <cell r="K116">
            <v>44318</v>
          </cell>
          <cell r="M116" t="str">
            <v>2607901 - Jaboatão dos Guararapes - PE</v>
          </cell>
          <cell r="N116">
            <v>3500</v>
          </cell>
        </row>
        <row r="117">
          <cell r="C117" t="str">
            <v>UPA ENGENHO VELHO</v>
          </cell>
          <cell r="E117" t="str">
            <v>5.99 - Outros Serviços de Terceiros Pessoa Jurídica</v>
          </cell>
          <cell r="F117">
            <v>11735586000159</v>
          </cell>
          <cell r="G117" t="str">
            <v>FUNDACAO DE APOIO AO DESN DA INIVERS FED</v>
          </cell>
          <cell r="H117" t="str">
            <v>S</v>
          </cell>
          <cell r="I117" t="str">
            <v>S</v>
          </cell>
          <cell r="J117">
            <v>61568</v>
          </cell>
          <cell r="K117">
            <v>44316</v>
          </cell>
          <cell r="M117" t="str">
            <v>2611606 - Recife - PE</v>
          </cell>
          <cell r="N117">
            <v>924</v>
          </cell>
        </row>
        <row r="118">
          <cell r="C118" t="str">
            <v>UPA ENGENHO VELHO</v>
          </cell>
          <cell r="E118" t="str">
            <v>5.99 - Outros Serviços de Terceiros Pessoa Jurídica</v>
          </cell>
          <cell r="F118">
            <v>24306209000146</v>
          </cell>
          <cell r="G118" t="str">
            <v>GESTAMB SOLUCOES AMBIENTAIS LTDA</v>
          </cell>
          <cell r="H118" t="str">
            <v>S</v>
          </cell>
          <cell r="I118" t="str">
            <v>S</v>
          </cell>
          <cell r="J118" t="str">
            <v>384</v>
          </cell>
          <cell r="K118">
            <v>44325</v>
          </cell>
          <cell r="M118" t="str">
            <v>2611606 - Recife - PE</v>
          </cell>
          <cell r="N118">
            <v>1851.61</v>
          </cell>
        </row>
        <row r="119">
          <cell r="C119" t="str">
            <v>UPA ENGENHO VELHO</v>
          </cell>
          <cell r="E119" t="str">
            <v>5.99 - Outros Serviços de Terceiros Pessoa Jurídica</v>
          </cell>
          <cell r="F119">
            <v>10816775000274</v>
          </cell>
          <cell r="G119" t="str">
            <v>INSPETORIA SALESIANA DO NE DO BRASIL</v>
          </cell>
          <cell r="H119" t="str">
            <v>S</v>
          </cell>
          <cell r="I119" t="str">
            <v>S</v>
          </cell>
          <cell r="J119">
            <v>12881</v>
          </cell>
          <cell r="K119">
            <v>44300</v>
          </cell>
          <cell r="M119" t="str">
            <v>2611606 - Recife - PE</v>
          </cell>
          <cell r="N119">
            <v>300</v>
          </cell>
        </row>
        <row r="120">
          <cell r="C120" t="str">
            <v>UPA ENGENHO VELHO</v>
          </cell>
          <cell r="E120" t="str">
            <v>5.99 - Outros Serviços de Terceiros Pessoa Jurídica</v>
          </cell>
          <cell r="F120">
            <v>13409775000329</v>
          </cell>
          <cell r="G120" t="str">
            <v>LINUS LOG LTDA ME</v>
          </cell>
          <cell r="H120" t="str">
            <v>S</v>
          </cell>
          <cell r="I120" t="str">
            <v>S</v>
          </cell>
          <cell r="J120" t="str">
            <v>1124</v>
          </cell>
          <cell r="K120">
            <v>44321</v>
          </cell>
          <cell r="M120" t="str">
            <v>2607901 - Jaboatão dos Guararapes - PE</v>
          </cell>
          <cell r="N120">
            <v>1523.42</v>
          </cell>
        </row>
        <row r="121">
          <cell r="E121" t="str">
            <v/>
          </cell>
        </row>
        <row r="122">
          <cell r="C122" t="str">
            <v>UPA ENGENHO VELHO</v>
          </cell>
          <cell r="E122" t="str">
            <v>5.99 - Outros Serviços de Terceiros Pessoa Jurídica</v>
          </cell>
          <cell r="F122">
            <v>5467959000155</v>
          </cell>
          <cell r="G122" t="str">
            <v>MOTO 29 SERVICE LTDA ME</v>
          </cell>
          <cell r="H122" t="str">
            <v>S</v>
          </cell>
          <cell r="I122" t="str">
            <v>S</v>
          </cell>
          <cell r="J122">
            <v>1651</v>
          </cell>
          <cell r="K122">
            <v>44301</v>
          </cell>
          <cell r="M122" t="str">
            <v>2607901 - Jaboatão dos Guararapes - PE</v>
          </cell>
          <cell r="N122">
            <v>1285.7</v>
          </cell>
        </row>
        <row r="123">
          <cell r="C123" t="str">
            <v>UPA ENGENHO VELHO</v>
          </cell>
          <cell r="E123" t="str">
            <v>5.99 - Outros Serviços de Terceiros Pessoa Jurídica</v>
          </cell>
          <cell r="F123">
            <v>5467959000155</v>
          </cell>
          <cell r="G123" t="str">
            <v>MOTO 29 SERVICE LTDA ME</v>
          </cell>
          <cell r="H123" t="str">
            <v>S</v>
          </cell>
          <cell r="I123" t="str">
            <v>S</v>
          </cell>
          <cell r="J123">
            <v>1655</v>
          </cell>
          <cell r="K123">
            <v>44301</v>
          </cell>
          <cell r="M123" t="str">
            <v>2607901 - Jaboatão dos Guararapes - PE</v>
          </cell>
          <cell r="N123">
            <v>3400</v>
          </cell>
        </row>
        <row r="124">
          <cell r="C124" t="str">
            <v>UPA ENGENHO VELHO</v>
          </cell>
          <cell r="E124" t="str">
            <v>5.99 - Outros Serviços de Terceiros Pessoa Jurídica</v>
          </cell>
          <cell r="F124">
            <v>1699696000159</v>
          </cell>
          <cell r="G124" t="str">
            <v>QUALIAGUA LABORATORIO E CONSULTORIA LTDA</v>
          </cell>
          <cell r="H124" t="str">
            <v>S</v>
          </cell>
          <cell r="I124" t="str">
            <v>S</v>
          </cell>
          <cell r="J124" t="str">
            <v>53881</v>
          </cell>
          <cell r="K124">
            <v>44319</v>
          </cell>
          <cell r="M124" t="str">
            <v>2611606 - Recife - PE</v>
          </cell>
          <cell r="N124">
            <v>174</v>
          </cell>
        </row>
        <row r="125">
          <cell r="C125" t="str">
            <v>UPA ENGENHO VELHO</v>
          </cell>
          <cell r="E125" t="str">
            <v>5.4 - Reparo e Manutenção de Bens Imóveis</v>
          </cell>
          <cell r="F125">
            <v>3622325000102</v>
          </cell>
          <cell r="G125" t="str">
            <v>COPERPISO COMERCIO LTDA</v>
          </cell>
          <cell r="H125" t="str">
            <v>S</v>
          </cell>
          <cell r="I125" t="str">
            <v>S</v>
          </cell>
          <cell r="J125">
            <v>156</v>
          </cell>
          <cell r="K125">
            <v>44287</v>
          </cell>
          <cell r="M125" t="str">
            <v>2611606 - Recife - PE</v>
          </cell>
          <cell r="N125">
            <v>3880</v>
          </cell>
        </row>
        <row r="126">
          <cell r="C126" t="str">
            <v>UPA ENGENHO VELHO</v>
          </cell>
          <cell r="E126" t="str">
            <v>5.4 - Reparo e Manutenção de Bens Imóveis</v>
          </cell>
          <cell r="F126">
            <v>3622325000102</v>
          </cell>
          <cell r="G126" t="str">
            <v>COPERPISO COMERCIO LTDA</v>
          </cell>
          <cell r="H126" t="str">
            <v>S</v>
          </cell>
          <cell r="I126" t="str">
            <v>S</v>
          </cell>
          <cell r="J126">
            <v>157</v>
          </cell>
          <cell r="K126">
            <v>44309</v>
          </cell>
          <cell r="M126" t="str">
            <v>2611606 - Recife - PE</v>
          </cell>
          <cell r="N126">
            <v>3880</v>
          </cell>
        </row>
        <row r="127">
          <cell r="C127" t="str">
            <v>UPA ENGENHO VELHO</v>
          </cell>
          <cell r="E127" t="str">
            <v xml:space="preserve">5.7 - Reparo e Manutenção de Bens Movéis de Outras Naturezas </v>
          </cell>
          <cell r="F127">
            <v>30200736000174</v>
          </cell>
          <cell r="G127" t="str">
            <v>TIAGO AUGUSTO DA SILVA 05774469409</v>
          </cell>
          <cell r="H127" t="str">
            <v>S</v>
          </cell>
          <cell r="I127" t="str">
            <v>S</v>
          </cell>
          <cell r="J127">
            <v>32</v>
          </cell>
          <cell r="K127">
            <v>44291</v>
          </cell>
          <cell r="M127" t="str">
            <v>2607901 - Jaboatão dos Guararapes - PE</v>
          </cell>
          <cell r="N127">
            <v>230</v>
          </cell>
        </row>
        <row r="128">
          <cell r="C128" t="str">
            <v>UPA ENGENHO VELHO</v>
          </cell>
          <cell r="E128" t="str">
            <v xml:space="preserve">5.7 - Reparo e Manutenção de Bens Movéis de Outras Naturezas </v>
          </cell>
          <cell r="F128">
            <v>30200736000174</v>
          </cell>
          <cell r="G128" t="str">
            <v>TIAGO AUGUSTO DA SILVA 05774469409</v>
          </cell>
          <cell r="H128" t="str">
            <v>S</v>
          </cell>
          <cell r="I128" t="str">
            <v>S</v>
          </cell>
          <cell r="J128">
            <v>34</v>
          </cell>
          <cell r="K128">
            <v>44300</v>
          </cell>
          <cell r="M128" t="str">
            <v>2607901 - Jaboatão dos Guararapes - PE</v>
          </cell>
          <cell r="N128">
            <v>500</v>
          </cell>
        </row>
        <row r="129">
          <cell r="C129" t="str">
            <v>UPA ENGENHO VELHO</v>
          </cell>
          <cell r="E129" t="str">
            <v>5.5 - Reparo e Manutenção de Máquinas e Equipamentos</v>
          </cell>
          <cell r="F129">
            <v>12067307000199</v>
          </cell>
          <cell r="G129" t="str">
            <v>CAETANO ALVES DA SILVA . ME</v>
          </cell>
          <cell r="H129" t="str">
            <v>S</v>
          </cell>
          <cell r="I129" t="str">
            <v>S</v>
          </cell>
          <cell r="J129" t="str">
            <v>416</v>
          </cell>
          <cell r="K129">
            <v>44326</v>
          </cell>
          <cell r="M129" t="str">
            <v>2607901 - Jaboatão dos Guararapes - PE</v>
          </cell>
          <cell r="N129">
            <v>1240</v>
          </cell>
        </row>
        <row r="130">
          <cell r="C130" t="str">
            <v>UPA ENGENHO VELHO</v>
          </cell>
          <cell r="E130" t="str">
            <v>5.5 - Reparo e Manutenção de Máquinas e Equipamentos</v>
          </cell>
          <cell r="F130">
            <v>17398584000106</v>
          </cell>
          <cell r="G130" t="str">
            <v>M T G MONTAGEM TECNICA DE GAS LTDA ME</v>
          </cell>
          <cell r="H130" t="str">
            <v>S</v>
          </cell>
          <cell r="I130" t="str">
            <v>S</v>
          </cell>
          <cell r="J130" t="str">
            <v>1313</v>
          </cell>
          <cell r="K130">
            <v>44319</v>
          </cell>
          <cell r="M130" t="str">
            <v>2611606 - Recife - PE</v>
          </cell>
          <cell r="N130">
            <v>600</v>
          </cell>
        </row>
        <row r="131">
          <cell r="C131" t="str">
            <v>UPA ENGENHO VELHO</v>
          </cell>
          <cell r="E131" t="str">
            <v>5.5 - Reparo e Manutenção de Máquinas e Equipamentos</v>
          </cell>
          <cell r="F131">
            <v>17398584000106</v>
          </cell>
          <cell r="G131" t="str">
            <v>M T G MONTAGEM TECNICA DE GAS LTDA ME</v>
          </cell>
          <cell r="H131" t="str">
            <v>S</v>
          </cell>
          <cell r="I131" t="str">
            <v>S</v>
          </cell>
          <cell r="J131">
            <v>1304</v>
          </cell>
          <cell r="K131">
            <v>44294</v>
          </cell>
          <cell r="M131" t="str">
            <v>2611606 - Recife - PE</v>
          </cell>
          <cell r="N131">
            <v>6000</v>
          </cell>
        </row>
        <row r="132">
          <cell r="C132" t="str">
            <v>UPA ENGENHO VELHO</v>
          </cell>
          <cell r="E132" t="str">
            <v>5.5 - Reparo e Manutenção de Máquinas e Equipamentos</v>
          </cell>
          <cell r="F132">
            <v>7146768000117</v>
          </cell>
          <cell r="G132" t="str">
            <v>SERV IMAGEM NORDESTE ASSI TEC LTDA</v>
          </cell>
          <cell r="H132" t="str">
            <v>S</v>
          </cell>
          <cell r="I132" t="str">
            <v>S</v>
          </cell>
          <cell r="J132">
            <v>3998</v>
          </cell>
          <cell r="K132">
            <v>44313</v>
          </cell>
          <cell r="M132" t="str">
            <v>2607901 - Jaboatão dos Guararapes - PE</v>
          </cell>
          <cell r="N132">
            <v>2059</v>
          </cell>
        </row>
        <row r="133">
          <cell r="C133" t="str">
            <v>UPA ENGENHO VELHO</v>
          </cell>
          <cell r="E133" t="str">
            <v>5.5 - Reparo e Manutenção de Máquinas e Equipamentos</v>
          </cell>
          <cell r="F133">
            <v>24380578002041</v>
          </cell>
          <cell r="G133" t="str">
            <v>WHITE MARTINS GASES INDUSTRIAIS DO NE SA</v>
          </cell>
          <cell r="H133" t="str">
            <v>S</v>
          </cell>
          <cell r="I133" t="str">
            <v>S</v>
          </cell>
          <cell r="J133">
            <v>10880</v>
          </cell>
          <cell r="K133">
            <v>44305</v>
          </cell>
          <cell r="M133" t="str">
            <v>2607901 - Jaboatão dos Guararapes - PE</v>
          </cell>
          <cell r="N133">
            <v>459.3</v>
          </cell>
        </row>
        <row r="134">
          <cell r="C134" t="str">
            <v>UPA ENGENHO VELHO</v>
          </cell>
          <cell r="E134" t="str">
            <v>5.1 - Locação de Equipamentos Médicos-Hospitalares</v>
          </cell>
          <cell r="F134">
            <v>24380578002041</v>
          </cell>
          <cell r="G134" t="str">
            <v>WHITE MARTINS GASES INDUSTRIAIS DO NE SA</v>
          </cell>
          <cell r="H134" t="str">
            <v>S</v>
          </cell>
          <cell r="I134" t="str">
            <v>S</v>
          </cell>
          <cell r="J134">
            <v>131709</v>
          </cell>
          <cell r="K134">
            <v>44296</v>
          </cell>
          <cell r="M134" t="str">
            <v>2607901 - Jaboatão dos Guararapes - PE</v>
          </cell>
          <cell r="N134">
            <v>581.70000000000005</v>
          </cell>
        </row>
        <row r="135">
          <cell r="C135" t="str">
            <v>UPA ENGENHO VELHO</v>
          </cell>
          <cell r="E135" t="str">
            <v>5.5 - Reparo e Manutenção de Máquinas e Equipamentos</v>
          </cell>
          <cell r="F135">
            <v>8845988000100</v>
          </cell>
          <cell r="G135" t="str">
            <v>ACESS PLUS MANUTENCAO LTDA ME</v>
          </cell>
          <cell r="H135" t="str">
            <v>S</v>
          </cell>
          <cell r="I135" t="str">
            <v>S</v>
          </cell>
          <cell r="J135" t="str">
            <v>4819</v>
          </cell>
          <cell r="K135">
            <v>44319</v>
          </cell>
          <cell r="M135" t="str">
            <v>2611606 - Recife - PE</v>
          </cell>
          <cell r="N135">
            <v>352.12</v>
          </cell>
        </row>
        <row r="136">
          <cell r="C136" t="str">
            <v>UPA ENGENHO VELHO</v>
          </cell>
          <cell r="E136" t="str">
            <v>5.5 - Reparo e Manutenção de Máquinas e Equipamentos</v>
          </cell>
          <cell r="F136">
            <v>9014387000100</v>
          </cell>
          <cell r="G136" t="str">
            <v>COMPLETA SERVIÇOS DE AR CONDICIONADO</v>
          </cell>
          <cell r="H136" t="str">
            <v>S</v>
          </cell>
          <cell r="I136" t="str">
            <v>S</v>
          </cell>
          <cell r="J136">
            <v>1440</v>
          </cell>
          <cell r="K136">
            <v>44309</v>
          </cell>
          <cell r="M136" t="str">
            <v>2611606 - Recife - PE</v>
          </cell>
          <cell r="N136">
            <v>3980.13</v>
          </cell>
        </row>
        <row r="137">
          <cell r="C137" t="str">
            <v>UPA ENGENHO VELHO</v>
          </cell>
          <cell r="E137" t="str">
            <v>5.3 - Locação de Máquinas e Equipamentos</v>
          </cell>
          <cell r="F137">
            <v>9014387000100</v>
          </cell>
          <cell r="G137" t="str">
            <v>COMPLETA SERVIÇOS DE AR CONDICIONADO</v>
          </cell>
          <cell r="H137" t="str">
            <v>S</v>
          </cell>
          <cell r="I137" t="str">
            <v>S</v>
          </cell>
          <cell r="J137">
            <v>16</v>
          </cell>
          <cell r="K137">
            <v>44306</v>
          </cell>
          <cell r="M137" t="str">
            <v>2611606 - Recife - PE</v>
          </cell>
          <cell r="N137">
            <v>875</v>
          </cell>
        </row>
        <row r="138">
          <cell r="C138" t="str">
            <v>UPA ENGENHO VELHO</v>
          </cell>
          <cell r="E138" t="str">
            <v>5.5 - Reparo e Manutenção de Máquinas e Equipamentos</v>
          </cell>
          <cell r="F138">
            <v>11343756000150</v>
          </cell>
          <cell r="G138" t="str">
            <v>JL GRUPOS GERADORES LTDA</v>
          </cell>
          <cell r="H138" t="str">
            <v>S</v>
          </cell>
          <cell r="I138" t="str">
            <v>S</v>
          </cell>
          <cell r="J138" t="str">
            <v>2903</v>
          </cell>
          <cell r="K138">
            <v>44321</v>
          </cell>
          <cell r="M138" t="str">
            <v>2600302 - Agrestina - PE</v>
          </cell>
          <cell r="N138">
            <v>250</v>
          </cell>
        </row>
        <row r="139">
          <cell r="C139" t="str">
            <v>UPA ENGENHO VELHO</v>
          </cell>
          <cell r="E139" t="str">
            <v>5.6 - Reparo e Manutanção de Veículos</v>
          </cell>
          <cell r="F139">
            <v>22424379000108</v>
          </cell>
          <cell r="G139" t="str">
            <v>PGLE VEICULOS PECAS SERVICOS LTDA</v>
          </cell>
          <cell r="H139" t="str">
            <v>S</v>
          </cell>
          <cell r="I139" t="str">
            <v>S</v>
          </cell>
          <cell r="J139">
            <v>4624</v>
          </cell>
          <cell r="K139">
            <v>44300</v>
          </cell>
          <cell r="M139" t="str">
            <v>2607901 - Jaboatão dos Guararapes - PE</v>
          </cell>
          <cell r="N139">
            <v>553</v>
          </cell>
        </row>
        <row r="140">
          <cell r="C140" t="str">
            <v>UPA ENGENHO VELHO</v>
          </cell>
          <cell r="E140" t="str">
            <v xml:space="preserve">5.7 - Reparo e Manutenção de Bens Movéis de Outras Naturezas </v>
          </cell>
          <cell r="F140">
            <v>12486871000146</v>
          </cell>
          <cell r="G140" t="str">
            <v>ROBSON MATOS DE ALBUQUERQUE ME</v>
          </cell>
          <cell r="H140" t="str">
            <v>S</v>
          </cell>
          <cell r="I140" t="str">
            <v>S</v>
          </cell>
          <cell r="J140">
            <v>798</v>
          </cell>
          <cell r="K140">
            <v>44299</v>
          </cell>
          <cell r="M140" t="str">
            <v>2610707 - Paulista - PE</v>
          </cell>
          <cell r="N140">
            <v>2700</v>
          </cell>
        </row>
        <row r="141">
          <cell r="E141" t="str">
            <v/>
          </cell>
        </row>
        <row r="142">
          <cell r="C142" t="str">
            <v>UPA ENGENHO VELHO</v>
          </cell>
          <cell r="E142" t="str">
            <v>5.16 - Serviços Médico-Hospitalares, Odotonlogia e Laboratoriais</v>
          </cell>
          <cell r="F142">
            <v>10005611431</v>
          </cell>
          <cell r="G142" t="str">
            <v>ANA LUISA LOPES CALLOU VERAS</v>
          </cell>
          <cell r="H142" t="str">
            <v>S</v>
          </cell>
          <cell r="I142" t="str">
            <v>N</v>
          </cell>
          <cell r="J142" t="str">
            <v>0</v>
          </cell>
          <cell r="K142">
            <v>0</v>
          </cell>
          <cell r="M142" t="str">
            <v>2607901 - Jaboatão dos Guararapes - PE</v>
          </cell>
          <cell r="N142">
            <v>9600</v>
          </cell>
        </row>
        <row r="143">
          <cell r="C143" t="str">
            <v>UPA ENGENHO VELHO</v>
          </cell>
          <cell r="E143" t="str">
            <v>5.16 - Serviços Médico-Hospitalares, Odotonlogia e Laboratoriais</v>
          </cell>
          <cell r="F143">
            <v>9939703465</v>
          </cell>
          <cell r="G143" t="str">
            <v>ALINE APARECIDA DA SILVA MONTE</v>
          </cell>
          <cell r="H143" t="str">
            <v>S</v>
          </cell>
          <cell r="I143" t="str">
            <v>N</v>
          </cell>
          <cell r="J143" t="str">
            <v>0</v>
          </cell>
          <cell r="K143">
            <v>0</v>
          </cell>
          <cell r="M143" t="str">
            <v>2607901 - Jaboatão dos Guararapes - PE</v>
          </cell>
          <cell r="N143">
            <v>6533.34</v>
          </cell>
        </row>
        <row r="144">
          <cell r="C144" t="str">
            <v>UPA ENGENHO VELHO</v>
          </cell>
          <cell r="E144" t="str">
            <v>5.16 - Serviços Médico-Hospitalares, Odotonlogia e Laboratoriais</v>
          </cell>
          <cell r="F144">
            <v>5742779437</v>
          </cell>
          <cell r="G144" t="str">
            <v>ANA CLARA RAPOSO SALAZAR</v>
          </cell>
          <cell r="H144" t="str">
            <v>S</v>
          </cell>
          <cell r="I144" t="str">
            <v>N</v>
          </cell>
          <cell r="J144" t="str">
            <v>0</v>
          </cell>
          <cell r="K144">
            <v>0</v>
          </cell>
          <cell r="M144" t="str">
            <v>2607901 - Jaboatão dos Guararapes - PE</v>
          </cell>
          <cell r="N144">
            <v>1270</v>
          </cell>
        </row>
        <row r="145">
          <cell r="C145" t="str">
            <v>UPA ENGENHO VELHO</v>
          </cell>
          <cell r="E145" t="str">
            <v>5.16 - Serviços Médico-Hospitalares, Odotonlogia e Laboratoriais</v>
          </cell>
          <cell r="F145">
            <v>6341380496</v>
          </cell>
          <cell r="G145" t="str">
            <v>BRUCE KEPLER FRUTUOSO MAIA</v>
          </cell>
          <cell r="H145" t="str">
            <v>S</v>
          </cell>
          <cell r="I145" t="str">
            <v>N</v>
          </cell>
          <cell r="J145" t="str">
            <v>0</v>
          </cell>
          <cell r="K145">
            <v>0</v>
          </cell>
          <cell r="M145" t="str">
            <v>2607901 - Jaboatão dos Guararapes - PE</v>
          </cell>
          <cell r="N145">
            <v>1666.67</v>
          </cell>
        </row>
        <row r="146">
          <cell r="C146" t="str">
            <v>UPA ENGENHO VELHO</v>
          </cell>
          <cell r="E146" t="str">
            <v>5.16 - Serviços Médico-Hospitalares, Odotonlogia e Laboratoriais</v>
          </cell>
          <cell r="F146">
            <v>9981750484</v>
          </cell>
          <cell r="G146" t="str">
            <v>CARLA GIOVANA RODRIGUES DA SILVA</v>
          </cell>
          <cell r="H146" t="str">
            <v>S</v>
          </cell>
          <cell r="I146" t="str">
            <v>N</v>
          </cell>
          <cell r="J146" t="str">
            <v>0</v>
          </cell>
          <cell r="K146">
            <v>0</v>
          </cell>
          <cell r="M146" t="str">
            <v>2607901 - Jaboatão dos Guararapes - PE</v>
          </cell>
          <cell r="N146">
            <v>5000.01</v>
          </cell>
        </row>
        <row r="147">
          <cell r="C147" t="str">
            <v>UPA ENGENHO VELHO</v>
          </cell>
          <cell r="E147" t="str">
            <v>4.6 - Serviços de Profissionais de Saúde</v>
          </cell>
          <cell r="F147" t="str">
            <v>069.965.864-02</v>
          </cell>
          <cell r="G147" t="str">
            <v>LILIANE MARIA ALVES DE SANTANA</v>
          </cell>
          <cell r="H147" t="str">
            <v>S</v>
          </cell>
          <cell r="I147" t="str">
            <v>N</v>
          </cell>
          <cell r="J147" t="str">
            <v>0</v>
          </cell>
          <cell r="K147">
            <v>0</v>
          </cell>
          <cell r="M147" t="str">
            <v>2607901 - Jaboatão dos Guararapes - PE</v>
          </cell>
          <cell r="N147">
            <v>1725.09</v>
          </cell>
        </row>
        <row r="148">
          <cell r="C148" t="str">
            <v>UPA ENGENHO VELHO</v>
          </cell>
          <cell r="E148" t="str">
            <v>5.16 - Serviços Médico-Hospitalares, Odotonlogia e Laboratoriais</v>
          </cell>
          <cell r="F148">
            <v>10774046465</v>
          </cell>
          <cell r="G148" t="str">
            <v>LUAINY DINIZ FERRAZ</v>
          </cell>
          <cell r="H148" t="str">
            <v>S</v>
          </cell>
          <cell r="I148" t="str">
            <v>N</v>
          </cell>
          <cell r="J148" t="str">
            <v>0</v>
          </cell>
          <cell r="K148">
            <v>0</v>
          </cell>
          <cell r="M148" t="str">
            <v>2607901 - Jaboatão dos Guararapes - PE</v>
          </cell>
          <cell r="N148">
            <v>1140</v>
          </cell>
        </row>
        <row r="149">
          <cell r="C149" t="str">
            <v>UPA ENGENHO VELHO</v>
          </cell>
          <cell r="E149" t="str">
            <v>5.16 - Serviços Médico-Hospitalares, Odotonlogia e Laboratoriais</v>
          </cell>
          <cell r="F149">
            <v>11173002421</v>
          </cell>
          <cell r="G149" t="str">
            <v>RAFAEL LEAO DOS SANTOS BARROS</v>
          </cell>
          <cell r="H149" t="str">
            <v>S</v>
          </cell>
          <cell r="I149" t="str">
            <v>N</v>
          </cell>
          <cell r="J149" t="str">
            <v>0</v>
          </cell>
          <cell r="K149">
            <v>0</v>
          </cell>
          <cell r="M149" t="str">
            <v>2607901 - Jaboatão dos Guararapes - PE</v>
          </cell>
          <cell r="N149">
            <v>1533.33</v>
          </cell>
        </row>
        <row r="150">
          <cell r="C150" t="str">
            <v>UPA ENGENHO VELHO</v>
          </cell>
          <cell r="E150" t="str">
            <v>5.16 - Serviços Médico-Hospitalares, Odotonlogia e Laboratoriais</v>
          </cell>
          <cell r="F150">
            <v>8545643497</v>
          </cell>
          <cell r="G150" t="str">
            <v>RAYCIA TAMARA QUEIROZ REIS</v>
          </cell>
          <cell r="H150" t="str">
            <v>S</v>
          </cell>
          <cell r="I150" t="str">
            <v>N</v>
          </cell>
          <cell r="J150" t="str">
            <v>0</v>
          </cell>
          <cell r="K150">
            <v>0</v>
          </cell>
          <cell r="M150" t="str">
            <v>2607901 - Jaboatão dos Guararapes - PE</v>
          </cell>
          <cell r="N150">
            <v>6133.32</v>
          </cell>
        </row>
        <row r="151">
          <cell r="C151" t="str">
            <v>UPA ENGENHO VELHO</v>
          </cell>
          <cell r="E151" t="str">
            <v>5.16 - Serviços Médico-Hospitalares, Odotonlogia e Laboratoriais</v>
          </cell>
          <cell r="F151">
            <v>9627191450</v>
          </cell>
          <cell r="G151" t="str">
            <v>REBECA CARVALHO ARRUDA</v>
          </cell>
          <cell r="H151" t="str">
            <v>S</v>
          </cell>
          <cell r="I151" t="str">
            <v>N</v>
          </cell>
          <cell r="J151" t="str">
            <v>0</v>
          </cell>
          <cell r="K151">
            <v>0</v>
          </cell>
          <cell r="M151" t="str">
            <v>2607901 - Jaboatão dos Guararapes - PE</v>
          </cell>
          <cell r="N151">
            <v>1533.33</v>
          </cell>
        </row>
        <row r="152">
          <cell r="C152" t="str">
            <v>UPA ENGENHO VELHO</v>
          </cell>
          <cell r="E152" t="str">
            <v>5.16 - Serviços Médico-Hospitalares, Odotonlogia e Laboratoriais</v>
          </cell>
          <cell r="F152">
            <v>11300619490</v>
          </cell>
          <cell r="G152" t="str">
            <v>RICARDO PALMEIRA TENORIO JUNIOR</v>
          </cell>
          <cell r="H152" t="str">
            <v>S</v>
          </cell>
          <cell r="I152" t="str">
            <v>N</v>
          </cell>
          <cell r="J152" t="str">
            <v>0</v>
          </cell>
          <cell r="K152">
            <v>0</v>
          </cell>
          <cell r="M152" t="str">
            <v>2607901 - Jaboatão dos Guararapes - PE</v>
          </cell>
          <cell r="N152">
            <v>1533.33</v>
          </cell>
        </row>
        <row r="153">
          <cell r="C153" t="str">
            <v>UPA ENGENHO VELHO</v>
          </cell>
          <cell r="E153" t="str">
            <v>4.6 - Serviços de Profissionais de Saúde</v>
          </cell>
          <cell r="F153">
            <v>2689549417</v>
          </cell>
          <cell r="G153" t="str">
            <v>SANDRA REGINA DA SILVA FIGUEIREDO</v>
          </cell>
          <cell r="H153" t="str">
            <v>S</v>
          </cell>
          <cell r="I153" t="str">
            <v>N</v>
          </cell>
          <cell r="J153" t="str">
            <v>0</v>
          </cell>
          <cell r="K153">
            <v>0</v>
          </cell>
          <cell r="M153" t="str">
            <v>2607901 - Jaboatão dos Guararapes - PE</v>
          </cell>
          <cell r="N153">
            <v>1232.2</v>
          </cell>
        </row>
        <row r="154">
          <cell r="C154" t="str">
            <v>UPA ENGENHO VELHO</v>
          </cell>
          <cell r="E154" t="str">
            <v>5.16 - Serviços Médico-Hospitalares, Odotonlogia e Laboratoriais</v>
          </cell>
          <cell r="F154">
            <v>3410623400</v>
          </cell>
          <cell r="G154" t="str">
            <v>SIVALDO AUGUSTO RAMOS DE ARAUJO</v>
          </cell>
          <cell r="H154" t="str">
            <v>S</v>
          </cell>
          <cell r="I154" t="str">
            <v>N</v>
          </cell>
          <cell r="J154" t="str">
            <v>0</v>
          </cell>
          <cell r="K154">
            <v>0</v>
          </cell>
          <cell r="M154" t="str">
            <v>2607901 - Jaboatão dos Guararapes - PE</v>
          </cell>
          <cell r="N154">
            <v>8333.35</v>
          </cell>
        </row>
        <row r="155">
          <cell r="C155" t="str">
            <v>UPA ENGENHO VELHO</v>
          </cell>
          <cell r="E155" t="str">
            <v>4.6 - Serviços de Profissionais de Saúde</v>
          </cell>
          <cell r="F155">
            <v>9980642467</v>
          </cell>
          <cell r="G155" t="str">
            <v>SUSANA MARIA FRAGOSO DOS SANTOS</v>
          </cell>
          <cell r="H155" t="str">
            <v>S</v>
          </cell>
          <cell r="I155" t="str">
            <v>N</v>
          </cell>
          <cell r="J155" t="str">
            <v>0</v>
          </cell>
          <cell r="K155">
            <v>0</v>
          </cell>
          <cell r="M155" t="str">
            <v>2607901 - Jaboatão dos Guararapes - PE</v>
          </cell>
          <cell r="N155">
            <v>2557.0300000000002</v>
          </cell>
        </row>
        <row r="156">
          <cell r="C156" t="str">
            <v>UPA ENGENHO VELHO</v>
          </cell>
          <cell r="E156" t="str">
            <v>3.14 - Alimentação Preparada</v>
          </cell>
          <cell r="F156">
            <v>1884446000199</v>
          </cell>
          <cell r="G156" t="str">
            <v>TECNOVIDA COMERCIAL LTDA</v>
          </cell>
          <cell r="H156" t="str">
            <v>B</v>
          </cell>
          <cell r="I156" t="str">
            <v>S</v>
          </cell>
          <cell r="J156" t="str">
            <v>127646</v>
          </cell>
          <cell r="K156">
            <v>44300</v>
          </cell>
          <cell r="M156" t="str">
            <v>2607901 - Jaboatão dos Guararapes - PE</v>
          </cell>
          <cell r="N156">
            <v>165</v>
          </cell>
        </row>
        <row r="157">
          <cell r="C157" t="str">
            <v>UPA ENGENHO VELHO</v>
          </cell>
          <cell r="E157" t="str">
            <v>5.99 - Outros Serviços de Terceiros Pessoa Jurídica</v>
          </cell>
          <cell r="F157">
            <v>9039744001085</v>
          </cell>
          <cell r="G157" t="str">
            <v>PREFEITURA DE JABOATÃO - ISS SUBSTITUIÇÃO</v>
          </cell>
          <cell r="H157" t="str">
            <v>S</v>
          </cell>
          <cell r="I157" t="str">
            <v>S</v>
          </cell>
          <cell r="J157" t="str">
            <v>20210870194</v>
          </cell>
          <cell r="K157">
            <v>44335</v>
          </cell>
          <cell r="M157" t="str">
            <v>2607901 - Jaboatão dos Guararapes - PE</v>
          </cell>
          <cell r="N157">
            <v>2504.4899999999998</v>
          </cell>
        </row>
        <row r="158">
          <cell r="C158" t="str">
            <v>UPA ENGENHO VELHO</v>
          </cell>
          <cell r="E158" t="str">
            <v>5.13 - Água e Esgoto</v>
          </cell>
          <cell r="F158">
            <v>9769035000164</v>
          </cell>
          <cell r="G158" t="str">
            <v>COMPESA</v>
          </cell>
          <cell r="H158" t="str">
            <v>S</v>
          </cell>
          <cell r="I158" t="str">
            <v>S</v>
          </cell>
          <cell r="J158" t="str">
            <v>042021</v>
          </cell>
          <cell r="K158">
            <v>44310</v>
          </cell>
          <cell r="M158" t="str">
            <v>2611606 - Recife - PE</v>
          </cell>
          <cell r="N158">
            <v>1873.95</v>
          </cell>
        </row>
        <row r="159">
          <cell r="C159" t="str">
            <v>UPA ENGENHO VELHO</v>
          </cell>
          <cell r="E159" t="str">
            <v>5.16 - Serviços Médico-Hospitalares, Odotonlogia e Laboratoriais</v>
          </cell>
          <cell r="F159">
            <v>4539279017374</v>
          </cell>
          <cell r="G159" t="str">
            <v>CIENTÍFICALAB PROD. LAB. SISTEMAS LTDA</v>
          </cell>
          <cell r="H159" t="str">
            <v>S</v>
          </cell>
          <cell r="I159" t="str">
            <v>S</v>
          </cell>
          <cell r="J159" t="str">
            <v>105</v>
          </cell>
          <cell r="K159">
            <v>44319</v>
          </cell>
          <cell r="M159" t="str">
            <v>2611606 - Recife - PE</v>
          </cell>
          <cell r="N159">
            <v>17142.080000000002</v>
          </cell>
        </row>
        <row r="160">
          <cell r="C160" t="str">
            <v>UPA ENGENHO VELHO</v>
          </cell>
          <cell r="E160" t="str">
            <v>5.17 - Manutenção de Software, Certificação Digital e Microfilmagem</v>
          </cell>
          <cell r="F160">
            <v>53113791001285</v>
          </cell>
          <cell r="G160" t="str">
            <v>TOTVS BELO HORIZONTE</v>
          </cell>
          <cell r="H160" t="str">
            <v>S</v>
          </cell>
          <cell r="I160" t="str">
            <v>S</v>
          </cell>
          <cell r="J160" t="str">
            <v>3056136</v>
          </cell>
          <cell r="K160">
            <v>44298</v>
          </cell>
          <cell r="M160" t="str">
            <v>3106200 - Belo Horizonte - MG</v>
          </cell>
          <cell r="N160">
            <v>281.05</v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C1" sqref="C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49.140625" style="9" customWidth="1"/>
    <col min="4" max="4" width="28.42578125" style="9" customWidth="1"/>
    <col min="5" max="5" width="65.85546875" style="9" bestFit="1" customWidth="1"/>
    <col min="6" max="6" width="19.85546875" style="9" customWidth="1"/>
    <col min="7" max="7" width="15.140625" style="9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18.140625" style="9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9039744001085</v>
      </c>
      <c r="B2" s="4" t="str">
        <f>'[1]TCE - ANEXO IV - Preencher'!C11</f>
        <v>UPA ENGENHO VELHO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VEM VALE ELETRONICO METROPOLITANO - complementar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226/2021</v>
      </c>
      <c r="I2" s="6">
        <f>IF('[1]TCE - ANEXO IV - Preencher'!K11="","",'[1]TCE - ANEXO IV - Preencher'!K11)</f>
        <v>44287</v>
      </c>
      <c r="J2" s="5" t="str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155.94999999999999</v>
      </c>
    </row>
    <row r="3" spans="1:12" s="8" customFormat="1" ht="19.5" customHeight="1" x14ac:dyDescent="0.2">
      <c r="A3" s="3">
        <f>IFERROR(VLOOKUP(B3,'[1]DADOS (OCULTAR)'!$P$3:$R$56,3,0),"")</f>
        <v>9039744001085</v>
      </c>
      <c r="B3" s="4" t="str">
        <f>'[1]TCE - ANEXO IV - Preencher'!C12</f>
        <v>UPA ENGENHO VELHO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VALE ELETRONICO METROPOLITANO - funcionario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7423886</v>
      </c>
      <c r="I3" s="6">
        <f>IF('[1]TCE - ANEXO IV - Preencher'!K12="","",'[1]TCE - ANEXO IV - Preencher'!K12)</f>
        <v>44280</v>
      </c>
      <c r="J3" s="5" t="str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14687.63</v>
      </c>
    </row>
    <row r="4" spans="1:12" s="8" customFormat="1" ht="19.5" customHeight="1" x14ac:dyDescent="0.2">
      <c r="A4" s="3">
        <f>IFERROR(VLOOKUP(B4,'[1]DADOS (OCULTAR)'!$P$3:$R$56,3,0),"")</f>
        <v>9039744001085</v>
      </c>
      <c r="B4" s="4" t="str">
        <f>'[1]TCE - ANEXO IV - Preencher'!C13</f>
        <v>UPA ENGENHO VELHO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VEM VALE ELETRONICO METROPOLITANO - jovem]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7424001</v>
      </c>
      <c r="I4" s="6">
        <f>IF('[1]TCE - ANEXO IV - Preencher'!K13="","",'[1]TCE - ANEXO IV - Preencher'!K13)</f>
        <v>44280</v>
      </c>
      <c r="J4" s="5" t="str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401.95</v>
      </c>
    </row>
    <row r="5" spans="1:12" s="8" customFormat="1" ht="19.5" customHeight="1" x14ac:dyDescent="0.2">
      <c r="A5" s="3">
        <f>IFERROR(VLOOKUP(B5,'[1]DADOS (OCULTAR)'!$P$3:$R$56,3,0),"")</f>
        <v>9039744001085</v>
      </c>
      <c r="B5" s="4" t="str">
        <f>'[1]TCE - ANEXO IV - Preencher'!C14</f>
        <v>UPA ENGENHO VELHO</v>
      </c>
      <c r="C5" s="4" t="str">
        <f>'[1]TCE - ANEXO IV - Preencher'!E14</f>
        <v>1.99 - Outras Despesas com Pessoal</v>
      </c>
      <c r="D5" s="3">
        <f>'[1]TCE - ANEXO IV - Preencher'!F14</f>
        <v>2102498000129</v>
      </c>
      <c r="E5" s="5" t="str">
        <f>'[1]TCE - ANEXO IV - Preencher'!G14</f>
        <v>METROPOLITAN LIFE SEGUROS S/A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434</v>
      </c>
      <c r="I5" s="6">
        <f>IF('[1]TCE - ANEXO IV - Preencher'!K14="","",'[1]TCE - ANEXO IV - Preencher'!K14)</f>
        <v>44330</v>
      </c>
      <c r="J5" s="5" t="str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709.97</v>
      </c>
    </row>
    <row r="6" spans="1:12" s="8" customFormat="1" ht="19.5" customHeight="1" x14ac:dyDescent="0.2">
      <c r="A6" s="3">
        <f>IFERROR(VLOOKUP(B6,'[1]DADOS (OCULTAR)'!$P$3:$R$56,3,0),"")</f>
        <v>9039744001085</v>
      </c>
      <c r="B6" s="4" t="str">
        <f>'[1]TCE - ANEXO IV - Preencher'!C15</f>
        <v>UPA ENGENHO VELHO</v>
      </c>
      <c r="C6" s="4" t="str">
        <f>'[1]TCE - ANEXO IV - Preencher'!E15</f>
        <v>1.99 - Outras Despesas com Pessoal</v>
      </c>
      <c r="D6" s="3">
        <f>'[1]TCE - ANEXO IV - Preencher'!F15</f>
        <v>10844611000170</v>
      </c>
      <c r="E6" s="5" t="str">
        <f>'[1]TCE - ANEXO IV - Preencher'!G15</f>
        <v>ELSON SOUTO E CIA LTDA - 1002 TRANSPORTES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18529</v>
      </c>
      <c r="I6" s="6">
        <f>IF('[1]TCE - ANEXO IV - Preencher'!K15="","",'[1]TCE - ANEXO IV - Preencher'!K15)</f>
        <v>44299</v>
      </c>
      <c r="J6" s="5" t="str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2607901</v>
      </c>
      <c r="L6" s="7">
        <f>'[1]TCE - ANEXO IV - Preencher'!N15</f>
        <v>204</v>
      </c>
    </row>
    <row r="7" spans="1:12" s="8" customFormat="1" ht="19.5" customHeight="1" x14ac:dyDescent="0.2">
      <c r="A7" s="3">
        <f>IFERROR(VLOOKUP(B7,'[1]DADOS (OCULTAR)'!$P$3:$R$56,3,0),"")</f>
        <v>9039744001085</v>
      </c>
      <c r="B7" s="4" t="str">
        <f>'[1]TCE - ANEXO IV - Preencher'!C16</f>
        <v>UPA ENGENHO VELHO</v>
      </c>
      <c r="C7" s="4" t="str">
        <f>'[1]TCE - ANEXO IV - Preencher'!E16</f>
        <v>3.12 - Material Hospitalar</v>
      </c>
      <c r="D7" s="3">
        <f>'[1]TCE - ANEXO IV - Preencher'!F16</f>
        <v>3817043000152</v>
      </c>
      <c r="E7" s="5" t="str">
        <f>'[1]TCE - ANEXO IV - Preencher'!G16</f>
        <v>PHARMAPLUS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000029415</v>
      </c>
      <c r="I7" s="6" t="str">
        <f>IF('[1]TCE - ANEXO IV - Preencher'!K16="","",'[1]TCE - ANEXO IV - Preencher'!K16)</f>
        <v>08/04/2021</v>
      </c>
      <c r="J7" s="5" t="str">
        <f>'[1]TCE - ANEXO IV - Preencher'!L16</f>
        <v>26210403817043000152550010000294151015066340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19228</v>
      </c>
    </row>
    <row r="8" spans="1:12" s="8" customFormat="1" ht="19.5" customHeight="1" x14ac:dyDescent="0.2">
      <c r="A8" s="3">
        <f>IFERROR(VLOOKUP(B8,'[1]DADOS (OCULTAR)'!$P$3:$R$56,3,0),"")</f>
        <v>9039744001085</v>
      </c>
      <c r="B8" s="4" t="str">
        <f>'[1]TCE - ANEXO IV - Preencher'!C17</f>
        <v>UPA ENGENHO VELHO</v>
      </c>
      <c r="C8" s="4" t="str">
        <f>'[1]TCE - ANEXO IV - Preencher'!E17</f>
        <v>3.12 - Material Hospitalar</v>
      </c>
      <c r="D8" s="3">
        <f>'[1]TCE - ANEXO IV - Preencher'!F17</f>
        <v>8675394000190</v>
      </c>
      <c r="E8" s="5" t="str">
        <f>'[1]TCE - ANEXO IV - Preencher'!G17</f>
        <v>SAFE SUPORTE A VIDA E COM INTERNACION LT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33786</v>
      </c>
      <c r="I8" s="6" t="str">
        <f>IF('[1]TCE - ANEXO IV - Preencher'!K17="","",'[1]TCE - ANEXO IV - Preencher'!K17)</f>
        <v>29/04/2021</v>
      </c>
      <c r="J8" s="5" t="str">
        <f>'[1]TCE - ANEXO IV - Preencher'!L17</f>
        <v>26210408675394000190550010000337861513130936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1273.2</v>
      </c>
    </row>
    <row r="9" spans="1:12" s="8" customFormat="1" ht="19.5" customHeight="1" x14ac:dyDescent="0.2">
      <c r="A9" s="3">
        <f>IFERROR(VLOOKUP(B9,'[1]DADOS (OCULTAR)'!$P$3:$R$56,3,0),"")</f>
        <v>9039744001085</v>
      </c>
      <c r="B9" s="4" t="str">
        <f>'[1]TCE - ANEXO IV - Preencher'!C18</f>
        <v>UPA ENGENHO VELHO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DROGAFONTE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000333779</v>
      </c>
      <c r="I9" s="6" t="str">
        <f>IF('[1]TCE - ANEXO IV - Preencher'!K18="","",'[1]TCE - ANEXO IV - Preencher'!K18)</f>
        <v>07/04/2021</v>
      </c>
      <c r="J9" s="5" t="str">
        <f>'[1]TCE - ANEXO IV - Preencher'!L18</f>
        <v>26210408778201000126550010003337791369218062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1515</v>
      </c>
    </row>
    <row r="10" spans="1:12" s="8" customFormat="1" ht="19.5" customHeight="1" x14ac:dyDescent="0.2">
      <c r="A10" s="3">
        <f>IFERROR(VLOOKUP(B10,'[1]DADOS (OCULTAR)'!$P$3:$R$56,3,0),"")</f>
        <v>9039744001085</v>
      </c>
      <c r="B10" s="4" t="str">
        <f>'[1]TCE - ANEXO IV - Preencher'!C19</f>
        <v>UPA ENGENHO VELHO</v>
      </c>
      <c r="C10" s="4" t="str">
        <f>'[1]TCE - ANEXO IV - Preencher'!E19</f>
        <v>3.12 - Material Hospitalar</v>
      </c>
      <c r="D10" s="3">
        <f>'[1]TCE - ANEXO IV - Preencher'!F19</f>
        <v>11142529000166</v>
      </c>
      <c r="E10" s="5" t="str">
        <f>'[1]TCE - ANEXO IV - Preencher'!G19</f>
        <v>DISFA DISTRIBUIDORA FACIL EIRELI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000103402</v>
      </c>
      <c r="I10" s="6" t="str">
        <f>IF('[1]TCE - ANEXO IV - Preencher'!K19="","",'[1]TCE - ANEXO IV - Preencher'!K19)</f>
        <v>14/04/2021</v>
      </c>
      <c r="J10" s="5" t="str">
        <f>'[1]TCE - ANEXO IV - Preencher'!L19</f>
        <v>26210411142529000166550010001034021000951972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350</v>
      </c>
    </row>
    <row r="11" spans="1:12" s="8" customFormat="1" ht="19.5" customHeight="1" x14ac:dyDescent="0.2">
      <c r="A11" s="3">
        <f>IFERROR(VLOOKUP(B11,'[1]DADOS (OCULTAR)'!$P$3:$R$56,3,0),"")</f>
        <v>9039744001085</v>
      </c>
      <c r="B11" s="4" t="str">
        <f>'[1]TCE - ANEXO IV - Preencher'!C20</f>
        <v>UPA ENGENHO VELHO</v>
      </c>
      <c r="C11" s="4" t="str">
        <f>'[1]TCE - ANEXO IV - Preencher'!E20</f>
        <v>3.12 - Material Hospitalar</v>
      </c>
      <c r="D11" s="3">
        <f>'[1]TCE - ANEXO IV - Preencher'!F20</f>
        <v>25447067000108</v>
      </c>
      <c r="E11" s="5" t="str">
        <f>'[1]TCE - ANEXO IV - Preencher'!G20</f>
        <v>REFIT HOSPITALAR EIRELI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000001322</v>
      </c>
      <c r="I11" s="6" t="str">
        <f>IF('[1]TCE - ANEXO IV - Preencher'!K20="","",'[1]TCE - ANEXO IV - Preencher'!K20)</f>
        <v>23/04/2021</v>
      </c>
      <c r="J11" s="5" t="str">
        <f>'[1]TCE - ANEXO IV - Preencher'!L20</f>
        <v>26210425447067000108550010000013221617457811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500</v>
      </c>
    </row>
    <row r="12" spans="1:12" s="8" customFormat="1" ht="19.5" customHeight="1" x14ac:dyDescent="0.2">
      <c r="A12" s="3">
        <f>IFERROR(VLOOKUP(B12,'[1]DADOS (OCULTAR)'!$P$3:$R$56,3,0),"")</f>
        <v>9039744001085</v>
      </c>
      <c r="B12" s="4" t="str">
        <f>'[1]TCE - ANEXO IV - Preencher'!C21</f>
        <v>UPA ENGENHO VELHO</v>
      </c>
      <c r="C12" s="4" t="str">
        <f>'[1]TCE - ANEXO IV - Preencher'!E21</f>
        <v>3.12 - Material Hospitalar</v>
      </c>
      <c r="D12" s="3">
        <f>'[1]TCE - ANEXO IV - Preencher'!F21</f>
        <v>30848237000198</v>
      </c>
      <c r="E12" s="5" t="str">
        <f>'[1]TCE - ANEXO IV - Preencher'!G21</f>
        <v>PH COMERCIO DE PRODUTOS MED HOSPITALAR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000006214</v>
      </c>
      <c r="I12" s="6" t="str">
        <f>IF('[1]TCE - ANEXO IV - Preencher'!K21="","",'[1]TCE - ANEXO IV - Preencher'!K21)</f>
        <v>28/04/2021</v>
      </c>
      <c r="J12" s="5" t="str">
        <f>'[1]TCE - ANEXO IV - Preencher'!L21</f>
        <v>26210430848237000198550010000062141407276000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713.1</v>
      </c>
    </row>
    <row r="13" spans="1:12" s="8" customFormat="1" ht="19.5" customHeight="1" x14ac:dyDescent="0.2">
      <c r="A13" s="3">
        <f>IFERROR(VLOOKUP(B13,'[1]DADOS (OCULTAR)'!$P$3:$R$56,3,0),"")</f>
        <v>9039744001085</v>
      </c>
      <c r="B13" s="4" t="str">
        <f>'[1]TCE - ANEXO IV - Preencher'!C22</f>
        <v>UPA ENGENHO VELHO</v>
      </c>
      <c r="C13" s="4" t="str">
        <f>'[1]TCE - ANEXO IV - Preencher'!E22</f>
        <v>3.12 - Material Hospitalar</v>
      </c>
      <c r="D13" s="3">
        <f>'[1]TCE - ANEXO IV - Preencher'!F22</f>
        <v>38493455000169</v>
      </c>
      <c r="E13" s="5" t="str">
        <f>'[1]TCE - ANEXO IV - Preencher'!G22</f>
        <v>CIRURGICA SOUSA  E LIMA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000054</v>
      </c>
      <c r="I13" s="6" t="str">
        <f>IF('[1]TCE - ANEXO IV - Preencher'!K22="","",'[1]TCE - ANEXO IV - Preencher'!K22)</f>
        <v>29/04/2021</v>
      </c>
      <c r="J13" s="5" t="str">
        <f>'[1]TCE - ANEXO IV - Preencher'!L22</f>
        <v>26210438493455000169550010000000541368812708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13090</v>
      </c>
    </row>
    <row r="14" spans="1:12" s="8" customFormat="1" ht="19.5" customHeight="1" x14ac:dyDescent="0.2">
      <c r="A14" s="3">
        <f>IFERROR(VLOOKUP(B14,'[1]DADOS (OCULTAR)'!$P$3:$R$56,3,0),"")</f>
        <v>9039744001085</v>
      </c>
      <c r="B14" s="4" t="str">
        <f>'[1]TCE - ANEXO IV - Preencher'!C23</f>
        <v>UPA ENGENHO VELHO</v>
      </c>
      <c r="C14" s="4" t="str">
        <f>'[1]TCE - ANEXO IV - Preencher'!E23</f>
        <v>3.12 - Material Hospitalar</v>
      </c>
      <c r="D14" s="3">
        <f>'[1]TCE - ANEXO IV - Preencher'!F23</f>
        <v>58426628000133</v>
      </c>
      <c r="E14" s="5" t="str">
        <f>'[1]TCE - ANEXO IV - Preencher'!G23</f>
        <v>SAMTRONIC INDUSTRIA E COMERCIO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000267421</v>
      </c>
      <c r="I14" s="6" t="str">
        <f>IF('[1]TCE - ANEXO IV - Preencher'!K23="","",'[1]TCE - ANEXO IV - Preencher'!K23)</f>
        <v>12/04/2021</v>
      </c>
      <c r="J14" s="5" t="str">
        <f>'[1]TCE - ANEXO IV - Preencher'!L23</f>
        <v>35210458426628000133550010002674211383396070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1950</v>
      </c>
    </row>
    <row r="15" spans="1:12" s="8" customFormat="1" ht="19.5" customHeight="1" x14ac:dyDescent="0.2">
      <c r="A15" s="3">
        <f>IFERROR(VLOOKUP(B15,'[1]DADOS (OCULTAR)'!$P$3:$R$56,3,0),"")</f>
        <v>9039744001085</v>
      </c>
      <c r="B15" s="4" t="str">
        <f>'[1]TCE - ANEXO IV - Preencher'!C24</f>
        <v>UPA ENGENHO VELHO</v>
      </c>
      <c r="C15" s="4" t="str">
        <f>'[1]TCE - ANEXO IV - Preencher'!E24</f>
        <v>3.4 - Material Farmacológico</v>
      </c>
      <c r="D15" s="3">
        <f>'[1]TCE - ANEXO IV - Preencher'!F24</f>
        <v>8671559000155</v>
      </c>
      <c r="E15" s="5" t="str">
        <f>'[1]TCE - ANEXO IV - Preencher'!G24</f>
        <v>RECIFARMA COM DE PROD FARMAC LTDA PE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1812</v>
      </c>
      <c r="I15" s="6" t="str">
        <f>IF('[1]TCE - ANEXO IV - Preencher'!K24="","",'[1]TCE - ANEXO IV - Preencher'!K24)</f>
        <v>09/04/2021</v>
      </c>
      <c r="J15" s="5" t="str">
        <f>'[1]TCE - ANEXO IV - Preencher'!L24</f>
        <v>26210408671559000155550010000018121516309020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306</v>
      </c>
    </row>
    <row r="16" spans="1:12" s="8" customFormat="1" ht="19.5" customHeight="1" x14ac:dyDescent="0.2">
      <c r="A16" s="3">
        <f>IFERROR(VLOOKUP(B16,'[1]DADOS (OCULTAR)'!$P$3:$R$56,3,0),"")</f>
        <v>9039744001085</v>
      </c>
      <c r="B16" s="4" t="str">
        <f>'[1]TCE - ANEXO IV - Preencher'!C25</f>
        <v>UPA ENGENHO VELHO</v>
      </c>
      <c r="C16" s="4" t="str">
        <f>'[1]TCE - ANEXO IV - Preencher'!E25</f>
        <v>3.4 - Material Farmacológico</v>
      </c>
      <c r="D16" s="3">
        <f>'[1]TCE - ANEXO IV - Preencher'!F25</f>
        <v>8674752000140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000101858</v>
      </c>
      <c r="I16" s="6" t="str">
        <f>IF('[1]TCE - ANEXO IV - Preencher'!K25="","",'[1]TCE - ANEXO IV - Preencher'!K25)</f>
        <v>28/04/2021</v>
      </c>
      <c r="J16" s="5" t="str">
        <f>'[1]TCE - ANEXO IV - Preencher'!L25</f>
        <v>26210408674752000140550010001018581297314721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2947.88</v>
      </c>
    </row>
    <row r="17" spans="1:12" s="8" customFormat="1" ht="19.5" customHeight="1" x14ac:dyDescent="0.2">
      <c r="A17" s="3">
        <f>IFERROR(VLOOKUP(B17,'[1]DADOS (OCULTAR)'!$P$3:$R$56,3,0),"")</f>
        <v>9039744001085</v>
      </c>
      <c r="B17" s="4" t="str">
        <f>'[1]TCE - ANEXO IV - Preencher'!C26</f>
        <v>UPA ENGENHO VELHO</v>
      </c>
      <c r="C17" s="4" t="str">
        <f>'[1]TCE - ANEXO IV - Preencher'!E26</f>
        <v>3.4 - Material Farmacológico</v>
      </c>
      <c r="D17" s="3">
        <f>'[1]TCE - ANEXO IV - Preencher'!F26</f>
        <v>8778201000126</v>
      </c>
      <c r="E17" s="5" t="str">
        <f>'[1]TCE - ANEXO IV - Preencher'!G26</f>
        <v>DROGAFONTE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000335194</v>
      </c>
      <c r="I17" s="6" t="str">
        <f>IF('[1]TCE - ANEXO IV - Preencher'!K26="","",'[1]TCE - ANEXO IV - Preencher'!K26)</f>
        <v>27/04/2021</v>
      </c>
      <c r="J17" s="5" t="str">
        <f>'[1]TCE - ANEXO IV - Preencher'!L26</f>
        <v>26210408778201000126550010003351941200030081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1931.98</v>
      </c>
    </row>
    <row r="18" spans="1:12" s="8" customFormat="1" ht="19.5" customHeight="1" x14ac:dyDescent="0.2">
      <c r="A18" s="3">
        <f>IFERROR(VLOOKUP(B18,'[1]DADOS (OCULTAR)'!$P$3:$R$56,3,0),"")</f>
        <v>9039744001085</v>
      </c>
      <c r="B18" s="4" t="str">
        <f>'[1]TCE - ANEXO IV - Preencher'!C27</f>
        <v>UPA ENGENHO VELHO</v>
      </c>
      <c r="C18" s="4" t="str">
        <f>'[1]TCE - ANEXO IV - Preencher'!E27</f>
        <v>3.4 - Material Farmacológico</v>
      </c>
      <c r="D18" s="3">
        <f>'[1]TCE - ANEXO IV - Preencher'!F27</f>
        <v>8778201000126</v>
      </c>
      <c r="E18" s="5" t="str">
        <f>'[1]TCE - ANEXO IV - Preencher'!G27</f>
        <v>DROGAFONTE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000335221</v>
      </c>
      <c r="I18" s="6" t="str">
        <f>IF('[1]TCE - ANEXO IV - Preencher'!K27="","",'[1]TCE - ANEXO IV - Preencher'!K27)</f>
        <v>27/04/2021</v>
      </c>
      <c r="J18" s="5" t="str">
        <f>'[1]TCE - ANEXO IV - Preencher'!L27</f>
        <v>26210408778201000126550010003352211365460480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3942</v>
      </c>
    </row>
    <row r="19" spans="1:12" s="8" customFormat="1" ht="19.5" customHeight="1" x14ac:dyDescent="0.2">
      <c r="A19" s="3">
        <f>IFERROR(VLOOKUP(B19,'[1]DADOS (OCULTAR)'!$P$3:$R$56,3,0),"")</f>
        <v>9039744001085</v>
      </c>
      <c r="B19" s="4" t="str">
        <f>'[1]TCE - ANEXO IV - Preencher'!C28</f>
        <v>UPA ENGENHO VELHO</v>
      </c>
      <c r="C19" s="4" t="str">
        <f>'[1]TCE - ANEXO IV - Preencher'!E28</f>
        <v>3.4 - Material Farmacológico</v>
      </c>
      <c r="D19" s="3">
        <f>'[1]TCE - ANEXO IV - Preencher'!F28</f>
        <v>9137934000225</v>
      </c>
      <c r="E19" s="5" t="str">
        <f>'[1]TCE - ANEXO IV - Preencher'!G28</f>
        <v>NORDICA DISTRIBUIDORA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000003407</v>
      </c>
      <c r="I19" s="6" t="str">
        <f>IF('[1]TCE - ANEXO IV - Preencher'!K28="","",'[1]TCE - ANEXO IV - Preencher'!K28)</f>
        <v>06/04/2021</v>
      </c>
      <c r="J19" s="5" t="str">
        <f>'[1]TCE - ANEXO IV - Preencher'!L28</f>
        <v>26210409137934000225558880000034071532958128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374</v>
      </c>
    </row>
    <row r="20" spans="1:12" s="8" customFormat="1" ht="19.5" customHeight="1" x14ac:dyDescent="0.2">
      <c r="A20" s="3">
        <f>IFERROR(VLOOKUP(B20,'[1]DADOS (OCULTAR)'!$P$3:$R$56,3,0),"")</f>
        <v>9039744001085</v>
      </c>
      <c r="B20" s="4" t="str">
        <f>'[1]TCE - ANEXO IV - Preencher'!C29</f>
        <v>UPA ENGENHO VELHO</v>
      </c>
      <c r="C20" s="4" t="str">
        <f>'[1]TCE - ANEXO IV - Preencher'!E29</f>
        <v>3.4 - Material Farmacológico</v>
      </c>
      <c r="D20" s="3">
        <f>'[1]TCE - ANEXO IV - Preencher'!F29</f>
        <v>11563145000117</v>
      </c>
      <c r="E20" s="5" t="str">
        <f>'[1]TCE - ANEXO IV - Preencher'!G29</f>
        <v>COMERCIAL MOSTAERT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000093774</v>
      </c>
      <c r="I20" s="6" t="str">
        <f>IF('[1]TCE - ANEXO IV - Preencher'!K29="","",'[1]TCE - ANEXO IV - Preencher'!K29)</f>
        <v>27/04/2021</v>
      </c>
      <c r="J20" s="5" t="str">
        <f>'[1]TCE - ANEXO IV - Preencher'!L29</f>
        <v>26210411563145000117550010000937741001900253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4422.7</v>
      </c>
    </row>
    <row r="21" spans="1:12" s="8" customFormat="1" ht="19.5" customHeight="1" x14ac:dyDescent="0.2">
      <c r="A21" s="3">
        <f>IFERROR(VLOOKUP(B21,'[1]DADOS (OCULTAR)'!$P$3:$R$56,3,0),"")</f>
        <v>9039744001085</v>
      </c>
      <c r="B21" s="4" t="str">
        <f>'[1]TCE - ANEXO IV - Preencher'!C30</f>
        <v>UPA ENGENHO VELHO</v>
      </c>
      <c r="C21" s="4" t="str">
        <f>'[1]TCE - ANEXO IV - Preencher'!E30</f>
        <v>3.4 - Material Farmacológico</v>
      </c>
      <c r="D21" s="3">
        <f>'[1]TCE - ANEXO IV - Preencher'!F30</f>
        <v>11563145000117</v>
      </c>
      <c r="E21" s="5" t="str">
        <f>'[1]TCE - ANEXO IV - Preencher'!G30</f>
        <v>COMERCIAL MOSTAERT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000093917</v>
      </c>
      <c r="I21" s="6" t="str">
        <f>IF('[1]TCE - ANEXO IV - Preencher'!K30="","",'[1]TCE - ANEXO IV - Preencher'!K30)</f>
        <v>28/04/2021</v>
      </c>
      <c r="J21" s="5" t="str">
        <f>'[1]TCE - ANEXO IV - Preencher'!L30</f>
        <v>26210411563145000117550010000939171001904067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2815</v>
      </c>
    </row>
    <row r="22" spans="1:12" s="8" customFormat="1" ht="19.5" customHeight="1" x14ac:dyDescent="0.2">
      <c r="A22" s="3">
        <f>IFERROR(VLOOKUP(B22,'[1]DADOS (OCULTAR)'!$P$3:$R$56,3,0),"")</f>
        <v>9039744001085</v>
      </c>
      <c r="B22" s="4" t="str">
        <f>'[1]TCE - ANEXO IV - Preencher'!C31</f>
        <v>UPA ENGENHO VELHO</v>
      </c>
      <c r="C22" s="4" t="str">
        <f>'[1]TCE - ANEXO IV - Preencher'!E31</f>
        <v>3.4 - Material Farmacológico</v>
      </c>
      <c r="D22" s="3">
        <f>'[1]TCE - ANEXO IV - Preencher'!F31</f>
        <v>12420164001048</v>
      </c>
      <c r="E22" s="5" t="str">
        <f>'[1]TCE - ANEXO IV - Preencher'!G31</f>
        <v>CM HOSPITALAR S A RECIFE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000094903</v>
      </c>
      <c r="I22" s="6" t="str">
        <f>IF('[1]TCE - ANEXO IV - Preencher'!K31="","",'[1]TCE - ANEXO IV - Preencher'!K31)</f>
        <v>26/04/2021</v>
      </c>
      <c r="J22" s="5" t="str">
        <f>'[1]TCE - ANEXO IV - Preencher'!L31</f>
        <v>26210412420164001048550010000949031100320170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2280</v>
      </c>
    </row>
    <row r="23" spans="1:12" s="8" customFormat="1" ht="19.5" customHeight="1" x14ac:dyDescent="0.2">
      <c r="A23" s="3">
        <f>IFERROR(VLOOKUP(B23,'[1]DADOS (OCULTAR)'!$P$3:$R$56,3,0),"")</f>
        <v>9039744001085</v>
      </c>
      <c r="B23" s="4" t="str">
        <f>'[1]TCE - ANEXO IV - Preencher'!C32</f>
        <v>UPA ENGENHO VELHO</v>
      </c>
      <c r="C23" s="4" t="str">
        <f>'[1]TCE - ANEXO IV - Preencher'!E32</f>
        <v>3.4 - Material Farmacológico</v>
      </c>
      <c r="D23" s="3">
        <f>'[1]TCE - ANEXO IV - Preencher'!F32</f>
        <v>12420164001048</v>
      </c>
      <c r="E23" s="5" t="str">
        <f>'[1]TCE - ANEXO IV - Preencher'!G32</f>
        <v>CM HOSPITALAR S A RECIFE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000095006</v>
      </c>
      <c r="I23" s="6" t="str">
        <f>IF('[1]TCE - ANEXO IV - Preencher'!K32="","",'[1]TCE - ANEXO IV - Preencher'!K32)</f>
        <v>27/04/2021</v>
      </c>
      <c r="J23" s="5" t="str">
        <f>'[1]TCE - ANEXO IV - Preencher'!L32</f>
        <v>26210412420164001048550010000950061100178509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1474.3</v>
      </c>
    </row>
    <row r="24" spans="1:12" s="8" customFormat="1" ht="19.5" customHeight="1" x14ac:dyDescent="0.2">
      <c r="A24" s="3">
        <f>IFERROR(VLOOKUP(B24,'[1]DADOS (OCULTAR)'!$P$3:$R$56,3,0),"")</f>
        <v>9039744001085</v>
      </c>
      <c r="B24" s="4" t="str">
        <f>'[1]TCE - ANEXO IV - Preencher'!C33</f>
        <v>UPA ENGENHO VELHO</v>
      </c>
      <c r="C24" s="4" t="str">
        <f>'[1]TCE - ANEXO IV - Preencher'!E33</f>
        <v>3.4 - Material Farmacológico</v>
      </c>
      <c r="D24" s="3">
        <f>'[1]TCE - ANEXO IV - Preencher'!F33</f>
        <v>21596736000144</v>
      </c>
      <c r="E24" s="5" t="str">
        <f>'[1]TCE - ANEXO IV - Preencher'!G33</f>
        <v>ULTRAMEGA DISTRIBUIDORA HOSPITALAR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00124427</v>
      </c>
      <c r="I24" s="6" t="str">
        <f>IF('[1]TCE - ANEXO IV - Preencher'!K33="","",'[1]TCE - ANEXO IV - Preencher'!K33)</f>
        <v>13/04/2021</v>
      </c>
      <c r="J24" s="5" t="str">
        <f>'[1]TCE - ANEXO IV - Preencher'!L33</f>
        <v>26210421596736000144550010001244271001276441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718.83</v>
      </c>
    </row>
    <row r="25" spans="1:12" s="8" customFormat="1" ht="19.5" customHeight="1" x14ac:dyDescent="0.2">
      <c r="A25" s="3">
        <f>IFERROR(VLOOKUP(B25,'[1]DADOS (OCULTAR)'!$P$3:$R$56,3,0),"")</f>
        <v>9039744001085</v>
      </c>
      <c r="B25" s="4" t="str">
        <f>'[1]TCE - ANEXO IV - Preencher'!C34</f>
        <v>UPA ENGENHO VELHO</v>
      </c>
      <c r="C25" s="4" t="str">
        <f>'[1]TCE - ANEXO IV - Preencher'!E34</f>
        <v>3.14 - Alimentação Preparada</v>
      </c>
      <c r="D25" s="3">
        <f>'[1]TCE - ANEXO IV - Preencher'!F34</f>
        <v>1884446000199</v>
      </c>
      <c r="E25" s="5" t="str">
        <f>'[1]TCE - ANEXO IV - Preencher'!G34</f>
        <v>TECNOVIDA COMERCIAL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127695</v>
      </c>
      <c r="I25" s="6" t="str">
        <f>IF('[1]TCE - ANEXO IV - Preencher'!K34="","",'[1]TCE - ANEXO IV - Preencher'!K34)</f>
        <v>16/04/2021</v>
      </c>
      <c r="J25" s="5" t="str">
        <f>'[1]TCE - ANEXO IV - Preencher'!L34</f>
        <v>26210401884446000199550010001276951094603683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369.75</v>
      </c>
    </row>
    <row r="26" spans="1:12" s="8" customFormat="1" ht="19.5" customHeight="1" x14ac:dyDescent="0.2">
      <c r="A26" s="3">
        <f>IFERROR(VLOOKUP(B26,'[1]DADOS (OCULTAR)'!$P$3:$R$56,3,0),"")</f>
        <v>9039744001085</v>
      </c>
      <c r="B26" s="4" t="str">
        <f>'[1]TCE - ANEXO IV - Preencher'!C35</f>
        <v>UPA ENGENHO VELHO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DO NE SA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1612</v>
      </c>
      <c r="I26" s="6" t="str">
        <f>IF('[1]TCE - ANEXO IV - Preencher'!K35="","",'[1]TCE - ANEXO IV - Preencher'!K35)</f>
        <v>07/04/2021</v>
      </c>
      <c r="J26" s="5" t="str">
        <f>'[1]TCE - ANEXO IV - Preencher'!L35</f>
        <v>26210424380578002203550290000016121831450529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1605.17</v>
      </c>
    </row>
    <row r="27" spans="1:12" s="8" customFormat="1" ht="19.5" customHeight="1" x14ac:dyDescent="0.2">
      <c r="A27" s="3">
        <f>IFERROR(VLOOKUP(B27,'[1]DADOS (OCULTAR)'!$P$3:$R$56,3,0),"")</f>
        <v>9039744001085</v>
      </c>
      <c r="B27" s="4" t="str">
        <f>'[1]TCE - ANEXO IV - Preencher'!C36</f>
        <v>UPA ENGENHO VELHO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DO NE SA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1673</v>
      </c>
      <c r="I27" s="6" t="str">
        <f>IF('[1]TCE - ANEXO IV - Preencher'!K36="","",'[1]TCE - ANEXO IV - Preencher'!K36)</f>
        <v>19/04/2021</v>
      </c>
      <c r="J27" s="5" t="str">
        <f>'[1]TCE - ANEXO IV - Preencher'!L36</f>
        <v>26210424380578002203550290000016731833069976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1123.74</v>
      </c>
    </row>
    <row r="28" spans="1:12" s="8" customFormat="1" ht="19.5" customHeight="1" x14ac:dyDescent="0.2">
      <c r="A28" s="3">
        <f>IFERROR(VLOOKUP(B28,'[1]DADOS (OCULTAR)'!$P$3:$R$56,3,0),"")</f>
        <v>9039744001085</v>
      </c>
      <c r="B28" s="4" t="str">
        <f>'[1]TCE - ANEXO IV - Preencher'!C37</f>
        <v>UPA ENGENHO VELHO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DO NE SA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4434</v>
      </c>
      <c r="I28" s="6" t="str">
        <f>IF('[1]TCE - ANEXO IV - Preencher'!K37="","",'[1]TCE - ANEXO IV - Preencher'!K37)</f>
        <v>01/04/2021</v>
      </c>
      <c r="J28" s="5" t="str">
        <f>'[1]TCE - ANEXO IV - Preencher'!L37</f>
        <v>26210424380578002041550860000044341830822013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39.19</v>
      </c>
    </row>
    <row r="29" spans="1:12" s="8" customFormat="1" ht="19.5" customHeight="1" x14ac:dyDescent="0.2">
      <c r="A29" s="3">
        <f>IFERROR(VLOOKUP(B29,'[1]DADOS (OCULTAR)'!$P$3:$R$56,3,0),"")</f>
        <v>9039744001085</v>
      </c>
      <c r="B29" s="4" t="str">
        <f>'[1]TCE - ANEXO IV - Preencher'!C38</f>
        <v>UPA ENGENHO VELHO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DO NE SA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49065</v>
      </c>
      <c r="I29" s="6" t="str">
        <f>IF('[1]TCE - ANEXO IV - Preencher'!K38="","",'[1]TCE - ANEXO IV - Preencher'!K38)</f>
        <v>05/04/2021</v>
      </c>
      <c r="J29" s="5" t="str">
        <f>'[1]TCE - ANEXO IV - Preencher'!L38</f>
        <v>26210424380578002041550580000490651831136626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98.05</v>
      </c>
    </row>
    <row r="30" spans="1:12" s="8" customFormat="1" ht="19.5" customHeight="1" x14ac:dyDescent="0.2">
      <c r="A30" s="3">
        <f>IFERROR(VLOOKUP(B30,'[1]DADOS (OCULTAR)'!$P$3:$R$56,3,0),"")</f>
        <v>9039744001085</v>
      </c>
      <c r="B30" s="4" t="str">
        <f>'[1]TCE - ANEXO IV - Preencher'!C39</f>
        <v>UPA ENGENHO VELHO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DO NE SA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49113</v>
      </c>
      <c r="I30" s="6" t="str">
        <f>IF('[1]TCE - ANEXO IV - Preencher'!K39="","",'[1]TCE - ANEXO IV - Preencher'!K39)</f>
        <v>08/04/2021</v>
      </c>
      <c r="J30" s="5" t="str">
        <f>'[1]TCE - ANEXO IV - Preencher'!L39</f>
        <v>26210424380578002041550580000491131831621132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22.86</v>
      </c>
    </row>
    <row r="31" spans="1:12" s="8" customFormat="1" ht="19.5" customHeight="1" x14ac:dyDescent="0.2">
      <c r="A31" s="3">
        <f>IFERROR(VLOOKUP(B31,'[1]DADOS (OCULTAR)'!$P$3:$R$56,3,0),"")</f>
        <v>9039744001085</v>
      </c>
      <c r="B31" s="4" t="str">
        <f>'[1]TCE - ANEXO IV - Preencher'!C40</f>
        <v>UPA ENGENHO VELHO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DO NE SA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49129</v>
      </c>
      <c r="I31" s="6" t="str">
        <f>IF('[1]TCE - ANEXO IV - Preencher'!K40="","",'[1]TCE - ANEXO IV - Preencher'!K40)</f>
        <v>09/04/2021</v>
      </c>
      <c r="J31" s="5" t="str">
        <f>'[1]TCE - ANEXO IV - Preencher'!L40</f>
        <v>26210424380578002041550580000491291831766092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104.56</v>
      </c>
    </row>
    <row r="32" spans="1:12" s="8" customFormat="1" ht="19.5" customHeight="1" x14ac:dyDescent="0.2">
      <c r="A32" s="3">
        <f>IFERROR(VLOOKUP(B32,'[1]DADOS (OCULTAR)'!$P$3:$R$56,3,0),"")</f>
        <v>9039744001085</v>
      </c>
      <c r="B32" s="4" t="str">
        <f>'[1]TCE - ANEXO IV - Preencher'!C41</f>
        <v>UPA ENGENHO VELHO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DO NE SA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49195</v>
      </c>
      <c r="I32" s="6" t="str">
        <f>IF('[1]TCE - ANEXO IV - Preencher'!K41="","",'[1]TCE - ANEXO IV - Preencher'!K41)</f>
        <v>15/04/2021</v>
      </c>
      <c r="J32" s="5" t="str">
        <f>'[1]TCE - ANEXO IV - Preencher'!L41</f>
        <v>26210424380578002041550580000491951832755715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117.6</v>
      </c>
    </row>
    <row r="33" spans="1:12" s="8" customFormat="1" ht="19.5" customHeight="1" x14ac:dyDescent="0.2">
      <c r="A33" s="3">
        <f>IFERROR(VLOOKUP(B33,'[1]DADOS (OCULTAR)'!$P$3:$R$56,3,0),"")</f>
        <v>9039744001085</v>
      </c>
      <c r="B33" s="4" t="str">
        <f>'[1]TCE - ANEXO IV - Preencher'!C42</f>
        <v>UPA ENGENHO VELHO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DO NE SA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49256</v>
      </c>
      <c r="I33" s="6" t="str">
        <f>IF('[1]TCE - ANEXO IV - Preencher'!K42="","",'[1]TCE - ANEXO IV - Preencher'!K42)</f>
        <v>20/04/2021</v>
      </c>
      <c r="J33" s="5" t="str">
        <f>'[1]TCE - ANEXO IV - Preencher'!L42</f>
        <v>26210424380578002041550580000492561833360150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104.56</v>
      </c>
    </row>
    <row r="34" spans="1:12" s="8" customFormat="1" ht="19.5" customHeight="1" x14ac:dyDescent="0.2">
      <c r="A34" s="3">
        <f>IFERROR(VLOOKUP(B34,'[1]DADOS (OCULTAR)'!$P$3:$R$56,3,0),"")</f>
        <v>9039744001085</v>
      </c>
      <c r="B34" s="4" t="str">
        <f>'[1]TCE - ANEXO IV - Preencher'!C43</f>
        <v>UPA ENGENHO VELHO</v>
      </c>
      <c r="C34" s="4" t="str">
        <f>'[1]TCE - ANEXO IV - Preencher'!E43</f>
        <v>3.2 - Gás e Outros Materiais Engarrafados</v>
      </c>
      <c r="D34" s="3">
        <f>'[1]TCE - ANEXO IV - Preencher'!F43</f>
        <v>24380578002203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1641</v>
      </c>
      <c r="I34" s="6" t="str">
        <f>IF('[1]TCE - ANEXO IV - Preencher'!K43="","",'[1]TCE - ANEXO IV - Preencher'!K43)</f>
        <v>13/04/2021</v>
      </c>
      <c r="J34" s="5" t="str">
        <f>'[1]TCE - ANEXO IV - Preencher'!L43</f>
        <v>26210424380578002203550290000016411832303696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909.64</v>
      </c>
    </row>
    <row r="35" spans="1:12" s="8" customFormat="1" ht="19.5" customHeight="1" x14ac:dyDescent="0.2">
      <c r="A35" s="3">
        <f>IFERROR(VLOOKUP(B35,'[1]DADOS (OCULTAR)'!$P$3:$R$56,3,0),"")</f>
        <v>9039744001085</v>
      </c>
      <c r="B35" s="4" t="str">
        <f>'[1]TCE - ANEXO IV - Preencher'!C44</f>
        <v>UPA ENGENHO VELHO</v>
      </c>
      <c r="C35" s="4" t="str">
        <f>'[1]TCE - ANEXO IV - Preencher'!E44</f>
        <v>3.2 - Gás e Outros Materiais Engarrafados</v>
      </c>
      <c r="D35" s="3">
        <f>'[1]TCE - ANEXO IV - Preencher'!F44</f>
        <v>24380578002203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824</v>
      </c>
      <c r="I35" s="6" t="str">
        <f>IF('[1]TCE - ANEXO IV - Preencher'!K44="","",'[1]TCE - ANEXO IV - Preencher'!K44)</f>
        <v>01/04/2021</v>
      </c>
      <c r="J35" s="5" t="str">
        <f>'[1]TCE - ANEXO IV - Preencher'!L44</f>
        <v>26210424380578002203550930000008241830852752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1444.28</v>
      </c>
    </row>
    <row r="36" spans="1:12" s="8" customFormat="1" ht="19.5" customHeight="1" x14ac:dyDescent="0.2">
      <c r="A36" s="3">
        <f>IFERROR(VLOOKUP(B36,'[1]DADOS (OCULTAR)'!$P$3:$R$56,3,0),"")</f>
        <v>9039744001085</v>
      </c>
      <c r="B36" s="4" t="str">
        <f>'[1]TCE - ANEXO IV - Preencher'!C45</f>
        <v>UPA ENGENHO VELHO</v>
      </c>
      <c r="C36" s="4" t="str">
        <f>'[1]TCE - ANEXO IV - Preencher'!E45</f>
        <v>3.11 - Material Laboratorial</v>
      </c>
      <c r="D36" s="3">
        <f>'[1]TCE - ANEXO IV - Preencher'!F45</f>
        <v>10779833000156</v>
      </c>
      <c r="E36" s="5" t="str">
        <f>'[1]TCE - ANEXO IV - Preencher'!G45</f>
        <v>MEDICAL MERCANTIL DE APARELHAGEM MEDICA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523840</v>
      </c>
      <c r="I36" s="6" t="str">
        <f>IF('[1]TCE - ANEXO IV - Preencher'!K45="","",'[1]TCE - ANEXO IV - Preencher'!K45)</f>
        <v>01/04/2021</v>
      </c>
      <c r="J36" s="5" t="str">
        <f>'[1]TCE - ANEXO IV - Preencher'!L45</f>
        <v>26210410779833000156550010005238401094125665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1250</v>
      </c>
    </row>
    <row r="37" spans="1:12" s="8" customFormat="1" ht="19.5" customHeight="1" x14ac:dyDescent="0.2">
      <c r="A37" s="3">
        <f>IFERROR(VLOOKUP(B37,'[1]DADOS (OCULTAR)'!$P$3:$R$56,3,0),"")</f>
        <v>9039744001085</v>
      </c>
      <c r="B37" s="4" t="str">
        <f>'[1]TCE - ANEXO IV - Preencher'!C46</f>
        <v>UPA ENGENHO VELHO</v>
      </c>
      <c r="C37" s="4" t="str">
        <f>'[1]TCE - ANEXO IV - Preencher'!E46</f>
        <v>3.11 - Material Laboratorial</v>
      </c>
      <c r="D37" s="3">
        <f>'[1]TCE - ANEXO IV - Preencher'!F46</f>
        <v>10779833000156</v>
      </c>
      <c r="E37" s="5" t="str">
        <f>'[1]TCE - ANEXO IV - Preencher'!G46</f>
        <v>MEDICAL MERCANTIL DE APARELHAGEM MEDICA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525319</v>
      </c>
      <c r="I37" s="6" t="str">
        <f>IF('[1]TCE - ANEXO IV - Preencher'!K46="","",'[1]TCE - ANEXO IV - Preencher'!K46)</f>
        <v>26/04/2021</v>
      </c>
      <c r="J37" s="5" t="str">
        <f>'[1]TCE - ANEXO IV - Preencher'!L46</f>
        <v>26210410779833000156550010005253191164520787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1250</v>
      </c>
    </row>
    <row r="38" spans="1:12" s="8" customFormat="1" ht="19.5" customHeight="1" x14ac:dyDescent="0.2">
      <c r="A38" s="3">
        <f>IFERROR(VLOOKUP(B38,'[1]DADOS (OCULTAR)'!$P$3:$R$56,3,0),"")</f>
        <v>9039744001085</v>
      </c>
      <c r="B38" s="4" t="str">
        <f>'[1]TCE - ANEXO IV - Preencher'!C47</f>
        <v>UPA ENGENHO VELHO</v>
      </c>
      <c r="C38" s="4" t="str">
        <f>'[1]TCE - ANEXO IV - Preencher'!E47</f>
        <v>3.7 - Material de Limpeza e Produtos de Hgienização</v>
      </c>
      <c r="D38" s="3">
        <f>'[1]TCE - ANEXO IV - Preencher'!F47</f>
        <v>3330023000152</v>
      </c>
      <c r="E38" s="5" t="str">
        <f>'[1]TCE - ANEXO IV - Preencher'!G47</f>
        <v>PAPER BOX DISTRIBUIDORA E SERV LTDA ME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000033932</v>
      </c>
      <c r="I38" s="6" t="str">
        <f>IF('[1]TCE - ANEXO IV - Preencher'!K47="","",'[1]TCE - ANEXO IV - Preencher'!K47)</f>
        <v>06/04/2021</v>
      </c>
      <c r="J38" s="5" t="str">
        <f>'[1]TCE - ANEXO IV - Preencher'!L47</f>
        <v>26210403330023000152550010000339321951115837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620</v>
      </c>
    </row>
    <row r="39" spans="1:12" s="8" customFormat="1" ht="19.5" customHeight="1" x14ac:dyDescent="0.2">
      <c r="A39" s="3">
        <f>IFERROR(VLOOKUP(B39,'[1]DADOS (OCULTAR)'!$P$3:$R$56,3,0),"")</f>
        <v>9039744001085</v>
      </c>
      <c r="B39" s="4" t="str">
        <f>'[1]TCE - ANEXO IV - Preencher'!C48</f>
        <v>UPA ENGENHO VELHO</v>
      </c>
      <c r="C39" s="4" t="str">
        <f>'[1]TCE - ANEXO IV - Preencher'!E48</f>
        <v>3.7 - Material de Limpeza e Produtos de Hgienização</v>
      </c>
      <c r="D39" s="3">
        <f>'[1]TCE - ANEXO IV - Preencher'!F48</f>
        <v>3330023000152</v>
      </c>
      <c r="E39" s="5" t="str">
        <f>'[1]TCE - ANEXO IV - Preencher'!G48</f>
        <v>PAPER BOX DISTRIBUIDORA E SERV LTDA ME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000033952</v>
      </c>
      <c r="I39" s="6" t="str">
        <f>IF('[1]TCE - ANEXO IV - Preencher'!K48="","",'[1]TCE - ANEXO IV - Preencher'!K48)</f>
        <v>08/04/2021</v>
      </c>
      <c r="J39" s="5" t="str">
        <f>'[1]TCE - ANEXO IV - Preencher'!L48</f>
        <v>26210403330023000152550010000339521039024130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247.5</v>
      </c>
    </row>
    <row r="40" spans="1:12" s="8" customFormat="1" ht="19.5" customHeight="1" x14ac:dyDescent="0.2">
      <c r="A40" s="3">
        <f>IFERROR(VLOOKUP(B40,'[1]DADOS (OCULTAR)'!$P$3:$R$56,3,0),"")</f>
        <v>9039744001085</v>
      </c>
      <c r="B40" s="4" t="str">
        <f>'[1]TCE - ANEXO IV - Preencher'!C49</f>
        <v>UPA ENGENHO VELHO</v>
      </c>
      <c r="C40" s="4" t="str">
        <f>'[1]TCE - ANEXO IV - Preencher'!E49</f>
        <v>3.7 - Material de Limpeza e Produtos de Hgienização</v>
      </c>
      <c r="D40" s="3">
        <f>'[1]TCE - ANEXO IV - Preencher'!F49</f>
        <v>10421584000122</v>
      </c>
      <c r="E40" s="5" t="str">
        <f>'[1]TCE - ANEXO IV - Preencher'!G49</f>
        <v>PERNAMBUCO QUIMICA S 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000108025</v>
      </c>
      <c r="I40" s="6" t="str">
        <f>IF('[1]TCE - ANEXO IV - Preencher'!K49="","",'[1]TCE - ANEXO IV - Preencher'!K49)</f>
        <v>27/04/2021</v>
      </c>
      <c r="J40" s="5" t="str">
        <f>'[1]TCE - ANEXO IV - Preencher'!L49</f>
        <v>26210410421584000122550010001080251224855939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1908</v>
      </c>
    </row>
    <row r="41" spans="1:12" s="8" customFormat="1" ht="19.5" customHeight="1" x14ac:dyDescent="0.2">
      <c r="A41" s="3">
        <f>IFERROR(VLOOKUP(B41,'[1]DADOS (OCULTAR)'!$P$3:$R$56,3,0),"")</f>
        <v>9039744001085</v>
      </c>
      <c r="B41" s="4" t="str">
        <f>'[1]TCE - ANEXO IV - Preencher'!C50</f>
        <v>UPA ENGENHO VELHO</v>
      </c>
      <c r="C41" s="4" t="str">
        <f>'[1]TCE - ANEXO IV - Preencher'!E50</f>
        <v>3.7 - Material de Limpeza e Produtos de Hgienização</v>
      </c>
      <c r="D41" s="3">
        <f>'[1]TCE - ANEXO IV - Preencher'!F50</f>
        <v>11840014000130</v>
      </c>
      <c r="E41" s="5" t="str">
        <f>'[1]TCE - ANEXO IV - Preencher'!G50</f>
        <v>MACROPAC PROTECAO E EMBALAGEM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331774</v>
      </c>
      <c r="I41" s="6" t="str">
        <f>IF('[1]TCE - ANEXO IV - Preencher'!K50="","",'[1]TCE - ANEXO IV - Preencher'!K50)</f>
        <v>23/04/2021</v>
      </c>
      <c r="J41" s="5" t="str">
        <f>'[1]TCE - ANEXO IV - Preencher'!L50</f>
        <v>26210411840014000130550010003317741134611080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252.3</v>
      </c>
    </row>
    <row r="42" spans="1:12" s="8" customFormat="1" ht="19.5" customHeight="1" x14ac:dyDescent="0.2">
      <c r="A42" s="3">
        <f>IFERROR(VLOOKUP(B42,'[1]DADOS (OCULTAR)'!$P$3:$R$56,3,0),"")</f>
        <v>9039744001085</v>
      </c>
      <c r="B42" s="4" t="str">
        <f>'[1]TCE - ANEXO IV - Preencher'!C51</f>
        <v>UPA ENGENHO VELHO</v>
      </c>
      <c r="C42" s="4" t="str">
        <f>'[1]TCE - ANEXO IV - Preencher'!E51</f>
        <v>3.7 - Material de Limpeza e Produtos de Hgienização</v>
      </c>
      <c r="D42" s="3">
        <f>'[1]TCE - ANEXO IV - Preencher'!F51</f>
        <v>12420164001048</v>
      </c>
      <c r="E42" s="5" t="str">
        <f>'[1]TCE - ANEXO IV - Preencher'!G51</f>
        <v>CM HOSPITALAR S A RECIFE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000094971</v>
      </c>
      <c r="I42" s="6" t="str">
        <f>IF('[1]TCE - ANEXO IV - Preencher'!K51="","",'[1]TCE - ANEXO IV - Preencher'!K51)</f>
        <v>27/04/2021</v>
      </c>
      <c r="J42" s="5" t="str">
        <f>'[1]TCE - ANEXO IV - Preencher'!L51</f>
        <v>26210412420164001048550010000949711100061701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570.72</v>
      </c>
    </row>
    <row r="43" spans="1:12" s="8" customFormat="1" ht="19.5" customHeight="1" x14ac:dyDescent="0.2">
      <c r="A43" s="3">
        <f>IFERROR(VLOOKUP(B43,'[1]DADOS (OCULTAR)'!$P$3:$R$56,3,0),"")</f>
        <v>9039744001085</v>
      </c>
      <c r="B43" s="4" t="str">
        <f>'[1]TCE - ANEXO IV - Preencher'!C52</f>
        <v>UPA ENGENHO VELHO</v>
      </c>
      <c r="C43" s="4" t="str">
        <f>'[1]TCE - ANEXO IV - Preencher'!E52</f>
        <v>3.7 - Material de Limpeza e Produtos de Hgienização</v>
      </c>
      <c r="D43" s="3">
        <f>'[1]TCE - ANEXO IV - Preencher'!F52</f>
        <v>21783347000128</v>
      </c>
      <c r="E43" s="5" t="str">
        <f>'[1]TCE - ANEXO IV - Preencher'!G52</f>
        <v>SUPERMERCADO BOAS COMPRAS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000188920</v>
      </c>
      <c r="I43" s="6" t="str">
        <f>IF('[1]TCE - ANEXO IV - Preencher'!K52="","",'[1]TCE - ANEXO IV - Preencher'!K52)</f>
        <v>06/04/2021</v>
      </c>
      <c r="J43" s="5" t="str">
        <f>'[1]TCE - ANEXO IV - Preencher'!L52</f>
        <v>26210421893347000128651020001889201223469174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11.58</v>
      </c>
    </row>
    <row r="44" spans="1:12" s="8" customFormat="1" ht="19.5" customHeight="1" x14ac:dyDescent="0.2">
      <c r="A44" s="3">
        <f>IFERROR(VLOOKUP(B44,'[1]DADOS (OCULTAR)'!$P$3:$R$56,3,0),"")</f>
        <v>9039744001085</v>
      </c>
      <c r="B44" s="4" t="str">
        <f>'[1]TCE - ANEXO IV - Preencher'!C53</f>
        <v>UPA ENGENHO VELHO</v>
      </c>
      <c r="C44" s="4" t="str">
        <f>'[1]TCE - ANEXO IV - Preencher'!E53</f>
        <v>3.7 - Material de Limpeza e Produtos de Hgienização</v>
      </c>
      <c r="D44" s="3">
        <f>'[1]TCE - ANEXO IV - Preencher'!F53</f>
        <v>30848237000198</v>
      </c>
      <c r="E44" s="5" t="str">
        <f>'[1]TCE - ANEXO IV - Preencher'!G53</f>
        <v>PH COMERCIO DE PRODUTOS MED HOSPITALAR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000006183</v>
      </c>
      <c r="I44" s="6" t="str">
        <f>IF('[1]TCE - ANEXO IV - Preencher'!K53="","",'[1]TCE - ANEXO IV - Preencher'!K53)</f>
        <v>27/04/2021</v>
      </c>
      <c r="J44" s="5" t="str">
        <f>'[1]TCE - ANEXO IV - Preencher'!L53</f>
        <v>26210430848237000198550010000061831309627918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872.76</v>
      </c>
    </row>
    <row r="45" spans="1:12" s="8" customFormat="1" ht="19.5" customHeight="1" x14ac:dyDescent="0.2">
      <c r="A45" s="3">
        <f>IFERROR(VLOOKUP(B45,'[1]DADOS (OCULTAR)'!$P$3:$R$56,3,0),"")</f>
        <v>9039744001085</v>
      </c>
      <c r="B45" s="4" t="str">
        <f>'[1]TCE - ANEXO IV - Preencher'!C54</f>
        <v>UPA ENGENHO VELHO</v>
      </c>
      <c r="C45" s="4" t="str">
        <f>'[1]TCE - ANEXO IV - Preencher'!E54</f>
        <v>3.7 - Material de Limpeza e Produtos de Hgienização</v>
      </c>
      <c r="D45" s="3">
        <f>'[1]TCE - ANEXO IV - Preencher'!F54</f>
        <v>30848237000198</v>
      </c>
      <c r="E45" s="5" t="str">
        <f>'[1]TCE - ANEXO IV - Preencher'!G54</f>
        <v>PH COMERCIO DE PRODUTOS MED HOSPITALAR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000006213</v>
      </c>
      <c r="I45" s="6" t="str">
        <f>IF('[1]TCE - ANEXO IV - Preencher'!K54="","",'[1]TCE - ANEXO IV - Preencher'!K54)</f>
        <v>28/04/2021</v>
      </c>
      <c r="J45" s="5" t="str">
        <f>'[1]TCE - ANEXO IV - Preencher'!L54</f>
        <v>26210430848237000198550010000062131942777747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736</v>
      </c>
    </row>
    <row r="46" spans="1:12" s="8" customFormat="1" ht="19.5" customHeight="1" x14ac:dyDescent="0.2">
      <c r="A46" s="3">
        <f>IFERROR(VLOOKUP(B46,'[1]DADOS (OCULTAR)'!$P$3:$R$56,3,0),"")</f>
        <v>9039744001085</v>
      </c>
      <c r="B46" s="4" t="str">
        <f>'[1]TCE - ANEXO IV - Preencher'!C55</f>
        <v>UPA ENGENHO VELHO</v>
      </c>
      <c r="C46" s="4" t="str">
        <f>'[1]TCE - ANEXO IV - Preencher'!E55</f>
        <v>3.14 - Alimentação Preparada</v>
      </c>
      <c r="D46" s="3">
        <f>'[1]TCE - ANEXO IV - Preencher'!F55</f>
        <v>1884446000199</v>
      </c>
      <c r="E46" s="5" t="str">
        <f>'[1]TCE - ANEXO IV - Preencher'!G55</f>
        <v>TECNOVIDA COMERCIAL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127646</v>
      </c>
      <c r="I46" s="6" t="str">
        <f>IF('[1]TCE - ANEXO IV - Preencher'!K55="","",'[1]TCE - ANEXO IV - Preencher'!K55)</f>
        <v>16/04/2021</v>
      </c>
      <c r="J46" s="5" t="str">
        <f>'[1]TCE - ANEXO IV - Preencher'!L55</f>
        <v>26210401884446000199550010001276461135044905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165</v>
      </c>
    </row>
    <row r="47" spans="1:12" s="8" customFormat="1" ht="19.5" customHeight="1" x14ac:dyDescent="0.2">
      <c r="A47" s="3">
        <f>IFERROR(VLOOKUP(B47,'[1]DADOS (OCULTAR)'!$P$3:$R$56,3,0),"")</f>
        <v>9039744001085</v>
      </c>
      <c r="B47" s="4" t="str">
        <f>'[1]TCE - ANEXO IV - Preencher'!C56</f>
        <v>UPA ENGENHO VELHO</v>
      </c>
      <c r="C47" s="4" t="str">
        <f>'[1]TCE - ANEXO IV - Preencher'!E56</f>
        <v>3.14 - Alimentação Preparada</v>
      </c>
      <c r="D47" s="3">
        <f>'[1]TCE - ANEXO IV - Preencher'!F56</f>
        <v>11981258000132</v>
      </c>
      <c r="E47" s="5" t="str">
        <f>'[1]TCE - ANEXO IV - Preencher'!G56</f>
        <v>JOSE WILSON MENDES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000000011</v>
      </c>
      <c r="I47" s="6" t="str">
        <f>IF('[1]TCE - ANEXO IV - Preencher'!K56="","",'[1]TCE - ANEXO IV - Preencher'!K56)</f>
        <v>05/04/2021</v>
      </c>
      <c r="J47" s="5" t="str">
        <f>'[1]TCE - ANEXO IV - Preencher'!L56</f>
        <v>26210411981258000132550010000000111607000028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400</v>
      </c>
    </row>
    <row r="48" spans="1:12" s="8" customFormat="1" ht="19.5" customHeight="1" x14ac:dyDescent="0.2">
      <c r="A48" s="3">
        <f>IFERROR(VLOOKUP(B48,'[1]DADOS (OCULTAR)'!$P$3:$R$56,3,0),"")</f>
        <v>9039744001085</v>
      </c>
      <c r="B48" s="4" t="str">
        <f>'[1]TCE - ANEXO IV - Preencher'!C57</f>
        <v>UPA ENGENHO VELHO</v>
      </c>
      <c r="C48" s="4" t="str">
        <f>'[1]TCE - ANEXO IV - Preencher'!E57</f>
        <v>3.14 - Alimentação Preparada</v>
      </c>
      <c r="D48" s="3">
        <f>'[1]TCE - ANEXO IV - Preencher'!F57</f>
        <v>15242921000138</v>
      </c>
      <c r="E48" s="5" t="str">
        <f>'[1]TCE - ANEXO IV - Preencher'!G57</f>
        <v>M. A. DE O. MENEZES EIRELI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001895</v>
      </c>
      <c r="I48" s="6" t="str">
        <f>IF('[1]TCE - ANEXO IV - Preencher'!K57="","",'[1]TCE - ANEXO IV - Preencher'!K57)</f>
        <v>29/04/2021</v>
      </c>
      <c r="J48" s="5" t="str">
        <f>'[1]TCE - ANEXO IV - Preencher'!L57</f>
        <v>26210415242921000138550010000018951000019304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33850.25</v>
      </c>
    </row>
    <row r="49" spans="1:12" s="8" customFormat="1" ht="19.5" customHeight="1" x14ac:dyDescent="0.2">
      <c r="A49" s="3">
        <f>IFERROR(VLOOKUP(B49,'[1]DADOS (OCULTAR)'!$P$3:$R$56,3,0),"")</f>
        <v>9039744001085</v>
      </c>
      <c r="B49" s="4" t="str">
        <f>'[1]TCE - ANEXO IV - Preencher'!C58</f>
        <v>UPA ENGENHO VELHO</v>
      </c>
      <c r="C49" s="4" t="str">
        <f>'[1]TCE - ANEXO IV - Preencher'!E58</f>
        <v>3.14 - Alimentação Preparada</v>
      </c>
      <c r="D49" s="3">
        <f>'[1]TCE - ANEXO IV - Preencher'!F58</f>
        <v>25343198000137</v>
      </c>
      <c r="E49" s="5" t="str">
        <f>'[1]TCE - ANEXO IV - Preencher'!G58</f>
        <v>ATACAREJO SHOP COMERCIO DE UTILIDADES EI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000000731</v>
      </c>
      <c r="I49" s="6" t="str">
        <f>IF('[1]TCE - ANEXO IV - Preencher'!K58="","",'[1]TCE - ANEXO IV - Preencher'!K58)</f>
        <v>30/04/2021</v>
      </c>
      <c r="J49" s="5" t="str">
        <f>'[1]TCE - ANEXO IV - Preencher'!L58</f>
        <v>26210425343198000137550010000007311600000116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602.20000000000005</v>
      </c>
    </row>
    <row r="50" spans="1:12" s="8" customFormat="1" ht="19.5" customHeight="1" x14ac:dyDescent="0.2">
      <c r="A50" s="3">
        <f>IFERROR(VLOOKUP(B50,'[1]DADOS (OCULTAR)'!$P$3:$R$56,3,0),"")</f>
        <v>9039744001085</v>
      </c>
      <c r="B50" s="4" t="str">
        <f>'[1]TCE - ANEXO IV - Preencher'!C59</f>
        <v>UPA ENGENHO VELHO</v>
      </c>
      <c r="C50" s="4" t="str">
        <f>'[1]TCE - ANEXO IV - Preencher'!E59</f>
        <v>3.14 - Alimentação Preparada</v>
      </c>
      <c r="D50" s="3">
        <f>'[1]TCE - ANEXO IV - Preencher'!F59</f>
        <v>25343198000137</v>
      </c>
      <c r="E50" s="5" t="str">
        <f>'[1]TCE - ANEXO IV - Preencher'!G59</f>
        <v>ATACAREJO SHOP COMERCIO DE UTILIDADES EI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000000731</v>
      </c>
      <c r="I50" s="6" t="str">
        <f>IF('[1]TCE - ANEXO IV - Preencher'!K59="","",'[1]TCE - ANEXO IV - Preencher'!K59)</f>
        <v>30/04/2021</v>
      </c>
      <c r="J50" s="5" t="str">
        <f>'[1]TCE - ANEXO IV - Preencher'!L59</f>
        <v>26210425343198000137550010000007311600000116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179.4</v>
      </c>
    </row>
    <row r="51" spans="1:12" s="8" customFormat="1" ht="19.5" customHeight="1" x14ac:dyDescent="0.2">
      <c r="A51" s="3">
        <f>IFERROR(VLOOKUP(B51,'[1]DADOS (OCULTAR)'!$P$3:$R$56,3,0),"")</f>
        <v>9039744001085</v>
      </c>
      <c r="B51" s="4" t="str">
        <f>'[1]TCE - ANEXO IV - Preencher'!C60</f>
        <v>UPA ENGENHO VELHO</v>
      </c>
      <c r="C51" s="4" t="str">
        <f>'[1]TCE - ANEXO IV - Preencher'!E60</f>
        <v>3.6 - Material de Expediente</v>
      </c>
      <c r="D51" s="3">
        <f>'[1]TCE - ANEXO IV - Preencher'!F60</f>
        <v>1752051000132</v>
      </c>
      <c r="E51" s="5" t="str">
        <f>'[1]TCE - ANEXO IV - Preencher'!G60</f>
        <v>ARMARINHO IVO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000008699</v>
      </c>
      <c r="I51" s="6" t="str">
        <f>IF('[1]TCE - ANEXO IV - Preencher'!K60="","",'[1]TCE - ANEXO IV - Preencher'!K60)</f>
        <v>27/04/2021</v>
      </c>
      <c r="J51" s="5" t="str">
        <f>'[1]TCE - ANEXO IV - Preencher'!L60</f>
        <v>26210404333965000157650140000096991439186256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513</v>
      </c>
    </row>
    <row r="52" spans="1:12" s="8" customFormat="1" ht="19.5" customHeight="1" x14ac:dyDescent="0.2">
      <c r="A52" s="3">
        <f>IFERROR(VLOOKUP(B52,'[1]DADOS (OCULTAR)'!$P$3:$R$56,3,0),"")</f>
        <v>9039744001085</v>
      </c>
      <c r="B52" s="4" t="str">
        <f>'[1]TCE - ANEXO IV - Preencher'!C61</f>
        <v>UPA ENGENHO VELHO</v>
      </c>
      <c r="C52" s="4" t="str">
        <f>'[1]TCE - ANEXO IV - Preencher'!E61</f>
        <v>3.6 - Material de Expediente</v>
      </c>
      <c r="D52" s="3">
        <f>'[1]TCE - ANEXO IV - Preencher'!F61</f>
        <v>23755654000120</v>
      </c>
      <c r="E52" s="5" t="str">
        <f>'[1]TCE - ANEXO IV - Preencher'!G61</f>
        <v>MARIA LETICIA FERREIRA GOMES DE AZEVEDO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515</v>
      </c>
      <c r="I52" s="6" t="str">
        <f>IF('[1]TCE - ANEXO IV - Preencher'!K61="","",'[1]TCE - ANEXO IV - Preencher'!K61)</f>
        <v>16/04/2021</v>
      </c>
      <c r="J52" s="5" t="str">
        <f>'[1]TCE - ANEXO IV - Preencher'!L61</f>
        <v>26210423755654000120550010000005151856870116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120</v>
      </c>
    </row>
    <row r="53" spans="1:12" s="8" customFormat="1" ht="19.5" customHeight="1" x14ac:dyDescent="0.2">
      <c r="A53" s="3">
        <f>IFERROR(VLOOKUP(B53,'[1]DADOS (OCULTAR)'!$P$3:$R$56,3,0),"")</f>
        <v>9039744001085</v>
      </c>
      <c r="B53" s="4" t="str">
        <f>'[1]TCE - ANEXO IV - Preencher'!C62</f>
        <v>UPA ENGENHO VELHO</v>
      </c>
      <c r="C53" s="4" t="str">
        <f>'[1]TCE - ANEXO IV - Preencher'!E62</f>
        <v>3.6 - Material de Expediente</v>
      </c>
      <c r="D53" s="3">
        <f>'[1]TCE - ANEXO IV - Preencher'!F62</f>
        <v>23755654000120</v>
      </c>
      <c r="E53" s="5" t="str">
        <f>'[1]TCE - ANEXO IV - Preencher'!G62</f>
        <v>MARIA LETICIA FERREIRA GOMES DE AZEVEDO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520</v>
      </c>
      <c r="I53" s="6" t="str">
        <f>IF('[1]TCE - ANEXO IV - Preencher'!K62="","",'[1]TCE - ANEXO IV - Preencher'!K62)</f>
        <v>28/04/2021</v>
      </c>
      <c r="J53" s="5" t="str">
        <f>'[1]TCE - ANEXO IV - Preencher'!L62</f>
        <v>26210423755654000120550010000005201502737536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460</v>
      </c>
    </row>
    <row r="54" spans="1:12" s="8" customFormat="1" ht="19.5" customHeight="1" x14ac:dyDescent="0.2">
      <c r="A54" s="3">
        <f>IFERROR(VLOOKUP(B54,'[1]DADOS (OCULTAR)'!$P$3:$R$56,3,0),"")</f>
        <v>9039744001085</v>
      </c>
      <c r="B54" s="4" t="str">
        <f>'[1]TCE - ANEXO IV - Preencher'!C63</f>
        <v>UPA ENGENHO VELHO</v>
      </c>
      <c r="C54" s="4" t="str">
        <f>'[1]TCE - ANEXO IV - Preencher'!E63</f>
        <v>3.6 - Material de Expediente</v>
      </c>
      <c r="D54" s="3">
        <f>'[1]TCE - ANEXO IV - Preencher'!F63</f>
        <v>23755654000120</v>
      </c>
      <c r="E54" s="5" t="str">
        <f>'[1]TCE - ANEXO IV - Preencher'!G63</f>
        <v>MARIA LETICIA FERREIRA GOMES DE AZEVEDO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521</v>
      </c>
      <c r="I54" s="6" t="str">
        <f>IF('[1]TCE - ANEXO IV - Preencher'!K63="","",'[1]TCE - ANEXO IV - Preencher'!K63)</f>
        <v>28/04/2021</v>
      </c>
      <c r="J54" s="5" t="str">
        <f>'[1]TCE - ANEXO IV - Preencher'!L63</f>
        <v>26210423755654000120550010000005211967085830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165</v>
      </c>
    </row>
    <row r="55" spans="1:12" s="8" customFormat="1" ht="19.5" customHeight="1" x14ac:dyDescent="0.2">
      <c r="A55" s="3">
        <f>IFERROR(VLOOKUP(B55,'[1]DADOS (OCULTAR)'!$P$3:$R$56,3,0),"")</f>
        <v>9039744001085</v>
      </c>
      <c r="B55" s="4" t="str">
        <f>'[1]TCE - ANEXO IV - Preencher'!C64</f>
        <v>UPA ENGENHO VELHO</v>
      </c>
      <c r="C55" s="4" t="str">
        <f>'[1]TCE - ANEXO IV - Preencher'!E64</f>
        <v>3.6 - Material de Expediente</v>
      </c>
      <c r="D55" s="3">
        <f>'[1]TCE - ANEXO IV - Preencher'!F64</f>
        <v>25343198000137</v>
      </c>
      <c r="E55" s="5" t="str">
        <f>'[1]TCE - ANEXO IV - Preencher'!G64</f>
        <v>ATACAREJO SHOP COMERCIO DE UTILIDADES EI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000000732</v>
      </c>
      <c r="I55" s="6" t="str">
        <f>IF('[1]TCE - ANEXO IV - Preencher'!K64="","",'[1]TCE - ANEXO IV - Preencher'!K64)</f>
        <v>30/04/2021</v>
      </c>
      <c r="J55" s="5" t="str">
        <f>'[1]TCE - ANEXO IV - Preencher'!L64</f>
        <v>26210425343198000137550010000007321000705701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500</v>
      </c>
    </row>
    <row r="56" spans="1:12" s="8" customFormat="1" ht="19.5" customHeight="1" x14ac:dyDescent="0.2">
      <c r="A56" s="3">
        <f>IFERROR(VLOOKUP(B56,'[1]DADOS (OCULTAR)'!$P$3:$R$56,3,0),"")</f>
        <v>9039744001085</v>
      </c>
      <c r="B56" s="4" t="str">
        <f>'[1]TCE - ANEXO IV - Preencher'!C65</f>
        <v>UPA ENGENHO VELHO</v>
      </c>
      <c r="C56" s="4" t="str">
        <f>'[1]TCE - ANEXO IV - Preencher'!E65</f>
        <v>3.6 - Material de Expediente</v>
      </c>
      <c r="D56" s="3">
        <f>'[1]TCE - ANEXO IV - Preencher'!F65</f>
        <v>27358211000157</v>
      </c>
      <c r="E56" s="5" t="str">
        <f>'[1]TCE - ANEXO IV - Preencher'!G65</f>
        <v>ART VISUAL COMUNICACAO LTDA ME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000000210</v>
      </c>
      <c r="I56" s="6" t="str">
        <f>IF('[1]TCE - ANEXO IV - Preencher'!K65="","",'[1]TCE - ANEXO IV - Preencher'!K65)</f>
        <v>06/04/2021</v>
      </c>
      <c r="J56" s="5" t="str">
        <f>'[1]TCE - ANEXO IV - Preencher'!L65</f>
        <v>26210427358211000157550010000002111506060003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190</v>
      </c>
    </row>
    <row r="57" spans="1:12" s="8" customFormat="1" ht="19.5" customHeight="1" x14ac:dyDescent="0.2">
      <c r="A57" s="3">
        <f>IFERROR(VLOOKUP(B57,'[1]DADOS (OCULTAR)'!$P$3:$R$56,3,0),"")</f>
        <v>9039744001085</v>
      </c>
      <c r="B57" s="4" t="str">
        <f>'[1]TCE - ANEXO IV - Preencher'!C66</f>
        <v>UPA ENGENHO VELHO</v>
      </c>
      <c r="C57" s="4" t="str">
        <f>'[1]TCE - ANEXO IV - Preencher'!E66</f>
        <v>3.6 - Material de Expediente</v>
      </c>
      <c r="D57" s="3">
        <f>'[1]TCE - ANEXO IV - Preencher'!F66</f>
        <v>30743270000153</v>
      </c>
      <c r="E57" s="5" t="str">
        <f>'[1]TCE - ANEXO IV - Preencher'!G66</f>
        <v>TRIUNFO COM DE ALIMENTOS PAPEIS MAT LIMP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4847</v>
      </c>
      <c r="I57" s="6" t="str">
        <f>IF('[1]TCE - ANEXO IV - Preencher'!K66="","",'[1]TCE - ANEXO IV - Preencher'!K66)</f>
        <v>19/04/2021</v>
      </c>
      <c r="J57" s="5" t="str">
        <f>'[1]TCE - ANEXO IV - Preencher'!L66</f>
        <v>26210430743270000153550010000048471692159284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1609</v>
      </c>
    </row>
    <row r="58" spans="1:12" s="8" customFormat="1" ht="19.5" customHeight="1" x14ac:dyDescent="0.2">
      <c r="A58" s="3">
        <f>IFERROR(VLOOKUP(B58,'[1]DADOS (OCULTAR)'!$P$3:$R$56,3,0),"")</f>
        <v>9039744001085</v>
      </c>
      <c r="B58" s="4" t="str">
        <f>'[1]TCE - ANEXO IV - Preencher'!C67</f>
        <v>UPA ENGENHO VELHO</v>
      </c>
      <c r="C58" s="4" t="str">
        <f>'[1]TCE - ANEXO IV - Preencher'!E67</f>
        <v>3.6 - Material de Expediente</v>
      </c>
      <c r="D58" s="3">
        <f>'[1]TCE - ANEXO IV - Preencher'!F67</f>
        <v>33743179000126</v>
      </c>
      <c r="E58" s="5" t="str">
        <f>'[1]TCE - ANEXO IV - Preencher'!G67</f>
        <v>FAST SOLUTION DISTRIBUIDORA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000002330</v>
      </c>
      <c r="I58" s="6" t="str">
        <f>IF('[1]TCE - ANEXO IV - Preencher'!K67="","",'[1]TCE - ANEXO IV - Preencher'!K67)</f>
        <v>22/04/2021</v>
      </c>
      <c r="J58" s="5" t="str">
        <f>'[1]TCE - ANEXO IV - Preencher'!L67</f>
        <v>26210433743179000126550010000023301492782470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253</v>
      </c>
    </row>
    <row r="59" spans="1:12" s="8" customFormat="1" ht="19.5" customHeight="1" x14ac:dyDescent="0.2">
      <c r="A59" s="3">
        <f>IFERROR(VLOOKUP(B59,'[1]DADOS (OCULTAR)'!$P$3:$R$56,3,0),"")</f>
        <v>9039744001085</v>
      </c>
      <c r="B59" s="4" t="str">
        <f>'[1]TCE - ANEXO IV - Preencher'!C68</f>
        <v>UPA ENGENHO VELHO</v>
      </c>
      <c r="C59" s="4" t="str">
        <f>'[1]TCE - ANEXO IV - Preencher'!E68</f>
        <v>3.1 - Combustíveis e Lubrificantes Automotivos</v>
      </c>
      <c r="D59" s="3">
        <f>'[1]TCE - ANEXO IV - Preencher'!F68</f>
        <v>11251195000169</v>
      </c>
      <c r="E59" s="5" t="str">
        <f>'[1]TCE - ANEXO IV - Preencher'!G68</f>
        <v>POSTO FIJI COMERCIO DE COMBUSTIVEIS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2693</v>
      </c>
      <c r="I59" s="6" t="str">
        <f>IF('[1]TCE - ANEXO IV - Preencher'!K68="","",'[1]TCE - ANEXO IV - Preencher'!K68)</f>
        <v>30/04/2021</v>
      </c>
      <c r="J59" s="5" t="str">
        <f>'[1]TCE - ANEXO IV - Preencher'!L68</f>
        <v>26210411251195000169550120000026931000534431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4206.8</v>
      </c>
    </row>
    <row r="60" spans="1:12" s="8" customFormat="1" ht="19.5" customHeight="1" x14ac:dyDescent="0.2">
      <c r="A60" s="3">
        <f>IFERROR(VLOOKUP(B60,'[1]DADOS (OCULTAR)'!$P$3:$R$56,3,0),"")</f>
        <v>9039744001085</v>
      </c>
      <c r="B60" s="4" t="str">
        <f>'[1]TCE - ANEXO IV - Preencher'!C69</f>
        <v>UPA ENGENHO VELHO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1754239000462</v>
      </c>
      <c r="E60" s="5" t="str">
        <f>'[1]TCE - ANEXO IV - Preencher'!G69</f>
        <v>REFRIGERACAO DUFRIO COM E  IMP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000475788</v>
      </c>
      <c r="I60" s="6" t="str">
        <f>IF('[1]TCE - ANEXO IV - Preencher'!K69="","",'[1]TCE - ANEXO IV - Preencher'!K69)</f>
        <v>07/04/2021</v>
      </c>
      <c r="J60" s="5" t="str">
        <f>'[1]TCE - ANEXO IV - Preencher'!L69</f>
        <v>26210401754239000462550010004757881000139545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1762.82</v>
      </c>
    </row>
    <row r="61" spans="1:12" s="8" customFormat="1" ht="19.5" customHeight="1" x14ac:dyDescent="0.2">
      <c r="A61" s="3">
        <f>IFERROR(VLOOKUP(B61,'[1]DADOS (OCULTAR)'!$P$3:$R$56,3,0),"")</f>
        <v>9039744001085</v>
      </c>
      <c r="B61" s="4" t="str">
        <f>'[1]TCE - ANEXO IV - Preencher'!C70</f>
        <v>UPA ENGENHO VELHO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8359260000160</v>
      </c>
      <c r="E61" s="5" t="str">
        <f>'[1]TCE - ANEXO IV - Preencher'!G70</f>
        <v>2 RODAS MOTO PECAS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000018217</v>
      </c>
      <c r="I61" s="6" t="str">
        <f>IF('[1]TCE - ANEXO IV - Preencher'!K70="","",'[1]TCE - ANEXO IV - Preencher'!K70)</f>
        <v>09/04/2021</v>
      </c>
      <c r="J61" s="5" t="str">
        <f>'[1]TCE - ANEXO IV - Preencher'!L70</f>
        <v>26210408358260000160650010000182711004100170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15</v>
      </c>
    </row>
    <row r="62" spans="1:12" s="8" customFormat="1" ht="19.5" customHeight="1" x14ac:dyDescent="0.2">
      <c r="A62" s="3">
        <f>IFERROR(VLOOKUP(B62,'[1]DADOS (OCULTAR)'!$P$3:$R$56,3,0),"")</f>
        <v>9039744001085</v>
      </c>
      <c r="B62" s="4" t="str">
        <f>'[1]TCE - ANEXO IV - Preencher'!C71</f>
        <v>UPA ENGENHO VELHO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8486436000497</v>
      </c>
      <c r="E62" s="5" t="str">
        <f>'[1]TCE - ANEXO IV - Preencher'!G71</f>
        <v>G E COMBUSTIVEIS EIRELI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000020979</v>
      </c>
      <c r="I62" s="6" t="str">
        <f>IF('[1]TCE - ANEXO IV - Preencher'!K71="","",'[1]TCE - ANEXO IV - Preencher'!K71)</f>
        <v>09/04/2021</v>
      </c>
      <c r="J62" s="5" t="str">
        <f>'[1]TCE - ANEXO IV - Preencher'!L71</f>
        <v>26210408486436000497650020000209791002488574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5.04</v>
      </c>
    </row>
    <row r="63" spans="1:12" s="8" customFormat="1" ht="19.5" customHeight="1" x14ac:dyDescent="0.2">
      <c r="A63" s="3">
        <f>IFERROR(VLOOKUP(B63,'[1]DADOS (OCULTAR)'!$P$3:$R$56,3,0),"")</f>
        <v>9039744001085</v>
      </c>
      <c r="B63" s="4" t="str">
        <f>'[1]TCE - ANEXO IV - Preencher'!C72</f>
        <v>UPA ENGENHO VELHO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8793663000112</v>
      </c>
      <c r="E63" s="5" t="str">
        <f>'[1]TCE - ANEXO IV - Preencher'!G72</f>
        <v>COMERCIAL BATISTA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203058</v>
      </c>
      <c r="I63" s="6" t="str">
        <f>IF('[1]TCE - ANEXO IV - Preencher'!K72="","",'[1]TCE - ANEXO IV - Preencher'!K72)</f>
        <v>27/04/2021</v>
      </c>
      <c r="J63" s="5" t="str">
        <f>'[1]TCE - ANEXO IV - Preencher'!L72</f>
        <v>26210408793663000112550010002030581999919725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223.6</v>
      </c>
    </row>
    <row r="64" spans="1:12" s="8" customFormat="1" ht="19.5" customHeight="1" x14ac:dyDescent="0.2">
      <c r="A64" s="3">
        <f>IFERROR(VLOOKUP(B64,'[1]DADOS (OCULTAR)'!$P$3:$R$56,3,0),"")</f>
        <v>9039744001085</v>
      </c>
      <c r="B64" s="4" t="str">
        <f>'[1]TCE - ANEXO IV - Preencher'!C73</f>
        <v>UPA ENGENHO VELHO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9515628000609</v>
      </c>
      <c r="E64" s="5" t="str">
        <f>'[1]TCE - ANEXO IV - Preencher'!G73</f>
        <v>ATACADAO DOS PRESENTES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18722</v>
      </c>
      <c r="I64" s="6" t="str">
        <f>IF('[1]TCE - ANEXO IV - Preencher'!K73="","",'[1]TCE - ANEXO IV - Preencher'!K73)</f>
        <v>19/04/2021</v>
      </c>
      <c r="J64" s="5" t="str">
        <f>'[1]TCE - ANEXO IV - Preencher'!L73</f>
        <v>26210409515628000609650340000187221418501347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53.4</v>
      </c>
    </row>
    <row r="65" spans="1:12" s="8" customFormat="1" ht="19.5" customHeight="1" x14ac:dyDescent="0.2">
      <c r="A65" s="3">
        <f>IFERROR(VLOOKUP(B65,'[1]DADOS (OCULTAR)'!$P$3:$R$56,3,0),"")</f>
        <v>9039744001085</v>
      </c>
      <c r="B65" s="4" t="str">
        <f>'[1]TCE - ANEXO IV - Preencher'!C74</f>
        <v>UPA ENGENHO VELHO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11101202000146</v>
      </c>
      <c r="E65" s="5" t="str">
        <f>'[1]TCE - ANEXO IV - Preencher'!G74</f>
        <v>VGC ALVES COMERCIO E SERVICOS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000012309</v>
      </c>
      <c r="I65" s="6" t="str">
        <f>IF('[1]TCE - ANEXO IV - Preencher'!K74="","",'[1]TCE - ANEXO IV - Preencher'!K74)</f>
        <v>27/04/2021</v>
      </c>
      <c r="J65" s="5" t="str">
        <f>'[1]TCE - ANEXO IV - Preencher'!L74</f>
        <v>26210411101202000146550010000123091621179732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717</v>
      </c>
    </row>
    <row r="66" spans="1:12" s="8" customFormat="1" ht="19.5" customHeight="1" x14ac:dyDescent="0.2">
      <c r="A66" s="3">
        <f>IFERROR(VLOOKUP(B66,'[1]DADOS (OCULTAR)'!$P$3:$R$56,3,0),"")</f>
        <v>9039744001085</v>
      </c>
      <c r="B66" s="4" t="str">
        <f>'[1]TCE - ANEXO IV - Preencher'!C75</f>
        <v>UPA ENGENHO VELHO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14749400000109</v>
      </c>
      <c r="E66" s="5" t="str">
        <f>'[1]TCE - ANEXO IV - Preencher'!G75</f>
        <v>JOSE CARLOS MARCOLINO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000025861</v>
      </c>
      <c r="I66" s="6" t="str">
        <f>IF('[1]TCE - ANEXO IV - Preencher'!K75="","",'[1]TCE - ANEXO IV - Preencher'!K75)</f>
        <v>28/04/2021</v>
      </c>
      <c r="J66" s="5" t="str">
        <f>'[1]TCE - ANEXO IV - Preencher'!L75</f>
        <v>26210414749400000109650010000258611120519838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36</v>
      </c>
    </row>
    <row r="67" spans="1:12" s="8" customFormat="1" ht="19.5" customHeight="1" x14ac:dyDescent="0.2">
      <c r="A67" s="3">
        <f>IFERROR(VLOOKUP(B67,'[1]DADOS (OCULTAR)'!$P$3:$R$56,3,0),"")</f>
        <v>9039744001085</v>
      </c>
      <c r="B67" s="4" t="str">
        <f>'[1]TCE - ANEXO IV - Preencher'!C76</f>
        <v>UPA ENGENHO VELHO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17740350000278</v>
      </c>
      <c r="E67" s="5" t="str">
        <f>'[1]TCE - ANEXO IV - Preencher'!G76</f>
        <v>PINTO BARBOSA COMERCIO DE MADEIRAS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000238479</v>
      </c>
      <c r="I67" s="6" t="str">
        <f>IF('[1]TCE - ANEXO IV - Preencher'!K76="","",'[1]TCE - ANEXO IV - Preencher'!K76)</f>
        <v>07/04/2021</v>
      </c>
      <c r="J67" s="5" t="str">
        <f>'[1]TCE - ANEXO IV - Preencher'!L76</f>
        <v>26210417740350000278650010002384791008960040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18.7</v>
      </c>
    </row>
    <row r="68" spans="1:12" s="8" customFormat="1" ht="19.5" customHeight="1" x14ac:dyDescent="0.2">
      <c r="A68" s="3">
        <f>IFERROR(VLOOKUP(B68,'[1]DADOS (OCULTAR)'!$P$3:$R$56,3,0),"")</f>
        <v>9039744001085</v>
      </c>
      <c r="B68" s="4" t="str">
        <f>'[1]TCE - ANEXO IV - Preencher'!C77</f>
        <v>UPA ENGENHO VELHO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22424379000108</v>
      </c>
      <c r="E68" s="5" t="str">
        <f>'[1]TCE - ANEXO IV - Preencher'!G77</f>
        <v>PGLE VEICULOS PECAS E SERVICOS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000017996</v>
      </c>
      <c r="I68" s="6" t="str">
        <f>IF('[1]TCE - ANEXO IV - Preencher'!K77="","",'[1]TCE - ANEXO IV - Preencher'!K77)</f>
        <v>14/04/2021</v>
      </c>
      <c r="J68" s="5" t="str">
        <f>'[1]TCE - ANEXO IV - Preencher'!L77</f>
        <v>26210422424379000108550010000179961754715275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523.92999999999995</v>
      </c>
    </row>
    <row r="69" spans="1:12" s="8" customFormat="1" ht="19.5" customHeight="1" x14ac:dyDescent="0.2">
      <c r="A69" s="3">
        <f>IFERROR(VLOOKUP(B69,'[1]DADOS (OCULTAR)'!$P$3:$R$56,3,0),"")</f>
        <v>9039744001085</v>
      </c>
      <c r="B69" s="4" t="str">
        <f>'[1]TCE - ANEXO IV - Preencher'!C78</f>
        <v>UPA ENGENHO VELHO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23755654000120</v>
      </c>
      <c r="E69" s="5" t="str">
        <f>'[1]TCE - ANEXO IV - Preencher'!G78</f>
        <v>MARIA LETICIA FERREIRA GOMES DE AZEVEDO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516</v>
      </c>
      <c r="I69" s="6" t="str">
        <f>IF('[1]TCE - ANEXO IV - Preencher'!K78="","",'[1]TCE - ANEXO IV - Preencher'!K78)</f>
        <v>16/04/2021</v>
      </c>
      <c r="J69" s="5" t="str">
        <f>'[1]TCE - ANEXO IV - Preencher'!L78</f>
        <v>26210423755654000120550010000005161259781030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252</v>
      </c>
    </row>
    <row r="70" spans="1:12" s="8" customFormat="1" ht="19.5" customHeight="1" x14ac:dyDescent="0.2">
      <c r="A70" s="3">
        <f>IFERROR(VLOOKUP(B70,'[1]DADOS (OCULTAR)'!$P$3:$R$56,3,0),"")</f>
        <v>9039744001085</v>
      </c>
      <c r="B70" s="4" t="str">
        <f>'[1]TCE - ANEXO IV - Preencher'!C79</f>
        <v>UPA ENGENHO VELHO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27029310000276</v>
      </c>
      <c r="E70" s="5" t="str">
        <f>'[1]TCE - ANEXO IV - Preencher'!G79</f>
        <v>OLINDA MATERIAIS HOSPITALARES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000007519</v>
      </c>
      <c r="I70" s="6" t="str">
        <f>IF('[1]TCE - ANEXO IV - Preencher'!K79="","",'[1]TCE - ANEXO IV - Preencher'!K79)</f>
        <v>09/04/2021</v>
      </c>
      <c r="J70" s="5" t="str">
        <f>'[1]TCE - ANEXO IV - Preencher'!L79</f>
        <v>26210427029310000276650010000075191009282870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15</v>
      </c>
    </row>
    <row r="71" spans="1:12" s="8" customFormat="1" ht="19.5" customHeight="1" x14ac:dyDescent="0.2">
      <c r="A71" s="3">
        <f>IFERROR(VLOOKUP(B71,'[1]DADOS (OCULTAR)'!$P$3:$R$56,3,0),"")</f>
        <v>9039744001085</v>
      </c>
      <c r="B71" s="4" t="str">
        <f>'[1]TCE - ANEXO IV - Preencher'!C80</f>
        <v>UPA ENGENHO VELHO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27358211000157</v>
      </c>
      <c r="E71" s="5" t="str">
        <f>'[1]TCE - ANEXO IV - Preencher'!G80</f>
        <v>ART VISUAL COMUNICACAO LTDA ME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000000211</v>
      </c>
      <c r="I71" s="6" t="str">
        <f>IF('[1]TCE - ANEXO IV - Preencher'!K80="","",'[1]TCE - ANEXO IV - Preencher'!K80)</f>
        <v>06/04/2021</v>
      </c>
      <c r="J71" s="5" t="str">
        <f>'[1]TCE - ANEXO IV - Preencher'!L80</f>
        <v>26210427358211000157550010000002111506060003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825</v>
      </c>
    </row>
    <row r="72" spans="1:12" s="8" customFormat="1" ht="19.5" customHeight="1" x14ac:dyDescent="0.2">
      <c r="A72" s="3">
        <f>IFERROR(VLOOKUP(B72,'[1]DADOS (OCULTAR)'!$P$3:$R$56,3,0),"")</f>
        <v>9039744001085</v>
      </c>
      <c r="B72" s="4" t="str">
        <f>'[1]TCE - ANEXO IV - Preencher'!C81</f>
        <v>UPA ENGENHO VELHO</v>
      </c>
      <c r="C72" s="4" t="str">
        <f>'[1]TCE - ANEXO IV - Preencher'!E81</f>
        <v xml:space="preserve">3.10 - Material para Manutenção de Bens Móveis </v>
      </c>
      <c r="D72" s="3">
        <f>'[1]TCE - ANEXO IV - Preencher'!F81</f>
        <v>17894761000137</v>
      </c>
      <c r="E72" s="5" t="str">
        <f>'[1]TCE - ANEXO IV - Preencher'!G81</f>
        <v>RECIFETRONIC EIRELI  ME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000005280</v>
      </c>
      <c r="I72" s="6" t="str">
        <f>IF('[1]TCE - ANEXO IV - Preencher'!K81="","",'[1]TCE - ANEXO IV - Preencher'!K81)</f>
        <v>14/04/2021</v>
      </c>
      <c r="J72" s="5" t="str">
        <f>'[1]TCE - ANEXO IV - Preencher'!L81</f>
        <v>26210417894761000137550010000052801130621306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490</v>
      </c>
    </row>
    <row r="73" spans="1:12" s="8" customFormat="1" ht="19.5" customHeight="1" x14ac:dyDescent="0.2">
      <c r="A73" s="3">
        <f>IFERROR(VLOOKUP(B73,'[1]DADOS (OCULTAR)'!$P$3:$R$56,3,0),"")</f>
        <v>9039744001085</v>
      </c>
      <c r="B73" s="4" t="str">
        <f>'[1]TCE - ANEXO IV - Preencher'!C82</f>
        <v>UPA ENGENHO VELHO</v>
      </c>
      <c r="C73" s="4" t="str">
        <f>'[1]TCE - ANEXO IV - Preencher'!E82</f>
        <v xml:space="preserve">3.8 - Uniformes, Tecidos e Aviamentos </v>
      </c>
      <c r="D73" s="3">
        <f>'[1]TCE - ANEXO IV - Preencher'!F82</f>
        <v>15065029000129</v>
      </c>
      <c r="E73" s="5" t="str">
        <f>'[1]TCE - ANEXO IV - Preencher'!G82</f>
        <v>IBERIA A S C DE SANTANA ME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012968</v>
      </c>
      <c r="I73" s="6" t="str">
        <f>IF('[1]TCE - ANEXO IV - Preencher'!K82="","",'[1]TCE - ANEXO IV - Preencher'!K82)</f>
        <v>26/04/2021</v>
      </c>
      <c r="J73" s="5" t="str">
        <f>'[1]TCE - ANEXO IV - Preencher'!L82</f>
        <v>26210415065029000129550010000129681809156863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206</v>
      </c>
    </row>
    <row r="74" spans="1:12" s="8" customFormat="1" ht="19.5" customHeight="1" x14ac:dyDescent="0.2">
      <c r="A74" s="3">
        <f>IFERROR(VLOOKUP(B74,'[1]DADOS (OCULTAR)'!$P$3:$R$56,3,0),"")</f>
        <v>9039744001085</v>
      </c>
      <c r="B74" s="4" t="str">
        <f>'[1]TCE - ANEXO IV - Preencher'!C83</f>
        <v>UPA ENGENHO VELHO</v>
      </c>
      <c r="C74" s="4" t="str">
        <f>'[1]TCE - ANEXO IV - Preencher'!E83</f>
        <v xml:space="preserve">3.8 - Uniformes, Tecidos e Aviamentos </v>
      </c>
      <c r="D74" s="3">
        <f>'[1]TCE - ANEXO IV - Preencher'!F83</f>
        <v>30848237000198</v>
      </c>
      <c r="E74" s="5" t="str">
        <f>'[1]TCE - ANEXO IV - Preencher'!G83</f>
        <v>PH COMERCIO DE PRODUTOS MED HOSPITALAR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000006170</v>
      </c>
      <c r="I74" s="6" t="str">
        <f>IF('[1]TCE - ANEXO IV - Preencher'!K83="","",'[1]TCE - ANEXO IV - Preencher'!K83)</f>
        <v>26/04/2021</v>
      </c>
      <c r="J74" s="5" t="str">
        <f>'[1]TCE - ANEXO IV - Preencher'!L83</f>
        <v>26210430848237000198550010000061701934482947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682</v>
      </c>
    </row>
    <row r="75" spans="1:12" s="8" customFormat="1" ht="19.5" customHeight="1" x14ac:dyDescent="0.2">
      <c r="A75" s="3">
        <f>IFERROR(VLOOKUP(B75,'[1]DADOS (OCULTAR)'!$P$3:$R$56,3,0),"")</f>
        <v>9039744001085</v>
      </c>
      <c r="B75" s="4" t="str">
        <f>'[1]TCE - ANEXO IV - Preencher'!C84</f>
        <v>UPA ENGENHO VELHO</v>
      </c>
      <c r="C75" s="4" t="str">
        <f>'[1]TCE - ANEXO IV - Preencher'!E84</f>
        <v xml:space="preserve">3.8 - Uniformes, Tecidos e Aviamentos </v>
      </c>
      <c r="D75" s="3">
        <f>'[1]TCE - ANEXO IV - Preencher'!F84</f>
        <v>33765038000104</v>
      </c>
      <c r="E75" s="5" t="str">
        <f>'[1]TCE - ANEXO IV - Preencher'!G84</f>
        <v>MIRANTE COMERCIO VAREJISTA DE FARDAMENTO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000000566</v>
      </c>
      <c r="I75" s="6" t="str">
        <f>IF('[1]TCE - ANEXO IV - Preencher'!K84="","",'[1]TCE - ANEXO IV - Preencher'!K84)</f>
        <v>01/04/2021</v>
      </c>
      <c r="J75" s="5" t="str">
        <f>'[1]TCE - ANEXO IV - Preencher'!L84</f>
        <v>26210433765038000104550010000005661060580300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170</v>
      </c>
    </row>
    <row r="76" spans="1:12" s="8" customFormat="1" ht="19.5" customHeight="1" x14ac:dyDescent="0.2">
      <c r="A76" s="3">
        <f>IFERROR(VLOOKUP(B76,'[1]DADOS (OCULTAR)'!$P$3:$R$56,3,0),"")</f>
        <v>9039744001085</v>
      </c>
      <c r="B76" s="4" t="str">
        <f>'[1]TCE - ANEXO IV - Preencher'!C85</f>
        <v>UPA ENGENHO VELHO</v>
      </c>
      <c r="C76" s="4" t="str">
        <f>'[1]TCE - ANEXO IV - Preencher'!E85</f>
        <v xml:space="preserve">3.8 - Uniformes, Tecidos e Aviamentos </v>
      </c>
      <c r="D76" s="3">
        <f>'[1]TCE - ANEXO IV - Preencher'!F85</f>
        <v>35881923000184</v>
      </c>
      <c r="E76" s="5" t="str">
        <f>'[1]TCE - ANEXO IV - Preencher'!G85</f>
        <v>SEVERINO DERLANIO DE SOUZA MONTEIRO ME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49</v>
      </c>
      <c r="I76" s="6" t="str">
        <f>IF('[1]TCE - ANEXO IV - Preencher'!K85="","",'[1]TCE - ANEXO IV - Preencher'!K85)</f>
        <v>16/04/2021</v>
      </c>
      <c r="J76" s="5" t="str">
        <f>'[1]TCE - ANEXO IV - Preencher'!L85</f>
        <v>26210435881923000184550010000000491554963954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494</v>
      </c>
    </row>
    <row r="77" spans="1:12" s="8" customFormat="1" ht="19.5" customHeight="1" x14ac:dyDescent="0.2">
      <c r="A77" s="3">
        <f>IFERROR(VLOOKUP(B77,'[1]DADOS (OCULTAR)'!$P$3:$R$56,3,0),"")</f>
        <v>9039744001085</v>
      </c>
      <c r="B77" s="4" t="str">
        <f>'[1]TCE - ANEXO IV - Preencher'!C86</f>
        <v>UPA ENGENHO VELHO</v>
      </c>
      <c r="C77" s="4" t="str">
        <f>'[1]TCE - ANEXO IV - Preencher'!E86</f>
        <v>3.6 - Material de Expediente</v>
      </c>
      <c r="D77" s="3">
        <f>'[1]TCE - ANEXO IV - Preencher'!F86</f>
        <v>27358211000157</v>
      </c>
      <c r="E77" s="5" t="str">
        <f>'[1]TCE - ANEXO IV - Preencher'!G86</f>
        <v>ART VISUAL COMUNICACAO LTDA ME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210</v>
      </c>
      <c r="I77" s="6">
        <f>IF('[1]TCE - ANEXO IV - Preencher'!K86="","",'[1]TCE - ANEXO IV - Preencher'!K86)</f>
        <v>44292</v>
      </c>
      <c r="J77" s="5" t="str">
        <f>'[1]TCE - ANEXO IV - Preencher'!L86</f>
        <v>26210427358211000157550010000002111506060003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2185</v>
      </c>
    </row>
    <row r="78" spans="1:12" s="8" customFormat="1" ht="19.5" customHeight="1" x14ac:dyDescent="0.2">
      <c r="A78" s="3">
        <f>IFERROR(VLOOKUP(B78,'[1]DADOS (OCULTAR)'!$P$3:$R$56,3,0),"")</f>
        <v>9039744001085</v>
      </c>
      <c r="B78" s="4" t="str">
        <f>'[1]TCE - ANEXO IV - Preencher'!C87</f>
        <v>UPA ENGENHO VELHO</v>
      </c>
      <c r="C78" s="4" t="str">
        <f>'[1]TCE - ANEXO IV - Preencher'!E87</f>
        <v>3.6 - Material de Expediente</v>
      </c>
      <c r="D78" s="3">
        <f>'[1]TCE - ANEXO IV - Preencher'!F87</f>
        <v>27358211000157</v>
      </c>
      <c r="E78" s="5" t="str">
        <f>'[1]TCE - ANEXO IV - Preencher'!G87</f>
        <v>ART VISUAL COMUNICACAO LTDA 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211</v>
      </c>
      <c r="I78" s="6">
        <f>IF('[1]TCE - ANEXO IV - Preencher'!K87="","",'[1]TCE - ANEXO IV - Preencher'!K87)</f>
        <v>44292</v>
      </c>
      <c r="J78" s="5" t="str">
        <f>'[1]TCE - ANEXO IV - Preencher'!L87</f>
        <v>26210427358211000157550010000002111506060003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120</v>
      </c>
    </row>
    <row r="79" spans="1:12" s="8" customFormat="1" ht="19.5" customHeight="1" x14ac:dyDescent="0.2">
      <c r="A79" s="3">
        <f>IFERROR(VLOOKUP(B79,'[1]DADOS (OCULTAR)'!$P$3:$R$56,3,0),"")</f>
        <v>9039744001085</v>
      </c>
      <c r="B79" s="4" t="str">
        <f>'[1]TCE - ANEXO IV - Preencher'!C88</f>
        <v>UPA ENGENHO VELHO</v>
      </c>
      <c r="C79" s="4" t="str">
        <f>'[1]TCE - ANEXO IV - Preencher'!E88</f>
        <v>5.99 - Outros Serviços de Terceiros Pessoa Jurídica</v>
      </c>
      <c r="D79" s="3">
        <f>'[1]TCE - ANEXO IV - Preencher'!F88</f>
        <v>9039744001085</v>
      </c>
      <c r="E79" s="5" t="str">
        <f>'[1]TCE - ANEXO IV - Preencher'!G88</f>
        <v>PREFEITURA DE JABOATÃO - ISS SUBSTITUIÇÃO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202110835777</v>
      </c>
      <c r="I79" s="6">
        <f>IF('[1]TCE - ANEXO IV - Preencher'!K88="","",'[1]TCE - ANEXO IV - Preencher'!K88)</f>
        <v>44321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2607901</v>
      </c>
      <c r="L79" s="7">
        <f>'[1]TCE - ANEXO IV - Preencher'!N88</f>
        <v>5292.29</v>
      </c>
    </row>
    <row r="80" spans="1:12" s="8" customFormat="1" ht="19.5" customHeight="1" x14ac:dyDescent="0.2">
      <c r="A80" s="3">
        <f>IFERROR(VLOOKUP(B80,'[1]DADOS (OCULTAR)'!$P$3:$R$56,3,0),"")</f>
        <v>9039744001085</v>
      </c>
      <c r="B80" s="4" t="str">
        <f>'[1]TCE - ANEXO IV - Preencher'!C89</f>
        <v>UPA ENGENHO VELHO</v>
      </c>
      <c r="C80" s="4" t="str">
        <f>'[1]TCE - ANEXO IV - Preencher'!E89</f>
        <v xml:space="preserve">5.21 - Seguros em geral </v>
      </c>
      <c r="D80" s="3">
        <f>'[1]TCE - ANEXO IV - Preencher'!F89</f>
        <v>61198164000160</v>
      </c>
      <c r="E80" s="5" t="str">
        <f>'[1]TCE - ANEXO IV - Preencher'!G89</f>
        <v>PORTO SEGURO - Parcela 11/12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ABRIL 2021</v>
      </c>
      <c r="I80" s="6">
        <f>IF('[1]TCE - ANEXO IV - Preencher'!K89="","",'[1]TCE - ANEXO IV - Preencher'!K89)</f>
        <v>44316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35 -  S</v>
      </c>
      <c r="L80" s="7">
        <f>'[1]TCE - ANEXO IV - Preencher'!N89</f>
        <v>1064.71</v>
      </c>
    </row>
    <row r="81" spans="1:12" s="8" customFormat="1" ht="19.5" customHeight="1" x14ac:dyDescent="0.2">
      <c r="A81" s="3">
        <f>IFERROR(VLOOKUP(B81,'[1]DADOS (OCULTAR)'!$P$3:$R$56,3,0),"")</f>
        <v>9039744001085</v>
      </c>
      <c r="B81" s="4" t="str">
        <f>'[1]TCE - ANEXO IV - Preencher'!C90</f>
        <v>UPA ENGENHO VELHO</v>
      </c>
      <c r="C81" s="4" t="str">
        <f>'[1]TCE - ANEXO IV - Preencher'!E90</f>
        <v xml:space="preserve">5.21 - Seguros em geral </v>
      </c>
      <c r="D81" s="3">
        <f>'[1]TCE - ANEXO IV - Preencher'!F90</f>
        <v>33054826000192</v>
      </c>
      <c r="E81" s="5" t="str">
        <f>'[1]TCE - ANEXO IV - Preencher'!G90</f>
        <v>SEGUROS EXCELSIOR - Parcela 06/12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ABRIL 2021</v>
      </c>
      <c r="I81" s="6">
        <f>IF('[1]TCE - ANEXO IV - Preencher'!K90="","",'[1]TCE - ANEXO IV - Preencher'!K90)</f>
        <v>44316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212.67</v>
      </c>
    </row>
    <row r="82" spans="1:12" s="8" customFormat="1" ht="19.5" customHeight="1" x14ac:dyDescent="0.2">
      <c r="A82" s="3">
        <f>IFERROR(VLOOKUP(B82,'[1]DADOS (OCULTAR)'!$P$3:$R$56,3,0),"")</f>
        <v>9039744001085</v>
      </c>
      <c r="B82" s="4" t="str">
        <f>'[1]TCE - ANEXO IV - Preencher'!C91</f>
        <v>UPA ENGENHO VELHO</v>
      </c>
      <c r="C82" s="4" t="str">
        <f>'[1]TCE - ANEXO IV - Preencher'!E91</f>
        <v xml:space="preserve">5.25 - Serviços Bancários </v>
      </c>
      <c r="D82" s="3">
        <f>'[1]TCE - ANEXO IV - Preencher'!F91</f>
        <v>60746948238526</v>
      </c>
      <c r="E82" s="5" t="str">
        <f>'[1]TCE - ANEXO IV - Preencher'!G91</f>
        <v>BANCO BRADESCO SA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ABRIL 2021</v>
      </c>
      <c r="I82" s="6">
        <f>IF('[1]TCE - ANEXO IV - Preencher'!K91="","",'[1]TCE - ANEXO IV - Preencher'!K91)</f>
        <v>44316</v>
      </c>
      <c r="J82" s="5" t="str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113.9</v>
      </c>
    </row>
    <row r="83" spans="1:12" s="8" customFormat="1" ht="19.5" customHeight="1" x14ac:dyDescent="0.2">
      <c r="A83" s="3">
        <f>IFERROR(VLOOKUP(B83,'[1]DADOS (OCULTAR)'!$P$3:$R$56,3,0),"")</f>
        <v>9039744001085</v>
      </c>
      <c r="B83" s="4" t="str">
        <f>'[1]TCE - ANEXO IV - Preencher'!C92</f>
        <v>UPA ENGENHO VELHO</v>
      </c>
      <c r="C83" s="4" t="str">
        <f>'[1]TCE - ANEXO IV - Preencher'!E92</f>
        <v xml:space="preserve">5.25 - Serviços Bancários </v>
      </c>
      <c r="D83" s="3">
        <f>'[1]TCE - ANEXO IV - Preencher'!F92</f>
        <v>60746948238526</v>
      </c>
      <c r="E83" s="5" t="str">
        <f>'[1]TCE - ANEXO IV - Preencher'!G92</f>
        <v>BANCO BRADESCO SA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ABRIL 2021</v>
      </c>
      <c r="I83" s="6">
        <f>IF('[1]TCE - ANEXO IV - Preencher'!K92="","",'[1]TCE - ANEXO IV - Preencher'!K92)</f>
        <v>44316</v>
      </c>
      <c r="J83" s="5" t="str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2607901</v>
      </c>
      <c r="L83" s="7">
        <f>'[1]TCE - ANEXO IV - Preencher'!N92</f>
        <v>239.3</v>
      </c>
    </row>
    <row r="84" spans="1:12" s="8" customFormat="1" ht="19.5" customHeight="1" x14ac:dyDescent="0.2">
      <c r="A84" s="3">
        <f>IFERROR(VLOOKUP(B84,'[1]DADOS (OCULTAR)'!$P$3:$R$56,3,0),"")</f>
        <v>9039744001085</v>
      </c>
      <c r="B84" s="4" t="str">
        <f>'[1]TCE - ANEXO IV - Preencher'!C93</f>
        <v>UPA ENGENHO VELHO</v>
      </c>
      <c r="C84" s="4" t="str">
        <f>'[1]TCE - ANEXO IV - Preencher'!E93</f>
        <v>5.18 - Teledonia Fixa</v>
      </c>
      <c r="D84" s="3">
        <f>'[1]TCE - ANEXO IV - Preencher'!F93</f>
        <v>3423730000193</v>
      </c>
      <c r="E84" s="5" t="str">
        <f>'[1]TCE - ANEXO IV - Preencher'!G93</f>
        <v>SMART TELECOMUNICACOES E SERVICOS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43010</v>
      </c>
      <c r="I84" s="6">
        <f>IF('[1]TCE - ANEXO IV - Preencher'!K93="","",'[1]TCE - ANEXO IV - Preencher'!K93)</f>
        <v>44328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89.91</v>
      </c>
    </row>
    <row r="85" spans="1:12" s="8" customFormat="1" ht="19.5" customHeight="1" x14ac:dyDescent="0.2">
      <c r="A85" s="3">
        <f>IFERROR(VLOOKUP(B85,'[1]DADOS (OCULTAR)'!$P$3:$R$56,3,0),"")</f>
        <v>9039744001085</v>
      </c>
      <c r="B85" s="4" t="str">
        <f>'[1]TCE - ANEXO IV - Preencher'!C94</f>
        <v>UPA ENGENHO VELHO</v>
      </c>
      <c r="C85" s="4" t="str">
        <f>'[1]TCE - ANEXO IV - Preencher'!E94</f>
        <v>5.18 - Teledonia Fixa</v>
      </c>
      <c r="D85" s="3">
        <f>'[1]TCE - ANEXO IV - Preencher'!F94</f>
        <v>3423730000193</v>
      </c>
      <c r="E85" s="5" t="str">
        <f>'[1]TCE - ANEXO IV - Preencher'!G94</f>
        <v>SMART TELECOMUNICACOES E SERVICOS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354514460</v>
      </c>
      <c r="I85" s="6">
        <f>IF('[1]TCE - ANEXO IV - Preencher'!K94="","",'[1]TCE - ANEXO IV - Preencher'!K94)</f>
        <v>44328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860.09</v>
      </c>
    </row>
    <row r="86" spans="1:12" s="8" customFormat="1" ht="19.5" customHeight="1" x14ac:dyDescent="0.2">
      <c r="A86" s="3">
        <f>IFERROR(VLOOKUP(B86,'[1]DADOS (OCULTAR)'!$P$3:$R$56,3,0),"")</f>
        <v>9039744001085</v>
      </c>
      <c r="B86" s="4" t="str">
        <f>'[1]TCE - ANEXO IV - Preencher'!C95</f>
        <v>UPA ENGENHO VELHO</v>
      </c>
      <c r="C86" s="4" t="str">
        <f>'[1]TCE - ANEXO IV - Preencher'!E95</f>
        <v>5.9 - Telefonia Móvel</v>
      </c>
      <c r="D86" s="3">
        <f>'[1]TCE - ANEXO IV - Preencher'!F95</f>
        <v>4206050008246</v>
      </c>
      <c r="E86" s="5" t="str">
        <f>'[1]TCE - ANEXO IV - Preencher'!G95</f>
        <v>TIM CELULAR SA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4463528298</v>
      </c>
      <c r="I86" s="6">
        <f>IF('[1]TCE - ANEXO IV - Preencher'!K95="","",'[1]TCE - ANEXO IV - Preencher'!K95)</f>
        <v>44300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370.34</v>
      </c>
    </row>
    <row r="87" spans="1:12" s="8" customFormat="1" ht="19.5" customHeight="1" x14ac:dyDescent="0.2">
      <c r="A87" s="3">
        <f>IFERROR(VLOOKUP(B87,'[1]DADOS (OCULTAR)'!$P$3:$R$56,3,0),"")</f>
        <v>9039744001085</v>
      </c>
      <c r="B87" s="4" t="str">
        <f>'[1]TCE - ANEXO IV - Preencher'!C96</f>
        <v>UPA ENGENHO VELHO</v>
      </c>
      <c r="C87" s="4" t="str">
        <f>'[1]TCE - ANEXO IV - Preencher'!E96</f>
        <v>5.12 - Energia Elétrica</v>
      </c>
      <c r="D87" s="3">
        <f>'[1]TCE - ANEXO IV - Preencher'!F96</f>
        <v>10835932000108</v>
      </c>
      <c r="E87" s="5" t="str">
        <f>'[1]TCE - ANEXO IV - Preencher'!G96</f>
        <v>COMPANHIA ENERGETICA DE PERNAMBCO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150308135</v>
      </c>
      <c r="I87" s="6">
        <f>IF('[1]TCE - ANEXO IV - Preencher'!K96="","",'[1]TCE - ANEXO IV - Preencher'!K96)</f>
        <v>44292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19863.79</v>
      </c>
    </row>
    <row r="88" spans="1:12" s="8" customFormat="1" ht="19.5" customHeight="1" x14ac:dyDescent="0.2">
      <c r="A88" s="3">
        <f>IFERROR(VLOOKUP(B88,'[1]DADOS (OCULTAR)'!$P$3:$R$56,3,0),"")</f>
        <v>9039744001085</v>
      </c>
      <c r="B88" s="4" t="str">
        <f>'[1]TCE - ANEXO IV - Preencher'!C97</f>
        <v>UPA ENGENHO VELHO</v>
      </c>
      <c r="C88" s="4" t="str">
        <f>'[1]TCE - ANEXO IV - Preencher'!E97</f>
        <v>5.1 - Locação de Equipamentos Médicos-Hospitalares</v>
      </c>
      <c r="D88" s="3">
        <f>'[1]TCE - ANEXO IV - Preencher'!F97</f>
        <v>331788002405</v>
      </c>
      <c r="E88" s="5" t="str">
        <f>'[1]TCE - ANEXO IV - Preencher'!G97</f>
        <v>AIR LIQUIDE BRASIL LTDA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41716</v>
      </c>
      <c r="I88" s="6">
        <f>IF('[1]TCE - ANEXO IV - Preencher'!K97="","",'[1]TCE - ANEXO IV - Preencher'!K97)</f>
        <v>44316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2602902</v>
      </c>
      <c r="L88" s="7">
        <f>'[1]TCE - ANEXO IV - Preencher'!N97</f>
        <v>2715.57</v>
      </c>
    </row>
    <row r="89" spans="1:12" s="8" customFormat="1" ht="19.5" customHeight="1" x14ac:dyDescent="0.2">
      <c r="A89" s="3">
        <f>IFERROR(VLOOKUP(B89,'[1]DADOS (OCULTAR)'!$P$3:$R$56,3,0),"")</f>
        <v>9039744001085</v>
      </c>
      <c r="B89" s="4" t="str">
        <f>'[1]TCE - ANEXO IV - Preencher'!C98</f>
        <v>UPA ENGENHO VELHO</v>
      </c>
      <c r="C89" s="4" t="str">
        <f>'[1]TCE - ANEXO IV - Preencher'!E98</f>
        <v>5.5 - Reparo e Manutenção de Máquinas e Equipamentos</v>
      </c>
      <c r="D89" s="3">
        <f>'[1]TCE - ANEXO IV - Preencher'!F98</f>
        <v>1141468000169</v>
      </c>
      <c r="E89" s="5" t="str">
        <f>'[1]TCE - ANEXO IV - Preencher'!G98</f>
        <v>MEDCALL COM SERV REP MAT RAD MED HOSP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2572</v>
      </c>
      <c r="I89" s="6">
        <f>IF('[1]TCE - ANEXO IV - Preencher'!K98="","",'[1]TCE - ANEXO IV - Preencher'!K98)</f>
        <v>44320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356.33</v>
      </c>
    </row>
    <row r="90" spans="1:12" s="8" customFormat="1" ht="19.5" customHeight="1" x14ac:dyDescent="0.2">
      <c r="A90" s="3">
        <f>IFERROR(VLOOKUP(B90,'[1]DADOS (OCULTAR)'!$P$3:$R$56,3,0),"")</f>
        <v>9039744001085</v>
      </c>
      <c r="B90" s="4" t="str">
        <f>'[1]TCE - ANEXO IV - Preencher'!C99</f>
        <v>UPA ENGENHO VELHO</v>
      </c>
      <c r="C90" s="4" t="str">
        <f>'[1]TCE - ANEXO IV - Preencher'!E99</f>
        <v>5.3 - Locação de Máquinas e Equipamentos</v>
      </c>
      <c r="D90" s="3">
        <f>'[1]TCE - ANEXO IV - Preencher'!F99</f>
        <v>14543772000184</v>
      </c>
      <c r="E90" s="5" t="str">
        <f>'[1]TCE - ANEXO IV - Preencher'!G99</f>
        <v>BRAVO LOCACAO DE MAQ E EQUIP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6378</v>
      </c>
      <c r="I90" s="6">
        <f>IF('[1]TCE - ANEXO IV - Preencher'!K99="","",'[1]TCE - ANEXO IV - Preencher'!K99)</f>
        <v>44319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1200</v>
      </c>
    </row>
    <row r="91" spans="1:12" s="8" customFormat="1" ht="19.5" customHeight="1" x14ac:dyDescent="0.2">
      <c r="A91" s="3">
        <f>IFERROR(VLOOKUP(B91,'[1]DADOS (OCULTAR)'!$P$3:$R$56,3,0),"")</f>
        <v>9039744001085</v>
      </c>
      <c r="B91" s="4" t="str">
        <f>'[1]TCE - ANEXO IV - Preencher'!C100</f>
        <v>UPA ENGENHO VELHO</v>
      </c>
      <c r="C91" s="4" t="str">
        <f>'[1]TCE - ANEXO IV - Preencher'!E100</f>
        <v>5.1 - Locação de Equipamentos Médicos-Hospitalares</v>
      </c>
      <c r="D91" s="3">
        <f>'[1]TCE - ANEXO IV - Preencher'!F100</f>
        <v>10859287000163</v>
      </c>
      <c r="E91" s="5" t="str">
        <f>'[1]TCE - ANEXO IV - Preencher'!G100</f>
        <v>NEWMED COMERCIO E SERVICOS DE EQUIPAMENT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130521</v>
      </c>
      <c r="I91" s="6">
        <f>IF('[1]TCE - ANEXO IV - Preencher'!K100="","",'[1]TCE - ANEXO IV - Preencher'!K100)</f>
        <v>44329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2609600</v>
      </c>
      <c r="L91" s="7">
        <f>'[1]TCE - ANEXO IV - Preencher'!N100</f>
        <v>440</v>
      </c>
    </row>
    <row r="92" spans="1:12" s="8" customFormat="1" ht="19.5" customHeight="1" x14ac:dyDescent="0.2">
      <c r="A92" s="3">
        <f>IFERROR(VLOOKUP(B92,'[1]DADOS (OCULTAR)'!$P$3:$R$56,3,0),"")</f>
        <v>9039744001085</v>
      </c>
      <c r="B92" s="4" t="str">
        <f>'[1]TCE - ANEXO IV - Preencher'!C101</f>
        <v>UPA ENGENHO VELHO</v>
      </c>
      <c r="C92" s="4" t="str">
        <f>'[1]TCE - ANEXO IV - Preencher'!E101</f>
        <v>5.3 - Locação de Máquinas e Equipamentos</v>
      </c>
      <c r="D92" s="3">
        <f>'[1]TCE - ANEXO IV - Preencher'!F101</f>
        <v>10279299000119</v>
      </c>
      <c r="E92" s="5" t="str">
        <f>'[1]TCE - ANEXO IV - Preencher'!G101</f>
        <v>R GRAPH COMERCIO E SERVICO LTDA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03821</v>
      </c>
      <c r="I92" s="6">
        <f>IF('[1]TCE - ANEXO IV - Preencher'!K101="","",'[1]TCE - ANEXO IV - Preencher'!K101)</f>
        <v>44327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2146.52</v>
      </c>
    </row>
    <row r="93" spans="1:12" s="8" customFormat="1" ht="19.5" customHeight="1" x14ac:dyDescent="0.2">
      <c r="A93" s="3">
        <f>IFERROR(VLOOKUP(B93,'[1]DADOS (OCULTAR)'!$P$3:$R$56,3,0),"")</f>
        <v>9039744001085</v>
      </c>
      <c r="B93" s="4" t="str">
        <f>'[1]TCE - ANEXO IV - Preencher'!C102</f>
        <v>UPA ENGENHO VELHO</v>
      </c>
      <c r="C93" s="4" t="str">
        <f>'[1]TCE - ANEXO IV - Preencher'!E102</f>
        <v>5.8 - Locação de Veículos Automotores</v>
      </c>
      <c r="D93" s="3">
        <f>'[1]TCE - ANEXO IV - Preencher'!F102</f>
        <v>31159276000140</v>
      </c>
      <c r="E93" s="5" t="str">
        <f>'[1]TCE - ANEXO IV - Preencher'!G102</f>
        <v>R PEDROSA DE SOUZA SERV DE TRANS E LOCAC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112</v>
      </c>
      <c r="I93" s="6">
        <f>IF('[1]TCE - ANEXO IV - Preencher'!K102="","",'[1]TCE - ANEXO IV - Preencher'!K102)</f>
        <v>44301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4200</v>
      </c>
    </row>
    <row r="94" spans="1:12" s="8" customFormat="1" ht="19.5" customHeight="1" x14ac:dyDescent="0.2">
      <c r="A94" s="3">
        <f>IFERROR(VLOOKUP(B94,'[1]DADOS (OCULTAR)'!$P$3:$R$56,3,0),"")</f>
        <v>9039744001085</v>
      </c>
      <c r="B94" s="4" t="str">
        <f>'[1]TCE - ANEXO IV - Preencher'!C103</f>
        <v>UPA ENGENHO VELHO</v>
      </c>
      <c r="C94" s="4" t="str">
        <f>'[1]TCE - ANEXO IV - Preencher'!E103</f>
        <v>5.15 - Serviços Domésticos</v>
      </c>
      <c r="D94" s="3">
        <f>'[1]TCE - ANEXO IV - Preencher'!F103</f>
        <v>6272575004803</v>
      </c>
      <c r="E94" s="5" t="str">
        <f>'[1]TCE - ANEXO IV - Preencher'!G103</f>
        <v>LAVEBRAS GESTAO DE TEXTEIS SA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3985</v>
      </c>
      <c r="I94" s="6">
        <f>IF('[1]TCE - ANEXO IV - Preencher'!K103="","",'[1]TCE - ANEXO IV - Preencher'!K103)</f>
        <v>44314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2610707</v>
      </c>
      <c r="L94" s="7">
        <f>'[1]TCE - ANEXO IV - Preencher'!N103</f>
        <v>5646.23</v>
      </c>
    </row>
    <row r="95" spans="1:12" s="8" customFormat="1" ht="19.5" customHeight="1" x14ac:dyDescent="0.2">
      <c r="A95" s="3">
        <f>IFERROR(VLOOKUP(B95,'[1]DADOS (OCULTAR)'!$P$3:$R$56,3,0),"")</f>
        <v>9039744001085</v>
      </c>
      <c r="B95" s="4" t="str">
        <f>'[1]TCE - ANEXO IV - Preencher'!C104</f>
        <v>UPA ENGENHO VELHO</v>
      </c>
      <c r="C95" s="4" t="str">
        <f>'[1]TCE - ANEXO IV - Preencher'!E104</f>
        <v>5.10 - Detetização/Tratamento de Resíduos e Afins</v>
      </c>
      <c r="D95" s="3">
        <f>'[1]TCE - ANEXO IV - Preencher'!F104</f>
        <v>11863530000180</v>
      </c>
      <c r="E95" s="5" t="str">
        <f>'[1]TCE - ANEXO IV - Preencher'!G104</f>
        <v>BRASCON GESTAO AMBIENTALLTDA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73569</v>
      </c>
      <c r="I95" s="6">
        <f>IF('[1]TCE - ANEXO IV - Preencher'!K104="","",'[1]TCE - ANEXO IV - Preencher'!K104)</f>
        <v>44320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2611309</v>
      </c>
      <c r="L95" s="7">
        <f>'[1]TCE - ANEXO IV - Preencher'!N104</f>
        <v>2238.13</v>
      </c>
    </row>
    <row r="96" spans="1:12" s="8" customFormat="1" ht="19.5" customHeight="1" x14ac:dyDescent="0.2">
      <c r="A96" s="3">
        <f>IFERROR(VLOOKUP(B96,'[1]DADOS (OCULTAR)'!$P$3:$R$56,3,0),"")</f>
        <v>9039744001085</v>
      </c>
      <c r="B96" s="4" t="str">
        <f>'[1]TCE - ANEXO IV - Preencher'!C105</f>
        <v>UPA ENGENHO VELHO</v>
      </c>
      <c r="C96" s="4" t="str">
        <f>'[1]TCE - ANEXO IV - Preencher'!E105</f>
        <v>5.17 - Manutenção de Software, Certificação Digital e Microfilmagem</v>
      </c>
      <c r="D96" s="3">
        <f>'[1]TCE - ANEXO IV - Preencher'!F105</f>
        <v>5020356000100</v>
      </c>
      <c r="E96" s="5" t="str">
        <f>'[1]TCE - ANEXO IV - Preencher'!G105</f>
        <v>BID COMERCIO E SERV EM TEC DA INFORMACAO LTDA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3858</v>
      </c>
      <c r="I96" s="6">
        <f>IF('[1]TCE - ANEXO IV - Preencher'!K105="","",'[1]TCE - ANEXO IV - Preencher'!K105)</f>
        <v>44287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346.78</v>
      </c>
    </row>
    <row r="97" spans="1:12" s="8" customFormat="1" ht="19.5" customHeight="1" x14ac:dyDescent="0.2">
      <c r="A97" s="3">
        <f>IFERROR(VLOOKUP(B97,'[1]DADOS (OCULTAR)'!$P$3:$R$56,3,0),"")</f>
        <v>9039744001085</v>
      </c>
      <c r="B97" s="4" t="str">
        <f>'[1]TCE - ANEXO IV - Preencher'!C106</f>
        <v>UPA ENGENHO VELHO</v>
      </c>
      <c r="C97" s="4" t="str">
        <f>'[1]TCE - ANEXO IV - Preencher'!E106</f>
        <v>5.17 - Manutenção de Software, Certificação Digital e Microfilmagem</v>
      </c>
      <c r="D97" s="3">
        <f>'[1]TCE - ANEXO IV - Preencher'!F106</f>
        <v>92306257000607</v>
      </c>
      <c r="E97" s="5" t="str">
        <f>'[1]TCE - ANEXO IV - Preencher'!G106</f>
        <v>MV INFORMATICA NORDESTE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24524</v>
      </c>
      <c r="I97" s="6">
        <f>IF('[1]TCE - ANEXO IV - Preencher'!K106="","",'[1]TCE - ANEXO IV - Preencher'!K106)</f>
        <v>44331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2602308</v>
      </c>
      <c r="L97" s="7">
        <f>'[1]TCE - ANEXO IV - Preencher'!N106</f>
        <v>10533.68</v>
      </c>
    </row>
    <row r="98" spans="1:12" s="8" customFormat="1" ht="19.5" customHeight="1" x14ac:dyDescent="0.2">
      <c r="A98" s="3">
        <f>IFERROR(VLOOKUP(B98,'[1]DADOS (OCULTAR)'!$P$3:$R$56,3,0),"")</f>
        <v>9039744001085</v>
      </c>
      <c r="B98" s="4" t="str">
        <f>'[1]TCE - ANEXO IV - Preencher'!C107</f>
        <v>UPA ENGENHO VELHO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16783034000130</v>
      </c>
      <c r="E98" s="5" t="str">
        <f>'[1]TCE - ANEXO IV - Preencher'!G107</f>
        <v>SINTESE LIC PROG P COMPRAS ONLINE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13688</v>
      </c>
      <c r="I98" s="6">
        <f>IF('[1]TCE - ANEXO IV - Preencher'!K107="","",'[1]TCE - ANEXO IV - Preencher'!K107)</f>
        <v>44320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1500</v>
      </c>
    </row>
    <row r="99" spans="1:12" s="8" customFormat="1" ht="19.5" customHeight="1" x14ac:dyDescent="0.2">
      <c r="A99" s="3">
        <f>IFERROR(VLOOKUP(B99,'[1]DADOS (OCULTAR)'!$P$3:$R$56,3,0),"")</f>
        <v>9039744001085</v>
      </c>
      <c r="B99" s="4" t="str">
        <f>'[1]TCE - ANEXO IV - Preencher'!C108</f>
        <v>UPA ENGENHO VELHO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53113791001285</v>
      </c>
      <c r="E99" s="5" t="str">
        <f>'[1]TCE - ANEXO IV - Preencher'!G108</f>
        <v>TOTVS BELO HORIZONTE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2021/25569</v>
      </c>
      <c r="I99" s="6">
        <f>IF('[1]TCE - ANEXO IV - Preencher'!K108="","",'[1]TCE - ANEXO IV - Preencher'!K108)</f>
        <v>44291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3106200</v>
      </c>
      <c r="L99" s="7">
        <f>'[1]TCE - ANEXO IV - Preencher'!N108</f>
        <v>687.69</v>
      </c>
    </row>
    <row r="100" spans="1:12" s="8" customFormat="1" ht="19.5" customHeight="1" x14ac:dyDescent="0.2">
      <c r="A100" s="3">
        <f>IFERROR(VLOOKUP(B100,'[1]DADOS (OCULTAR)'!$P$3:$R$56,3,0),"")</f>
        <v>9039744001085</v>
      </c>
      <c r="B100" s="4" t="str">
        <f>'[1]TCE - ANEXO IV - Preencher'!C109</f>
        <v>UPA ENGENHO VELHO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53113791001285</v>
      </c>
      <c r="E100" s="5" t="str">
        <f>'[1]TCE - ANEXO IV - Preencher'!G109</f>
        <v>TOTVS BELO HORIZONTE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2021/25577</v>
      </c>
      <c r="I100" s="6">
        <f>IF('[1]TCE - ANEXO IV - Preencher'!K109="","",'[1]TCE - ANEXO IV - Preencher'!K109)</f>
        <v>44291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3106200</v>
      </c>
      <c r="L100" s="7">
        <f>'[1]TCE - ANEXO IV - Preencher'!N109</f>
        <v>98.37</v>
      </c>
    </row>
    <row r="101" spans="1:12" s="8" customFormat="1" ht="19.5" customHeight="1" x14ac:dyDescent="0.2">
      <c r="A101" s="3">
        <f>IFERROR(VLOOKUP(B101,'[1]DADOS (OCULTAR)'!$P$3:$R$56,3,0),"")</f>
        <v>9039744001085</v>
      </c>
      <c r="B101" s="4" t="str">
        <f>'[1]TCE - ANEXO IV - Preencher'!C110</f>
        <v>UPA ENGENHO VELHO</v>
      </c>
      <c r="C101" s="4" t="str">
        <f>'[1]TCE - ANEXO IV - Preencher'!E110</f>
        <v>5.99 - Outros Serviços de Terceiros Pessoa Jurídica</v>
      </c>
      <c r="D101" s="3">
        <f>'[1]TCE - ANEXO IV - Preencher'!F110</f>
        <v>9501850000148</v>
      </c>
      <c r="E101" s="5" t="str">
        <f>'[1]TCE - ANEXO IV - Preencher'!G110</f>
        <v>EMBRAS EMPRESA BRASILEIRA DE APOIO E SERVICOS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10203</v>
      </c>
      <c r="I101" s="6">
        <f>IF('[1]TCE - ANEXO IV - Preencher'!K110="","",'[1]TCE - ANEXO IV - Preencher'!K110)</f>
        <v>44305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180</v>
      </c>
    </row>
    <row r="102" spans="1:12" s="8" customFormat="1" ht="19.5" customHeight="1" x14ac:dyDescent="0.2">
      <c r="A102" s="3">
        <f>IFERROR(VLOOKUP(B102,'[1]DADOS (OCULTAR)'!$P$3:$R$56,3,0),"")</f>
        <v>9039744001085</v>
      </c>
      <c r="B102" s="4" t="str">
        <f>'[1]TCE - ANEXO IV - Preencher'!C111</f>
        <v>UPA ENGENHO VELHO</v>
      </c>
      <c r="C102" s="4" t="str">
        <f>'[1]TCE - ANEXO IV - Preencher'!E111</f>
        <v>5.99 - Outros Serviços de Terceiros Pessoa Jurídica</v>
      </c>
      <c r="D102" s="3">
        <f>'[1]TCE - ANEXO IV - Preencher'!F111</f>
        <v>2512303000119</v>
      </c>
      <c r="E102" s="5" t="str">
        <f>'[1]TCE - ANEXO IV - Preencher'!G111</f>
        <v>NOROES, AZEVEDO ADVOGADOS ASSOCIADOS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4837</v>
      </c>
      <c r="I102" s="6">
        <f>IF('[1]TCE - ANEXO IV - Preencher'!K111="","",'[1]TCE - ANEXO IV - Preencher'!K111)</f>
        <v>44291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2121</v>
      </c>
    </row>
    <row r="103" spans="1:12" s="8" customFormat="1" ht="19.5" customHeight="1" x14ac:dyDescent="0.2">
      <c r="A103" s="3">
        <f>IFERROR(VLOOKUP(B103,'[1]DADOS (OCULTAR)'!$P$3:$R$56,3,0),"")</f>
        <v>9039744001085</v>
      </c>
      <c r="B103" s="4" t="str">
        <f>'[1]TCE - ANEXO IV - Preencher'!C112</f>
        <v>UPA ENGENHO VELHO</v>
      </c>
      <c r="C103" s="4" t="str">
        <f>'[1]TCE - ANEXO IV - Preencher'!E112</f>
        <v>5.99 - Outros Serviços de Terceiros Pessoa Jurídica</v>
      </c>
      <c r="D103" s="3">
        <f>'[1]TCE - ANEXO IV - Preencher'!F112</f>
        <v>2512303000119</v>
      </c>
      <c r="E103" s="5" t="str">
        <f>'[1]TCE - ANEXO IV - Preencher'!G112</f>
        <v>NOROES, AZEVEDO ADVOGADOS ASSOCIADOS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4838</v>
      </c>
      <c r="I103" s="6">
        <f>IF('[1]TCE - ANEXO IV - Preencher'!K112="","",'[1]TCE - ANEXO IV - Preencher'!K112)</f>
        <v>44291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1425</v>
      </c>
    </row>
    <row r="104" spans="1:12" s="8" customFormat="1" ht="19.5" customHeight="1" x14ac:dyDescent="0.2">
      <c r="A104" s="3">
        <f>IFERROR(VLOOKUP(B104,'[1]DADOS (OCULTAR)'!$P$3:$R$56,3,0),"")</f>
        <v>9039744001085</v>
      </c>
      <c r="B104" s="4" t="str">
        <f>'[1]TCE - ANEXO IV - Preencher'!C113</f>
        <v>UPA ENGENHO VELHO</v>
      </c>
      <c r="C104" s="4" t="str">
        <f>'[1]TCE - ANEXO IV - Preencher'!E113</f>
        <v>5.2 - Serviços Técnicos Profissionais</v>
      </c>
      <c r="D104" s="3">
        <f>'[1]TCE - ANEXO IV - Preencher'!F113</f>
        <v>7360290000123</v>
      </c>
      <c r="E104" s="5" t="str">
        <f>'[1]TCE - ANEXO IV - Preencher'!G113</f>
        <v>SERVAL SERVICOS E LIMPEZA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37121</v>
      </c>
      <c r="I104" s="6">
        <f>IF('[1]TCE - ANEXO IV - Preencher'!K113="","",'[1]TCE - ANEXO IV - Preencher'!K113)</f>
        <v>44320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2304400</v>
      </c>
      <c r="L104" s="7">
        <f>'[1]TCE - ANEXO IV - Preencher'!N113</f>
        <v>11800</v>
      </c>
    </row>
    <row r="105" spans="1:12" s="8" customFormat="1" ht="19.5" customHeight="1" x14ac:dyDescent="0.2">
      <c r="A105" s="3">
        <f>IFERROR(VLOOKUP(B105,'[1]DADOS (OCULTAR)'!$P$3:$R$56,3,0),"")</f>
        <v>9039744001085</v>
      </c>
      <c r="B105" s="4" t="str">
        <f>'[1]TCE - ANEXO IV - Preencher'!C114</f>
        <v>UPA ENGENHO VELHO</v>
      </c>
      <c r="C105" s="4" t="str">
        <f>'[1]TCE - ANEXO IV - Preencher'!E114</f>
        <v>5.10 - Detetização/Tratamento de Resíduos e Afins</v>
      </c>
      <c r="D105" s="3">
        <f>'[1]TCE - ANEXO IV - Preencher'!F114</f>
        <v>10333266000100</v>
      </c>
      <c r="E105" s="5" t="str">
        <f>'[1]TCE - ANEXO IV - Preencher'!G114</f>
        <v>CARLOS ANTONIO DE OLIVEIRA MILET JUNIOR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8513</v>
      </c>
      <c r="I105" s="6">
        <f>IF('[1]TCE - ANEXO IV - Preencher'!K114="","",'[1]TCE - ANEXO IV - Preencher'!K114)</f>
        <v>44313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130</v>
      </c>
    </row>
    <row r="106" spans="1:12" s="8" customFormat="1" ht="19.5" customHeight="1" x14ac:dyDescent="0.2">
      <c r="A106" s="3">
        <f>IFERROR(VLOOKUP(B106,'[1]DADOS (OCULTAR)'!$P$3:$R$56,3,0),"")</f>
        <v>9039744001085</v>
      </c>
      <c r="B106" s="4" t="str">
        <f>'[1]TCE - ANEXO IV - Preencher'!C115</f>
        <v>UPA ENGENHO VELHO</v>
      </c>
      <c r="C106" s="4" t="str">
        <f>'[1]TCE - ANEXO IV - Preencher'!E115</f>
        <v>5.23 - Limpeza e Conservação</v>
      </c>
      <c r="D106" s="3">
        <f>'[1]TCE - ANEXO IV - Preencher'!F115</f>
        <v>10229013000190</v>
      </c>
      <c r="E106" s="5" t="str">
        <f>'[1]TCE - ANEXO IV - Preencher'!G115</f>
        <v>INTERCLEAN ADMINISTRACAO LTDA ME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391</v>
      </c>
      <c r="I106" s="6">
        <f>IF('[1]TCE - ANEXO IV - Preencher'!K115="","",'[1]TCE - ANEXO IV - Preencher'!K115)</f>
        <v>44321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42952.07</v>
      </c>
    </row>
    <row r="107" spans="1:12" s="8" customFormat="1" ht="19.5" customHeight="1" x14ac:dyDescent="0.2">
      <c r="A107" s="3">
        <f>IFERROR(VLOOKUP(B107,'[1]DADOS (OCULTAR)'!$P$3:$R$56,3,0),"")</f>
        <v>9039744001085</v>
      </c>
      <c r="B107" s="4" t="str">
        <f>'[1]TCE - ANEXO IV - Preencher'!C116</f>
        <v>UPA ENGENHO VELHO</v>
      </c>
      <c r="C107" s="4" t="str">
        <f>'[1]TCE - ANEXO IV - Preencher'!E116</f>
        <v>5.99 - Outros Serviços de Terceiros Pessoa Jurídica</v>
      </c>
      <c r="D107" s="3">
        <f>'[1]TCE - ANEXO IV - Preencher'!F116</f>
        <v>21794062000192</v>
      </c>
      <c r="E107" s="5" t="str">
        <f>'[1]TCE - ANEXO IV - Preencher'!G116</f>
        <v>ASOS OCUPACIONAL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358</v>
      </c>
      <c r="I107" s="6">
        <f>IF('[1]TCE - ANEXO IV - Preencher'!K116="","",'[1]TCE - ANEXO IV - Preencher'!K116)</f>
        <v>44318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2607901</v>
      </c>
      <c r="L107" s="7">
        <f>'[1]TCE - ANEXO IV - Preencher'!N116</f>
        <v>3500</v>
      </c>
    </row>
    <row r="108" spans="1:12" s="8" customFormat="1" ht="19.5" customHeight="1" x14ac:dyDescent="0.2">
      <c r="A108" s="3">
        <f>IFERROR(VLOOKUP(B108,'[1]DADOS (OCULTAR)'!$P$3:$R$56,3,0),"")</f>
        <v>9039744001085</v>
      </c>
      <c r="B108" s="4" t="str">
        <f>'[1]TCE - ANEXO IV - Preencher'!C117</f>
        <v>UPA ENGENHO VELHO</v>
      </c>
      <c r="C108" s="4" t="str">
        <f>'[1]TCE - ANEXO IV - Preencher'!E117</f>
        <v>5.99 - Outros Serviços de Terceiros Pessoa Jurídica</v>
      </c>
      <c r="D108" s="3">
        <f>'[1]TCE - ANEXO IV - Preencher'!F117</f>
        <v>11735586000159</v>
      </c>
      <c r="E108" s="5" t="str">
        <f>'[1]TCE - ANEXO IV - Preencher'!G117</f>
        <v>FUNDACAO DE APOIO AO DESN DA INIVERS FED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61568</v>
      </c>
      <c r="I108" s="6">
        <f>IF('[1]TCE - ANEXO IV - Preencher'!K117="","",'[1]TCE - ANEXO IV - Preencher'!K117)</f>
        <v>44316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924</v>
      </c>
    </row>
    <row r="109" spans="1:12" s="8" customFormat="1" ht="19.5" customHeight="1" x14ac:dyDescent="0.2">
      <c r="A109" s="3">
        <f>IFERROR(VLOOKUP(B109,'[1]DADOS (OCULTAR)'!$P$3:$R$56,3,0),"")</f>
        <v>9039744001085</v>
      </c>
      <c r="B109" s="4" t="str">
        <f>'[1]TCE - ANEXO IV - Preencher'!C118</f>
        <v>UPA ENGENHO VELHO</v>
      </c>
      <c r="C109" s="4" t="str">
        <f>'[1]TCE - ANEXO IV - Preencher'!E118</f>
        <v>5.99 - Outros Serviços de Terceiros Pessoa Jurídica</v>
      </c>
      <c r="D109" s="3">
        <f>'[1]TCE - ANEXO IV - Preencher'!F118</f>
        <v>24306209000146</v>
      </c>
      <c r="E109" s="5" t="str">
        <f>'[1]TCE - ANEXO IV - Preencher'!G118</f>
        <v>GESTAMB SOLUCOES AMBIENTAIS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384</v>
      </c>
      <c r="I109" s="6">
        <f>IF('[1]TCE - ANEXO IV - Preencher'!K118="","",'[1]TCE - ANEXO IV - Preencher'!K118)</f>
        <v>44325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1851.61</v>
      </c>
    </row>
    <row r="110" spans="1:12" s="8" customFormat="1" ht="19.5" customHeight="1" x14ac:dyDescent="0.2">
      <c r="A110" s="3">
        <f>IFERROR(VLOOKUP(B110,'[1]DADOS (OCULTAR)'!$P$3:$R$56,3,0),"")</f>
        <v>9039744001085</v>
      </c>
      <c r="B110" s="4" t="str">
        <f>'[1]TCE - ANEXO IV - Preencher'!C119</f>
        <v>UPA ENGENHO VELHO</v>
      </c>
      <c r="C110" s="4" t="str">
        <f>'[1]TCE - ANEXO IV - Preencher'!E119</f>
        <v>5.99 - Outros Serviços de Terceiros Pessoa Jurídica</v>
      </c>
      <c r="D110" s="3">
        <f>'[1]TCE - ANEXO IV - Preencher'!F119</f>
        <v>10816775000274</v>
      </c>
      <c r="E110" s="5" t="str">
        <f>'[1]TCE - ANEXO IV - Preencher'!G119</f>
        <v>INSPETORIA SALESIANA DO NE DO BRASIL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12881</v>
      </c>
      <c r="I110" s="6">
        <f>IF('[1]TCE - ANEXO IV - Preencher'!K119="","",'[1]TCE - ANEXO IV - Preencher'!K119)</f>
        <v>44300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300</v>
      </c>
    </row>
    <row r="111" spans="1:12" s="8" customFormat="1" ht="19.5" customHeight="1" x14ac:dyDescent="0.2">
      <c r="A111" s="3">
        <f>IFERROR(VLOOKUP(B111,'[1]DADOS (OCULTAR)'!$P$3:$R$56,3,0),"")</f>
        <v>9039744001085</v>
      </c>
      <c r="B111" s="4" t="str">
        <f>'[1]TCE - ANEXO IV - Preencher'!C120</f>
        <v>UPA ENGENHO VELHO</v>
      </c>
      <c r="C111" s="4" t="str">
        <f>'[1]TCE - ANEXO IV - Preencher'!E120</f>
        <v>5.99 - Outros Serviços de Terceiros Pessoa Jurídica</v>
      </c>
      <c r="D111" s="3">
        <f>'[1]TCE - ANEXO IV - Preencher'!F120</f>
        <v>13409775000329</v>
      </c>
      <c r="E111" s="5" t="str">
        <f>'[1]TCE - ANEXO IV - Preencher'!G120</f>
        <v>LINUS LOG LTDA ME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1124</v>
      </c>
      <c r="I111" s="6">
        <f>IF('[1]TCE - ANEXO IV - Preencher'!K120="","",'[1]TCE - ANEXO IV - Preencher'!K120)</f>
        <v>44321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1523.42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>
        <f>IFERROR(VLOOKUP(B113,'[1]DADOS (OCULTAR)'!$P$3:$R$56,3,0),"")</f>
        <v>9039744001085</v>
      </c>
      <c r="B113" s="4" t="str">
        <f>'[1]TCE - ANEXO IV - Preencher'!C122</f>
        <v>UPA ENGENHO VELHO</v>
      </c>
      <c r="C113" s="4" t="str">
        <f>'[1]TCE - ANEXO IV - Preencher'!E122</f>
        <v>5.99 - Outros Serviços de Terceiros Pessoa Jurídica</v>
      </c>
      <c r="D113" s="3">
        <f>'[1]TCE - ANEXO IV - Preencher'!F122</f>
        <v>5467959000155</v>
      </c>
      <c r="E113" s="5" t="str">
        <f>'[1]TCE - ANEXO IV - Preencher'!G122</f>
        <v>MOTO 29 SERVICE LTDA ME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1651</v>
      </c>
      <c r="I113" s="6">
        <f>IF('[1]TCE - ANEXO IV - Preencher'!K122="","",'[1]TCE - ANEXO IV - Preencher'!K122)</f>
        <v>44301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2607901</v>
      </c>
      <c r="L113" s="7">
        <f>'[1]TCE - ANEXO IV - Preencher'!N122</f>
        <v>1285.7</v>
      </c>
    </row>
    <row r="114" spans="1:12" s="8" customFormat="1" ht="19.5" customHeight="1" x14ac:dyDescent="0.2">
      <c r="A114" s="3">
        <f>IFERROR(VLOOKUP(B114,'[1]DADOS (OCULTAR)'!$P$3:$R$56,3,0),"")</f>
        <v>9039744001085</v>
      </c>
      <c r="B114" s="4" t="str">
        <f>'[1]TCE - ANEXO IV - Preencher'!C123</f>
        <v>UPA ENGENHO VELHO</v>
      </c>
      <c r="C114" s="4" t="str">
        <f>'[1]TCE - ANEXO IV - Preencher'!E123</f>
        <v>5.99 - Outros Serviços de Terceiros Pessoa Jurídica</v>
      </c>
      <c r="D114" s="3">
        <f>'[1]TCE - ANEXO IV - Preencher'!F123</f>
        <v>5467959000155</v>
      </c>
      <c r="E114" s="5" t="str">
        <f>'[1]TCE - ANEXO IV - Preencher'!G123</f>
        <v>MOTO 29 SERVICE LTDA ME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1655</v>
      </c>
      <c r="I114" s="6">
        <f>IF('[1]TCE - ANEXO IV - Preencher'!K123="","",'[1]TCE - ANEXO IV - Preencher'!K123)</f>
        <v>44301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3400</v>
      </c>
    </row>
    <row r="115" spans="1:12" s="8" customFormat="1" ht="19.5" customHeight="1" x14ac:dyDescent="0.2">
      <c r="A115" s="3">
        <f>IFERROR(VLOOKUP(B115,'[1]DADOS (OCULTAR)'!$P$3:$R$56,3,0),"")</f>
        <v>9039744001085</v>
      </c>
      <c r="B115" s="4" t="str">
        <f>'[1]TCE - ANEXO IV - Preencher'!C124</f>
        <v>UPA ENGENHO VELHO</v>
      </c>
      <c r="C115" s="4" t="str">
        <f>'[1]TCE - ANEXO IV - Preencher'!E124</f>
        <v>5.99 - Outros Serviços de Terceiros Pessoa Jurídica</v>
      </c>
      <c r="D115" s="3">
        <f>'[1]TCE - ANEXO IV - Preencher'!F124</f>
        <v>1699696000159</v>
      </c>
      <c r="E115" s="5" t="str">
        <f>'[1]TCE - ANEXO IV - Preencher'!G124</f>
        <v>QUALIAGUA LABORATORIO E CONSULTORIA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53881</v>
      </c>
      <c r="I115" s="6">
        <f>IF('[1]TCE - ANEXO IV - Preencher'!K124="","",'[1]TCE - ANEXO IV - Preencher'!K124)</f>
        <v>44319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174</v>
      </c>
    </row>
    <row r="116" spans="1:12" s="8" customFormat="1" ht="19.5" customHeight="1" x14ac:dyDescent="0.2">
      <c r="A116" s="3">
        <f>IFERROR(VLOOKUP(B116,'[1]DADOS (OCULTAR)'!$P$3:$R$56,3,0),"")</f>
        <v>9039744001085</v>
      </c>
      <c r="B116" s="4" t="str">
        <f>'[1]TCE - ANEXO IV - Preencher'!C125</f>
        <v>UPA ENGENHO VELHO</v>
      </c>
      <c r="C116" s="4" t="str">
        <f>'[1]TCE - ANEXO IV - Preencher'!E125</f>
        <v>5.4 - Reparo e Manutenção de Bens Imóveis</v>
      </c>
      <c r="D116" s="3">
        <f>'[1]TCE - ANEXO IV - Preencher'!F125</f>
        <v>3622325000102</v>
      </c>
      <c r="E116" s="5" t="str">
        <f>'[1]TCE - ANEXO IV - Preencher'!G125</f>
        <v>COPERPISO COMERCIO LTDA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156</v>
      </c>
      <c r="I116" s="6">
        <f>IF('[1]TCE - ANEXO IV - Preencher'!K125="","",'[1]TCE - ANEXO IV - Preencher'!K125)</f>
        <v>44287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3880</v>
      </c>
    </row>
    <row r="117" spans="1:12" s="8" customFormat="1" ht="19.5" customHeight="1" x14ac:dyDescent="0.2">
      <c r="A117" s="3">
        <f>IFERROR(VLOOKUP(B117,'[1]DADOS (OCULTAR)'!$P$3:$R$56,3,0),"")</f>
        <v>9039744001085</v>
      </c>
      <c r="B117" s="4" t="str">
        <f>'[1]TCE - ANEXO IV - Preencher'!C126</f>
        <v>UPA ENGENHO VELHO</v>
      </c>
      <c r="C117" s="4" t="str">
        <f>'[1]TCE - ANEXO IV - Preencher'!E126</f>
        <v>5.4 - Reparo e Manutenção de Bens Imóveis</v>
      </c>
      <c r="D117" s="3">
        <f>'[1]TCE - ANEXO IV - Preencher'!F126</f>
        <v>3622325000102</v>
      </c>
      <c r="E117" s="5" t="str">
        <f>'[1]TCE - ANEXO IV - Preencher'!G126</f>
        <v>COPERPISO COMERCIO LTDA</v>
      </c>
      <c r="F117" s="5" t="str">
        <f>'[1]TCE - ANEXO IV - Preencher'!H126</f>
        <v>S</v>
      </c>
      <c r="G117" s="5" t="str">
        <f>'[1]TCE - ANEXO IV - Preencher'!I126</f>
        <v>S</v>
      </c>
      <c r="H117" s="5">
        <f>'[1]TCE - ANEXO IV - Preencher'!J126</f>
        <v>157</v>
      </c>
      <c r="I117" s="6">
        <f>IF('[1]TCE - ANEXO IV - Preencher'!K126="","",'[1]TCE - ANEXO IV - Preencher'!K126)</f>
        <v>44309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3880</v>
      </c>
    </row>
    <row r="118" spans="1:12" s="8" customFormat="1" ht="19.5" customHeight="1" x14ac:dyDescent="0.2">
      <c r="A118" s="3">
        <f>IFERROR(VLOOKUP(B118,'[1]DADOS (OCULTAR)'!$P$3:$R$56,3,0),"")</f>
        <v>9039744001085</v>
      </c>
      <c r="B118" s="4" t="str">
        <f>'[1]TCE - ANEXO IV - Preencher'!C127</f>
        <v>UPA ENGENHO VELHO</v>
      </c>
      <c r="C118" s="4" t="str">
        <f>'[1]TCE - ANEXO IV - Preencher'!E127</f>
        <v xml:space="preserve">5.7 - Reparo e Manutenção de Bens Movéis de Outras Naturezas </v>
      </c>
      <c r="D118" s="3">
        <f>'[1]TCE - ANEXO IV - Preencher'!F127</f>
        <v>30200736000174</v>
      </c>
      <c r="E118" s="5" t="str">
        <f>'[1]TCE - ANEXO IV - Preencher'!G127</f>
        <v>TIAGO AUGUSTO DA SILVA 05774469409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32</v>
      </c>
      <c r="I118" s="6">
        <f>IF('[1]TCE - ANEXO IV - Preencher'!K127="","",'[1]TCE - ANEXO IV - Preencher'!K127)</f>
        <v>44291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2607901</v>
      </c>
      <c r="L118" s="7">
        <f>'[1]TCE - ANEXO IV - Preencher'!N127</f>
        <v>230</v>
      </c>
    </row>
    <row r="119" spans="1:12" s="8" customFormat="1" ht="19.5" customHeight="1" x14ac:dyDescent="0.2">
      <c r="A119" s="3">
        <f>IFERROR(VLOOKUP(B119,'[1]DADOS (OCULTAR)'!$P$3:$R$56,3,0),"")</f>
        <v>9039744001085</v>
      </c>
      <c r="B119" s="4" t="str">
        <f>'[1]TCE - ANEXO IV - Preencher'!C128</f>
        <v>UPA ENGENHO VELHO</v>
      </c>
      <c r="C119" s="4" t="str">
        <f>'[1]TCE - ANEXO IV - Preencher'!E128</f>
        <v xml:space="preserve">5.7 - Reparo e Manutenção de Bens Movéis de Outras Naturezas </v>
      </c>
      <c r="D119" s="3">
        <f>'[1]TCE - ANEXO IV - Preencher'!F128</f>
        <v>30200736000174</v>
      </c>
      <c r="E119" s="5" t="str">
        <f>'[1]TCE - ANEXO IV - Preencher'!G128</f>
        <v>TIAGO AUGUSTO DA SILVA 05774469409</v>
      </c>
      <c r="F119" s="5" t="str">
        <f>'[1]TCE - ANEXO IV - Preencher'!H128</f>
        <v>S</v>
      </c>
      <c r="G119" s="5" t="str">
        <f>'[1]TCE - ANEXO IV - Preencher'!I128</f>
        <v>S</v>
      </c>
      <c r="H119" s="5">
        <f>'[1]TCE - ANEXO IV - Preencher'!J128</f>
        <v>34</v>
      </c>
      <c r="I119" s="6">
        <f>IF('[1]TCE - ANEXO IV - Preencher'!K128="","",'[1]TCE - ANEXO IV - Preencher'!K128)</f>
        <v>44300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500</v>
      </c>
    </row>
    <row r="120" spans="1:12" s="8" customFormat="1" ht="19.5" customHeight="1" x14ac:dyDescent="0.2">
      <c r="A120" s="3">
        <f>IFERROR(VLOOKUP(B120,'[1]DADOS (OCULTAR)'!$P$3:$R$56,3,0),"")</f>
        <v>9039744001085</v>
      </c>
      <c r="B120" s="4" t="str">
        <f>'[1]TCE - ANEXO IV - Preencher'!C129</f>
        <v>UPA ENGENHO VELHO</v>
      </c>
      <c r="C120" s="4" t="str">
        <f>'[1]TCE - ANEXO IV - Preencher'!E129</f>
        <v>5.5 - Reparo e Manutenção de Máquinas e Equipamentos</v>
      </c>
      <c r="D120" s="3">
        <f>'[1]TCE - ANEXO IV - Preencher'!F129</f>
        <v>12067307000199</v>
      </c>
      <c r="E120" s="5" t="str">
        <f>'[1]TCE - ANEXO IV - Preencher'!G129</f>
        <v>CAETANO ALVES DA SILVA .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416</v>
      </c>
      <c r="I120" s="6">
        <f>IF('[1]TCE - ANEXO IV - Preencher'!K129="","",'[1]TCE - ANEXO IV - Preencher'!K129)</f>
        <v>44326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2607901</v>
      </c>
      <c r="L120" s="7">
        <f>'[1]TCE - ANEXO IV - Preencher'!N129</f>
        <v>1240</v>
      </c>
    </row>
    <row r="121" spans="1:12" s="8" customFormat="1" ht="19.5" customHeight="1" x14ac:dyDescent="0.2">
      <c r="A121" s="3">
        <f>IFERROR(VLOOKUP(B121,'[1]DADOS (OCULTAR)'!$P$3:$R$56,3,0),"")</f>
        <v>9039744001085</v>
      </c>
      <c r="B121" s="4" t="str">
        <f>'[1]TCE - ANEXO IV - Preencher'!C130</f>
        <v>UPA ENGENHO VELHO</v>
      </c>
      <c r="C121" s="4" t="str">
        <f>'[1]TCE - ANEXO IV - Preencher'!E130</f>
        <v>5.5 - Reparo e Manutenção de Máquinas e Equipamentos</v>
      </c>
      <c r="D121" s="3">
        <f>'[1]TCE - ANEXO IV - Preencher'!F130</f>
        <v>17398584000106</v>
      </c>
      <c r="E121" s="5" t="str">
        <f>'[1]TCE - ANEXO IV - Preencher'!G130</f>
        <v>M T G MONTAGEM TECNICA DE GAS LTDA ME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1313</v>
      </c>
      <c r="I121" s="6">
        <f>IF('[1]TCE - ANEXO IV - Preencher'!K130="","",'[1]TCE - ANEXO IV - Preencher'!K130)</f>
        <v>44319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600</v>
      </c>
    </row>
    <row r="122" spans="1:12" s="8" customFormat="1" ht="19.5" customHeight="1" x14ac:dyDescent="0.2">
      <c r="A122" s="3">
        <f>IFERROR(VLOOKUP(B122,'[1]DADOS (OCULTAR)'!$P$3:$R$56,3,0),"")</f>
        <v>9039744001085</v>
      </c>
      <c r="B122" s="4" t="str">
        <f>'[1]TCE - ANEXO IV - Preencher'!C131</f>
        <v>UPA ENGENHO VELHO</v>
      </c>
      <c r="C122" s="4" t="str">
        <f>'[1]TCE - ANEXO IV - Preencher'!E131</f>
        <v>5.5 - Reparo e Manutenção de Máquinas e Equipamentos</v>
      </c>
      <c r="D122" s="3">
        <f>'[1]TCE - ANEXO IV - Preencher'!F131</f>
        <v>17398584000106</v>
      </c>
      <c r="E122" s="5" t="str">
        <f>'[1]TCE - ANEXO IV - Preencher'!G131</f>
        <v>M T G MONTAGEM TECNICA DE GAS LTDA ME</v>
      </c>
      <c r="F122" s="5" t="str">
        <f>'[1]TCE - ANEXO IV - Preencher'!H131</f>
        <v>S</v>
      </c>
      <c r="G122" s="5" t="str">
        <f>'[1]TCE - ANEXO IV - Preencher'!I131</f>
        <v>S</v>
      </c>
      <c r="H122" s="5">
        <f>'[1]TCE - ANEXO IV - Preencher'!J131</f>
        <v>1304</v>
      </c>
      <c r="I122" s="6">
        <f>IF('[1]TCE - ANEXO IV - Preencher'!K131="","",'[1]TCE - ANEXO IV - Preencher'!K131)</f>
        <v>44294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6000</v>
      </c>
    </row>
    <row r="123" spans="1:12" s="8" customFormat="1" ht="19.5" customHeight="1" x14ac:dyDescent="0.2">
      <c r="A123" s="3">
        <f>IFERROR(VLOOKUP(B123,'[1]DADOS (OCULTAR)'!$P$3:$R$56,3,0),"")</f>
        <v>9039744001085</v>
      </c>
      <c r="B123" s="4" t="str">
        <f>'[1]TCE - ANEXO IV - Preencher'!C132</f>
        <v>UPA ENGENHO VELHO</v>
      </c>
      <c r="C123" s="4" t="str">
        <f>'[1]TCE - ANEXO IV - Preencher'!E132</f>
        <v>5.5 - Reparo e Manutenção de Máquinas e Equipamentos</v>
      </c>
      <c r="D123" s="3">
        <f>'[1]TCE - ANEXO IV - Preencher'!F132</f>
        <v>7146768000117</v>
      </c>
      <c r="E123" s="5" t="str">
        <f>'[1]TCE - ANEXO IV - Preencher'!G132</f>
        <v>SERV IMAGEM NORDESTE ASSI TEC LTDA</v>
      </c>
      <c r="F123" s="5" t="str">
        <f>'[1]TCE - ANEXO IV - Preencher'!H132</f>
        <v>S</v>
      </c>
      <c r="G123" s="5" t="str">
        <f>'[1]TCE - ANEXO IV - Preencher'!I132</f>
        <v>S</v>
      </c>
      <c r="H123" s="5">
        <f>'[1]TCE - ANEXO IV - Preencher'!J132</f>
        <v>3998</v>
      </c>
      <c r="I123" s="6">
        <f>IF('[1]TCE - ANEXO IV - Preencher'!K132="","",'[1]TCE - ANEXO IV - Preencher'!K132)</f>
        <v>44313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2607901</v>
      </c>
      <c r="L123" s="7">
        <f>'[1]TCE - ANEXO IV - Preencher'!N132</f>
        <v>2059</v>
      </c>
    </row>
    <row r="124" spans="1:12" s="8" customFormat="1" ht="19.5" customHeight="1" x14ac:dyDescent="0.2">
      <c r="A124" s="3">
        <f>IFERROR(VLOOKUP(B124,'[1]DADOS (OCULTAR)'!$P$3:$R$56,3,0),"")</f>
        <v>9039744001085</v>
      </c>
      <c r="B124" s="4" t="str">
        <f>'[1]TCE - ANEXO IV - Preencher'!C133</f>
        <v>UPA ENGENHO VELHO</v>
      </c>
      <c r="C124" s="4" t="str">
        <f>'[1]TCE - ANEXO IV - Preencher'!E133</f>
        <v>5.5 - Reparo e Manutenção de Máquinas e Equipamentos</v>
      </c>
      <c r="D124" s="3">
        <f>'[1]TCE - ANEXO IV - Preencher'!F133</f>
        <v>24380578002041</v>
      </c>
      <c r="E124" s="5" t="str">
        <f>'[1]TCE - ANEXO IV - Preencher'!G133</f>
        <v>WHITE MARTINS GASES INDUSTRIAIS DO NE SA</v>
      </c>
      <c r="F124" s="5" t="str">
        <f>'[1]TCE - ANEXO IV - Preencher'!H133</f>
        <v>S</v>
      </c>
      <c r="G124" s="5" t="str">
        <f>'[1]TCE - ANEXO IV - Preencher'!I133</f>
        <v>S</v>
      </c>
      <c r="H124" s="5">
        <f>'[1]TCE - ANEXO IV - Preencher'!J133</f>
        <v>10880</v>
      </c>
      <c r="I124" s="6">
        <f>IF('[1]TCE - ANEXO IV - Preencher'!K133="","",'[1]TCE - ANEXO IV - Preencher'!K133)</f>
        <v>44305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2607901</v>
      </c>
      <c r="L124" s="7">
        <f>'[1]TCE - ANEXO IV - Preencher'!N133</f>
        <v>459.3</v>
      </c>
    </row>
    <row r="125" spans="1:12" s="8" customFormat="1" ht="19.5" customHeight="1" x14ac:dyDescent="0.2">
      <c r="A125" s="3">
        <f>IFERROR(VLOOKUP(B125,'[1]DADOS (OCULTAR)'!$P$3:$R$56,3,0),"")</f>
        <v>9039744001085</v>
      </c>
      <c r="B125" s="4" t="str">
        <f>'[1]TCE - ANEXO IV - Preencher'!C134</f>
        <v>UPA ENGENHO VELHO</v>
      </c>
      <c r="C125" s="4" t="str">
        <f>'[1]TCE - ANEXO IV - Preencher'!E134</f>
        <v>5.1 - Locação de Equipamentos Médicos-Hospitalares</v>
      </c>
      <c r="D125" s="3">
        <f>'[1]TCE - ANEXO IV - Preencher'!F134</f>
        <v>24380578002041</v>
      </c>
      <c r="E125" s="5" t="str">
        <f>'[1]TCE - ANEXO IV - Preencher'!G134</f>
        <v>WHITE MARTINS GASES INDUSTRIAIS DO NE SA</v>
      </c>
      <c r="F125" s="5" t="str">
        <f>'[1]TCE - ANEXO IV - Preencher'!H134</f>
        <v>S</v>
      </c>
      <c r="G125" s="5" t="str">
        <f>'[1]TCE - ANEXO IV - Preencher'!I134</f>
        <v>S</v>
      </c>
      <c r="H125" s="5">
        <f>'[1]TCE - ANEXO IV - Preencher'!J134</f>
        <v>131709</v>
      </c>
      <c r="I125" s="6">
        <f>IF('[1]TCE - ANEXO IV - Preencher'!K134="","",'[1]TCE - ANEXO IV - Preencher'!K134)</f>
        <v>44296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581.70000000000005</v>
      </c>
    </row>
    <row r="126" spans="1:12" s="8" customFormat="1" ht="19.5" customHeight="1" x14ac:dyDescent="0.2">
      <c r="A126" s="3">
        <f>IFERROR(VLOOKUP(B126,'[1]DADOS (OCULTAR)'!$P$3:$R$56,3,0),"")</f>
        <v>9039744001085</v>
      </c>
      <c r="B126" s="4" t="str">
        <f>'[1]TCE - ANEXO IV - Preencher'!C135</f>
        <v>UPA ENGENHO VELHO</v>
      </c>
      <c r="C126" s="4" t="str">
        <f>'[1]TCE - ANEXO IV - Preencher'!E135</f>
        <v>5.5 - Reparo e Manutenção de Máquinas e Equipamentos</v>
      </c>
      <c r="D126" s="3">
        <f>'[1]TCE - ANEXO IV - Preencher'!F135</f>
        <v>8845988000100</v>
      </c>
      <c r="E126" s="5" t="str">
        <f>'[1]TCE - ANEXO IV - Preencher'!G135</f>
        <v>ACESS PLUS MANUTENCAO LTDA ME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4819</v>
      </c>
      <c r="I126" s="6">
        <f>IF('[1]TCE - ANEXO IV - Preencher'!K135="","",'[1]TCE - ANEXO IV - Preencher'!K135)</f>
        <v>44319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352.12</v>
      </c>
    </row>
    <row r="127" spans="1:12" s="8" customFormat="1" ht="19.5" customHeight="1" x14ac:dyDescent="0.2">
      <c r="A127" s="3">
        <f>IFERROR(VLOOKUP(B127,'[1]DADOS (OCULTAR)'!$P$3:$R$56,3,0),"")</f>
        <v>9039744001085</v>
      </c>
      <c r="B127" s="4" t="str">
        <f>'[1]TCE - ANEXO IV - Preencher'!C136</f>
        <v>UPA ENGENHO VELHO</v>
      </c>
      <c r="C127" s="4" t="str">
        <f>'[1]TCE - ANEXO IV - Preencher'!E136</f>
        <v>5.5 - Reparo e Manutenção de Máquinas e Equipamentos</v>
      </c>
      <c r="D127" s="3">
        <f>'[1]TCE - ANEXO IV - Preencher'!F136</f>
        <v>9014387000100</v>
      </c>
      <c r="E127" s="5" t="str">
        <f>'[1]TCE - ANEXO IV - Preencher'!G136</f>
        <v>COMPLETA SERVIÇOS DE AR CONDICIONADO</v>
      </c>
      <c r="F127" s="5" t="str">
        <f>'[1]TCE - ANEXO IV - Preencher'!H136</f>
        <v>S</v>
      </c>
      <c r="G127" s="5" t="str">
        <f>'[1]TCE - ANEXO IV - Preencher'!I136</f>
        <v>S</v>
      </c>
      <c r="H127" s="5">
        <f>'[1]TCE - ANEXO IV - Preencher'!J136</f>
        <v>1440</v>
      </c>
      <c r="I127" s="6">
        <f>IF('[1]TCE - ANEXO IV - Preencher'!K136="","",'[1]TCE - ANEXO IV - Preencher'!K136)</f>
        <v>44309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3980.13</v>
      </c>
    </row>
    <row r="128" spans="1:12" s="8" customFormat="1" ht="19.5" customHeight="1" x14ac:dyDescent="0.2">
      <c r="A128" s="3">
        <f>IFERROR(VLOOKUP(B128,'[1]DADOS (OCULTAR)'!$P$3:$R$56,3,0),"")</f>
        <v>9039744001085</v>
      </c>
      <c r="B128" s="4" t="str">
        <f>'[1]TCE - ANEXO IV - Preencher'!C137</f>
        <v>UPA ENGENHO VELHO</v>
      </c>
      <c r="C128" s="4" t="str">
        <f>'[1]TCE - ANEXO IV - Preencher'!E137</f>
        <v>5.3 - Locação de Máquinas e Equipamentos</v>
      </c>
      <c r="D128" s="3">
        <f>'[1]TCE - ANEXO IV - Preencher'!F137</f>
        <v>9014387000100</v>
      </c>
      <c r="E128" s="5" t="str">
        <f>'[1]TCE - ANEXO IV - Preencher'!G137</f>
        <v>COMPLETA SERVIÇOS DE AR CONDICIONADO</v>
      </c>
      <c r="F128" s="5" t="str">
        <f>'[1]TCE - ANEXO IV - Preencher'!H137</f>
        <v>S</v>
      </c>
      <c r="G128" s="5" t="str">
        <f>'[1]TCE - ANEXO IV - Preencher'!I137</f>
        <v>S</v>
      </c>
      <c r="H128" s="5">
        <f>'[1]TCE - ANEXO IV - Preencher'!J137</f>
        <v>16</v>
      </c>
      <c r="I128" s="6">
        <f>IF('[1]TCE - ANEXO IV - Preencher'!K137="","",'[1]TCE - ANEXO IV - Preencher'!K137)</f>
        <v>44306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875</v>
      </c>
    </row>
    <row r="129" spans="1:12" s="8" customFormat="1" ht="19.5" customHeight="1" x14ac:dyDescent="0.2">
      <c r="A129" s="3">
        <f>IFERROR(VLOOKUP(B129,'[1]DADOS (OCULTAR)'!$P$3:$R$56,3,0),"")</f>
        <v>9039744001085</v>
      </c>
      <c r="B129" s="4" t="str">
        <f>'[1]TCE - ANEXO IV - Preencher'!C138</f>
        <v>UPA ENGENHO VELHO</v>
      </c>
      <c r="C129" s="4" t="str">
        <f>'[1]TCE - ANEXO IV - Preencher'!E138</f>
        <v>5.5 - Reparo e Manutenção de Máquinas e Equipamentos</v>
      </c>
      <c r="D129" s="3">
        <f>'[1]TCE - ANEXO IV - Preencher'!F138</f>
        <v>11343756000150</v>
      </c>
      <c r="E129" s="5" t="str">
        <f>'[1]TCE - ANEXO IV - Preencher'!G138</f>
        <v>JL GRUPOS GERADORES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2903</v>
      </c>
      <c r="I129" s="6">
        <f>IF('[1]TCE - ANEXO IV - Preencher'!K138="","",'[1]TCE - ANEXO IV - Preencher'!K138)</f>
        <v>44321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2600302</v>
      </c>
      <c r="L129" s="7">
        <f>'[1]TCE - ANEXO IV - Preencher'!N138</f>
        <v>250</v>
      </c>
    </row>
    <row r="130" spans="1:12" s="8" customFormat="1" ht="19.5" customHeight="1" x14ac:dyDescent="0.2">
      <c r="A130" s="3">
        <f>IFERROR(VLOOKUP(B130,'[1]DADOS (OCULTAR)'!$P$3:$R$56,3,0),"")</f>
        <v>9039744001085</v>
      </c>
      <c r="B130" s="4" t="str">
        <f>'[1]TCE - ANEXO IV - Preencher'!C139</f>
        <v>UPA ENGENHO VELHO</v>
      </c>
      <c r="C130" s="4" t="str">
        <f>'[1]TCE - ANEXO IV - Preencher'!E139</f>
        <v>5.6 - Reparo e Manutanção de Veículos</v>
      </c>
      <c r="D130" s="3">
        <f>'[1]TCE - ANEXO IV - Preencher'!F139</f>
        <v>22424379000108</v>
      </c>
      <c r="E130" s="5" t="str">
        <f>'[1]TCE - ANEXO IV - Preencher'!G139</f>
        <v>PGLE VEICULOS PECAS SERVICOS LTDA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4624</v>
      </c>
      <c r="I130" s="6">
        <f>IF('[1]TCE - ANEXO IV - Preencher'!K139="","",'[1]TCE - ANEXO IV - Preencher'!K139)</f>
        <v>44300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2607901</v>
      </c>
      <c r="L130" s="7">
        <f>'[1]TCE - ANEXO IV - Preencher'!N139</f>
        <v>553</v>
      </c>
    </row>
    <row r="131" spans="1:12" s="8" customFormat="1" ht="19.5" customHeight="1" x14ac:dyDescent="0.2">
      <c r="A131" s="3">
        <f>IFERROR(VLOOKUP(B131,'[1]DADOS (OCULTAR)'!$P$3:$R$56,3,0),"")</f>
        <v>9039744001085</v>
      </c>
      <c r="B131" s="4" t="str">
        <f>'[1]TCE - ANEXO IV - Preencher'!C140</f>
        <v>UPA ENGENHO VELHO</v>
      </c>
      <c r="C131" s="4" t="str">
        <f>'[1]TCE - ANEXO IV - Preencher'!E140</f>
        <v xml:space="preserve">5.7 - Reparo e Manutenção de Bens Movéis de Outras Naturezas </v>
      </c>
      <c r="D131" s="3">
        <f>'[1]TCE - ANEXO IV - Preencher'!F140</f>
        <v>12486871000146</v>
      </c>
      <c r="E131" s="5" t="str">
        <f>'[1]TCE - ANEXO IV - Preencher'!G140</f>
        <v>ROBSON MATOS DE ALBUQUERQUE ME</v>
      </c>
      <c r="F131" s="5" t="str">
        <f>'[1]TCE - ANEXO IV - Preencher'!H140</f>
        <v>S</v>
      </c>
      <c r="G131" s="5" t="str">
        <f>'[1]TCE - ANEXO IV - Preencher'!I140</f>
        <v>S</v>
      </c>
      <c r="H131" s="5">
        <f>'[1]TCE - ANEXO IV - Preencher'!J140</f>
        <v>798</v>
      </c>
      <c r="I131" s="6">
        <f>IF('[1]TCE - ANEXO IV - Preencher'!K140="","",'[1]TCE - ANEXO IV - Preencher'!K140)</f>
        <v>44299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2610707</v>
      </c>
      <c r="L131" s="7">
        <f>'[1]TCE - ANEXO IV - Preencher'!N140</f>
        <v>2700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>
        <f>IFERROR(VLOOKUP(B133,'[1]DADOS (OCULTAR)'!$P$3:$R$56,3,0),"")</f>
        <v>9039744001085</v>
      </c>
      <c r="B133" s="4" t="str">
        <f>'[1]TCE - ANEXO IV - Preencher'!C142</f>
        <v>UPA ENGENHO VELHO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10005611431</v>
      </c>
      <c r="E133" s="5" t="str">
        <f>'[1]TCE - ANEXO IV - Preencher'!G142</f>
        <v>ANA LUISA LOPES CALLOU VERAS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0</v>
      </c>
      <c r="I133" s="6">
        <f>IF('[1]TCE - ANEXO IV - Preencher'!K142="","",'[1]TCE - ANEXO IV - Preencher'!K142)</f>
        <v>0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2607901</v>
      </c>
      <c r="L133" s="7">
        <f>'[1]TCE - ANEXO IV - Preencher'!N142</f>
        <v>9600</v>
      </c>
    </row>
    <row r="134" spans="1:12" s="8" customFormat="1" ht="19.5" customHeight="1" x14ac:dyDescent="0.2">
      <c r="A134" s="3">
        <f>IFERROR(VLOOKUP(B134,'[1]DADOS (OCULTAR)'!$P$3:$R$56,3,0),"")</f>
        <v>9039744001085</v>
      </c>
      <c r="B134" s="4" t="str">
        <f>'[1]TCE - ANEXO IV - Preencher'!C143</f>
        <v>UPA ENGENHO VELHO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9939703465</v>
      </c>
      <c r="E134" s="5" t="str">
        <f>'[1]TCE - ANEXO IV - Preencher'!G143</f>
        <v>ALINE APARECIDA DA SILVA MONTE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0</v>
      </c>
      <c r="I134" s="6">
        <f>IF('[1]TCE - ANEXO IV - Preencher'!K143="","",'[1]TCE - ANEXO IV - Preencher'!K143)</f>
        <v>0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2607901</v>
      </c>
      <c r="L134" s="7">
        <f>'[1]TCE - ANEXO IV - Preencher'!N143</f>
        <v>6533.34</v>
      </c>
    </row>
    <row r="135" spans="1:12" s="8" customFormat="1" ht="19.5" customHeight="1" x14ac:dyDescent="0.2">
      <c r="A135" s="3">
        <f>IFERROR(VLOOKUP(B135,'[1]DADOS (OCULTAR)'!$P$3:$R$56,3,0),"")</f>
        <v>9039744001085</v>
      </c>
      <c r="B135" s="4" t="str">
        <f>'[1]TCE - ANEXO IV - Preencher'!C144</f>
        <v>UPA ENGENHO VELHO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5742779437</v>
      </c>
      <c r="E135" s="5" t="str">
        <f>'[1]TCE - ANEXO IV - Preencher'!G144</f>
        <v>ANA CLARA RAPOSO SALAZAR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0</v>
      </c>
      <c r="I135" s="6">
        <f>IF('[1]TCE - ANEXO IV - Preencher'!K144="","",'[1]TCE - ANEXO IV - Preencher'!K144)</f>
        <v>0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2607901</v>
      </c>
      <c r="L135" s="7">
        <f>'[1]TCE - ANEXO IV - Preencher'!N144</f>
        <v>1270</v>
      </c>
    </row>
    <row r="136" spans="1:12" s="8" customFormat="1" ht="19.5" customHeight="1" x14ac:dyDescent="0.2">
      <c r="A136" s="3">
        <f>IFERROR(VLOOKUP(B136,'[1]DADOS (OCULTAR)'!$P$3:$R$56,3,0),"")</f>
        <v>9039744001085</v>
      </c>
      <c r="B136" s="4" t="str">
        <f>'[1]TCE - ANEXO IV - Preencher'!C145</f>
        <v>UPA ENGENHO VELHO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6341380496</v>
      </c>
      <c r="E136" s="5" t="str">
        <f>'[1]TCE - ANEXO IV - Preencher'!G145</f>
        <v>BRUCE KEPLER FRUTUOSO MAIA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0</v>
      </c>
      <c r="I136" s="6">
        <f>IF('[1]TCE - ANEXO IV - Preencher'!K145="","",'[1]TCE - ANEXO IV - Preencher'!K145)</f>
        <v>0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2607901</v>
      </c>
      <c r="L136" s="7">
        <f>'[1]TCE - ANEXO IV - Preencher'!N145</f>
        <v>1666.67</v>
      </c>
    </row>
    <row r="137" spans="1:12" s="8" customFormat="1" ht="19.5" customHeight="1" x14ac:dyDescent="0.2">
      <c r="A137" s="3">
        <f>IFERROR(VLOOKUP(B137,'[1]DADOS (OCULTAR)'!$P$3:$R$56,3,0),"")</f>
        <v>9039744001085</v>
      </c>
      <c r="B137" s="4" t="str">
        <f>'[1]TCE - ANEXO IV - Preencher'!C146</f>
        <v>UPA ENGENHO VELHO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9981750484</v>
      </c>
      <c r="E137" s="5" t="str">
        <f>'[1]TCE - ANEXO IV - Preencher'!G146</f>
        <v>CARLA GIOVANA RODRIGUES DA SILVA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0</v>
      </c>
      <c r="I137" s="6">
        <f>IF('[1]TCE - ANEXO IV - Preencher'!K146="","",'[1]TCE - ANEXO IV - Preencher'!K146)</f>
        <v>0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5000.01</v>
      </c>
    </row>
    <row r="138" spans="1:12" s="8" customFormat="1" ht="19.5" customHeight="1" x14ac:dyDescent="0.2">
      <c r="A138" s="3">
        <f>IFERROR(VLOOKUP(B138,'[1]DADOS (OCULTAR)'!$P$3:$R$56,3,0),"")</f>
        <v>9039744001085</v>
      </c>
      <c r="B138" s="4" t="str">
        <f>'[1]TCE - ANEXO IV - Preencher'!C147</f>
        <v>UPA ENGENHO VELHO</v>
      </c>
      <c r="C138" s="4" t="str">
        <f>'[1]TCE - ANEXO IV - Preencher'!E147</f>
        <v>4.6 - Serviços de Profissionais de Saúde</v>
      </c>
      <c r="D138" s="3" t="str">
        <f>'[1]TCE - ANEXO IV - Preencher'!F147</f>
        <v>069.965.864-02</v>
      </c>
      <c r="E138" s="5" t="str">
        <f>'[1]TCE - ANEXO IV - Preencher'!G147</f>
        <v>LILIANE MARIA ALVES DE SANTANA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0</v>
      </c>
      <c r="I138" s="6">
        <f>IF('[1]TCE - ANEXO IV - Preencher'!K147="","",'[1]TCE - ANEXO IV - Preencher'!K147)</f>
        <v>0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2607901</v>
      </c>
      <c r="L138" s="7">
        <f>'[1]TCE - ANEXO IV - Preencher'!N147</f>
        <v>1725.09</v>
      </c>
    </row>
    <row r="139" spans="1:12" s="8" customFormat="1" ht="19.5" customHeight="1" x14ac:dyDescent="0.2">
      <c r="A139" s="3">
        <f>IFERROR(VLOOKUP(B139,'[1]DADOS (OCULTAR)'!$P$3:$R$56,3,0),"")</f>
        <v>9039744001085</v>
      </c>
      <c r="B139" s="4" t="str">
        <f>'[1]TCE - ANEXO IV - Preencher'!C148</f>
        <v>UPA ENGENHO VELHO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10774046465</v>
      </c>
      <c r="E139" s="5" t="str">
        <f>'[1]TCE - ANEXO IV - Preencher'!G148</f>
        <v>LUAINY DINIZ FERRAZ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0</v>
      </c>
      <c r="I139" s="6">
        <f>IF('[1]TCE - ANEXO IV - Preencher'!K148="","",'[1]TCE - ANEXO IV - Preencher'!K148)</f>
        <v>0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1140</v>
      </c>
    </row>
    <row r="140" spans="1:12" s="8" customFormat="1" ht="19.5" customHeight="1" x14ac:dyDescent="0.2">
      <c r="A140" s="3">
        <f>IFERROR(VLOOKUP(B140,'[1]DADOS (OCULTAR)'!$P$3:$R$56,3,0),"")</f>
        <v>9039744001085</v>
      </c>
      <c r="B140" s="4" t="str">
        <f>'[1]TCE - ANEXO IV - Preencher'!C149</f>
        <v>UPA ENGENHO VELHO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11173002421</v>
      </c>
      <c r="E140" s="5" t="str">
        <f>'[1]TCE - ANEXO IV - Preencher'!G149</f>
        <v>RAFAEL LEAO DOS SANTOS BARROS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0</v>
      </c>
      <c r="I140" s="6">
        <f>IF('[1]TCE - ANEXO IV - Preencher'!K149="","",'[1]TCE - ANEXO IV - Preencher'!K149)</f>
        <v>0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1533.33</v>
      </c>
    </row>
    <row r="141" spans="1:12" s="8" customFormat="1" ht="19.5" customHeight="1" x14ac:dyDescent="0.2">
      <c r="A141" s="3">
        <f>IFERROR(VLOOKUP(B141,'[1]DADOS (OCULTAR)'!$P$3:$R$56,3,0),"")</f>
        <v>9039744001085</v>
      </c>
      <c r="B141" s="4" t="str">
        <f>'[1]TCE - ANEXO IV - Preencher'!C150</f>
        <v>UPA ENGENHO VELHO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8545643497</v>
      </c>
      <c r="E141" s="5" t="str">
        <f>'[1]TCE - ANEXO IV - Preencher'!G150</f>
        <v>RAYCIA TAMARA QUEIROZ REIS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0</v>
      </c>
      <c r="I141" s="6">
        <f>IF('[1]TCE - ANEXO IV - Preencher'!K150="","",'[1]TCE - ANEXO IV - Preencher'!K150)</f>
        <v>0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6133.32</v>
      </c>
    </row>
    <row r="142" spans="1:12" s="8" customFormat="1" ht="19.5" customHeight="1" x14ac:dyDescent="0.2">
      <c r="A142" s="3">
        <f>IFERROR(VLOOKUP(B142,'[1]DADOS (OCULTAR)'!$P$3:$R$56,3,0),"")</f>
        <v>9039744001085</v>
      </c>
      <c r="B142" s="4" t="str">
        <f>'[1]TCE - ANEXO IV - Preencher'!C151</f>
        <v>UPA ENGENHO VELHO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9627191450</v>
      </c>
      <c r="E142" s="5" t="str">
        <f>'[1]TCE - ANEXO IV - Preencher'!G151</f>
        <v>REBECA CARVALHO ARRUDA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0</v>
      </c>
      <c r="I142" s="6">
        <f>IF('[1]TCE - ANEXO IV - Preencher'!K151="","",'[1]TCE - ANEXO IV - Preencher'!K151)</f>
        <v>0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1533.33</v>
      </c>
    </row>
    <row r="143" spans="1:12" s="8" customFormat="1" ht="19.5" customHeight="1" x14ac:dyDescent="0.2">
      <c r="A143" s="3">
        <f>IFERROR(VLOOKUP(B143,'[1]DADOS (OCULTAR)'!$P$3:$R$56,3,0),"")</f>
        <v>9039744001085</v>
      </c>
      <c r="B143" s="4" t="str">
        <f>'[1]TCE - ANEXO IV - Preencher'!C152</f>
        <v>UPA ENGENHO VELHO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11300619490</v>
      </c>
      <c r="E143" s="5" t="str">
        <f>'[1]TCE - ANEXO IV - Preencher'!G152</f>
        <v>RICARDO PALMEIRA TENORIO JUNIOR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0</v>
      </c>
      <c r="I143" s="6">
        <f>IF('[1]TCE - ANEXO IV - Preencher'!K152="","",'[1]TCE - ANEXO IV - Preencher'!K152)</f>
        <v>0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1533.33</v>
      </c>
    </row>
    <row r="144" spans="1:12" s="8" customFormat="1" ht="19.5" customHeight="1" x14ac:dyDescent="0.2">
      <c r="A144" s="3">
        <f>IFERROR(VLOOKUP(B144,'[1]DADOS (OCULTAR)'!$P$3:$R$56,3,0),"")</f>
        <v>9039744001085</v>
      </c>
      <c r="B144" s="4" t="str">
        <f>'[1]TCE - ANEXO IV - Preencher'!C153</f>
        <v>UPA ENGENHO VELHO</v>
      </c>
      <c r="C144" s="4" t="str">
        <f>'[1]TCE - ANEXO IV - Preencher'!E153</f>
        <v>4.6 - Serviços de Profissionais de Saúde</v>
      </c>
      <c r="D144" s="3">
        <f>'[1]TCE - ANEXO IV - Preencher'!F153</f>
        <v>2689549417</v>
      </c>
      <c r="E144" s="5" t="str">
        <f>'[1]TCE - ANEXO IV - Preencher'!G153</f>
        <v>SANDRA REGINA DA SILVA FIGUEIREDO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0</v>
      </c>
      <c r="I144" s="6">
        <f>IF('[1]TCE - ANEXO IV - Preencher'!K153="","",'[1]TCE - ANEXO IV - Preencher'!K153)</f>
        <v>0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1232.2</v>
      </c>
    </row>
    <row r="145" spans="1:12" s="8" customFormat="1" ht="19.5" customHeight="1" x14ac:dyDescent="0.2">
      <c r="A145" s="3">
        <f>IFERROR(VLOOKUP(B145,'[1]DADOS (OCULTAR)'!$P$3:$R$56,3,0),"")</f>
        <v>9039744001085</v>
      </c>
      <c r="B145" s="4" t="str">
        <f>'[1]TCE - ANEXO IV - Preencher'!C154</f>
        <v>UPA ENGENHO VELHO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3410623400</v>
      </c>
      <c r="E145" s="5" t="str">
        <f>'[1]TCE - ANEXO IV - Preencher'!G154</f>
        <v>SIVALDO AUGUSTO RAMOS DE ARAUJO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0</v>
      </c>
      <c r="I145" s="6">
        <f>IF('[1]TCE - ANEXO IV - Preencher'!K154="","",'[1]TCE - ANEXO IV - Preencher'!K154)</f>
        <v>0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2607901</v>
      </c>
      <c r="L145" s="7">
        <f>'[1]TCE - ANEXO IV - Preencher'!N154</f>
        <v>8333.35</v>
      </c>
    </row>
    <row r="146" spans="1:12" s="8" customFormat="1" ht="19.5" customHeight="1" x14ac:dyDescent="0.2">
      <c r="A146" s="3">
        <f>IFERROR(VLOOKUP(B146,'[1]DADOS (OCULTAR)'!$P$3:$R$56,3,0),"")</f>
        <v>9039744001085</v>
      </c>
      <c r="B146" s="4" t="str">
        <f>'[1]TCE - ANEXO IV - Preencher'!C155</f>
        <v>UPA ENGENHO VELHO</v>
      </c>
      <c r="C146" s="4" t="str">
        <f>'[1]TCE - ANEXO IV - Preencher'!E155</f>
        <v>4.6 - Serviços de Profissionais de Saúde</v>
      </c>
      <c r="D146" s="3">
        <f>'[1]TCE - ANEXO IV - Preencher'!F155</f>
        <v>9980642467</v>
      </c>
      <c r="E146" s="5" t="str">
        <f>'[1]TCE - ANEXO IV - Preencher'!G155</f>
        <v>SUSANA MARIA FRAGOSO DOS SANTOS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0</v>
      </c>
      <c r="I146" s="6">
        <f>IF('[1]TCE - ANEXO IV - Preencher'!K155="","",'[1]TCE - ANEXO IV - Preencher'!K155)</f>
        <v>0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2607901</v>
      </c>
      <c r="L146" s="7">
        <f>'[1]TCE - ANEXO IV - Preencher'!N155</f>
        <v>2557.0300000000002</v>
      </c>
    </row>
    <row r="147" spans="1:12" s="8" customFormat="1" ht="19.5" customHeight="1" x14ac:dyDescent="0.2">
      <c r="A147" s="3">
        <f>IFERROR(VLOOKUP(B147,'[1]DADOS (OCULTAR)'!$P$3:$R$56,3,0),"")</f>
        <v>9039744001085</v>
      </c>
      <c r="B147" s="4" t="str">
        <f>'[1]TCE - ANEXO IV - Preencher'!C156</f>
        <v>UPA ENGENHO VELHO</v>
      </c>
      <c r="C147" s="4" t="str">
        <f>'[1]TCE - ANEXO IV - Preencher'!E156</f>
        <v>3.14 - Alimentação Preparada</v>
      </c>
      <c r="D147" s="3">
        <f>'[1]TCE - ANEXO IV - Preencher'!F156</f>
        <v>1884446000199</v>
      </c>
      <c r="E147" s="5" t="str">
        <f>'[1]TCE - ANEXO IV - Preencher'!G156</f>
        <v>TECNOVIDA COMERCIAL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127646</v>
      </c>
      <c r="I147" s="6">
        <f>IF('[1]TCE - ANEXO IV - Preencher'!K156="","",'[1]TCE - ANEXO IV - Preencher'!K156)</f>
        <v>44300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165</v>
      </c>
    </row>
    <row r="148" spans="1:12" s="8" customFormat="1" ht="19.5" customHeight="1" x14ac:dyDescent="0.2">
      <c r="A148" s="3">
        <f>IFERROR(VLOOKUP(B148,'[1]DADOS (OCULTAR)'!$P$3:$R$56,3,0),"")</f>
        <v>9039744001085</v>
      </c>
      <c r="B148" s="4" t="str">
        <f>'[1]TCE - ANEXO IV - Preencher'!C157</f>
        <v>UPA ENGENHO VELHO</v>
      </c>
      <c r="C148" s="4" t="str">
        <f>'[1]TCE - ANEXO IV - Preencher'!E157</f>
        <v>5.99 - Outros Serviços de Terceiros Pessoa Jurídica</v>
      </c>
      <c r="D148" s="3">
        <f>'[1]TCE - ANEXO IV - Preencher'!F157</f>
        <v>9039744001085</v>
      </c>
      <c r="E148" s="5" t="str">
        <f>'[1]TCE - ANEXO IV - Preencher'!G157</f>
        <v>PREFEITURA DE JABOATÃO - ISS SUBSTITUIÇÃO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20210870194</v>
      </c>
      <c r="I148" s="6">
        <f>IF('[1]TCE - ANEXO IV - Preencher'!K157="","",'[1]TCE - ANEXO IV - Preencher'!K157)</f>
        <v>44335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2607901</v>
      </c>
      <c r="L148" s="7">
        <f>'[1]TCE - ANEXO IV - Preencher'!N157</f>
        <v>2504.4899999999998</v>
      </c>
    </row>
    <row r="149" spans="1:12" s="8" customFormat="1" ht="19.5" customHeight="1" x14ac:dyDescent="0.2">
      <c r="A149" s="3">
        <f>IFERROR(VLOOKUP(B149,'[1]DADOS (OCULTAR)'!$P$3:$R$56,3,0),"")</f>
        <v>9039744001085</v>
      </c>
      <c r="B149" s="4" t="str">
        <f>'[1]TCE - ANEXO IV - Preencher'!C158</f>
        <v>UPA ENGENHO VELHO</v>
      </c>
      <c r="C149" s="4" t="str">
        <f>'[1]TCE - ANEXO IV - Preencher'!E158</f>
        <v>5.13 - Água e Esgoto</v>
      </c>
      <c r="D149" s="3">
        <f>'[1]TCE - ANEXO IV - Preencher'!F158</f>
        <v>9769035000164</v>
      </c>
      <c r="E149" s="5" t="str">
        <f>'[1]TCE - ANEXO IV - Preencher'!G158</f>
        <v>COMPESA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042021</v>
      </c>
      <c r="I149" s="6">
        <f>IF('[1]TCE - ANEXO IV - Preencher'!K158="","",'[1]TCE - ANEXO IV - Preencher'!K158)</f>
        <v>44310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1873.95</v>
      </c>
    </row>
    <row r="150" spans="1:12" s="8" customFormat="1" ht="19.5" customHeight="1" x14ac:dyDescent="0.2">
      <c r="A150" s="3">
        <f>IFERROR(VLOOKUP(B150,'[1]DADOS (OCULTAR)'!$P$3:$R$56,3,0),"")</f>
        <v>9039744001085</v>
      </c>
      <c r="B150" s="4" t="str">
        <f>'[1]TCE - ANEXO IV - Preencher'!C159</f>
        <v>UPA ENGENHO VELHO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4539279017374</v>
      </c>
      <c r="E150" s="5" t="str">
        <f>'[1]TCE - ANEXO IV - Preencher'!G159</f>
        <v>CIENTÍFICALAB PROD. LAB. SISTEMAS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105</v>
      </c>
      <c r="I150" s="6">
        <f>IF('[1]TCE - ANEXO IV - Preencher'!K159="","",'[1]TCE - ANEXO IV - Preencher'!K159)</f>
        <v>44319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17142.080000000002</v>
      </c>
    </row>
    <row r="151" spans="1:12" s="8" customFormat="1" ht="19.5" customHeight="1" x14ac:dyDescent="0.2">
      <c r="A151" s="3">
        <f>IFERROR(VLOOKUP(B151,'[1]DADOS (OCULTAR)'!$P$3:$R$56,3,0),"")</f>
        <v>9039744001085</v>
      </c>
      <c r="B151" s="4" t="str">
        <f>'[1]TCE - ANEXO IV - Preencher'!C160</f>
        <v>UPA ENGENHO VELHO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53113791001285</v>
      </c>
      <c r="E151" s="5" t="str">
        <f>'[1]TCE - ANEXO IV - Preencher'!G160</f>
        <v>TOTVS BELO HORIZONTE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3056136</v>
      </c>
      <c r="I151" s="6">
        <f>IF('[1]TCE - ANEXO IV - Preencher'!K160="","",'[1]TCE - ANEXO IV - Preencher'!K160)</f>
        <v>44298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3106200</v>
      </c>
      <c r="L151" s="7">
        <f>'[1]TCE - ANEXO IV - Preencher'!N160</f>
        <v>281.05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2021-05-27T13:51:01Z</dcterms:created>
  <dcterms:modified xsi:type="dcterms:W3CDTF">2021-05-27T13:53:58Z</dcterms:modified>
</cp:coreProperties>
</file>