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STAÇÃO DE CONTAS- UPAE\PC - 2021\fev-21\ARQUIVOS\ANEXOS II A VIII DA RESOLUÇÃO TCE-PE\ARQUIVOS EXCEL\"/>
    </mc:Choice>
  </mc:AlternateContent>
  <xr:revisionPtr revIDLastSave="0" documentId="8_{D9989B5E-8EBE-43DC-B438-2E8450879FE4}" xr6:coauthVersionLast="45" xr6:coauthVersionMax="45" xr10:uidLastSave="{00000000-0000-0000-0000-000000000000}"/>
  <bookViews>
    <workbookView xWindow="-120" yWindow="-120" windowWidth="20730" windowHeight="11160" xr2:uid="{E84E0728-7173-49D7-9C86-7F9EA2B081FD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<sst xmlns="http://schemas.openxmlformats.org/spreadsheetml/2006/main" count="12" uniqueCount="12">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</sst>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-%20UPAE/PC%20-%202021/fev-21/13.2%20PCF-%20em%20Excel%20-%20FEVEREIRO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UPAE GRANDE RECIFE</v>
          </cell>
          <cell r="E11" t="str">
            <v>5.99 - Outros Serviços de Terceiros Pessoa Jurídica</v>
          </cell>
          <cell r="F11">
            <v>20914155000140</v>
          </cell>
          <cell r="G11" t="str">
            <v>RL TURISMO E VIAGENS LTDA</v>
          </cell>
          <cell r="H11" t="str">
            <v>S</v>
          </cell>
          <cell r="I11" t="str">
            <v>N</v>
          </cell>
          <cell r="J11" t="str">
            <v>1716</v>
          </cell>
          <cell r="K11">
            <v>44239</v>
          </cell>
          <cell r="M11" t="str">
            <v>2611606 - Recife - PE</v>
          </cell>
          <cell r="N11">
            <v>2315.64</v>
          </cell>
        </row>
        <row r="12">
          <cell r="C12" t="str">
            <v>UPAE GRANDE RECIFE</v>
          </cell>
          <cell r="E12" t="str">
            <v>5.99 - Outros Serviços de Terceiros Pessoa Jurídica</v>
          </cell>
          <cell r="F12">
            <v>20914155000140</v>
          </cell>
          <cell r="G12" t="str">
            <v>RL TURISMO E VIAGENS LTDA</v>
          </cell>
          <cell r="H12" t="str">
            <v>S</v>
          </cell>
          <cell r="I12" t="str">
            <v>N</v>
          </cell>
          <cell r="J12" t="str">
            <v>1729</v>
          </cell>
          <cell r="K12">
            <v>44256</v>
          </cell>
          <cell r="M12" t="str">
            <v>2611606 - Recife - PE</v>
          </cell>
          <cell r="N12">
            <v>256.8</v>
          </cell>
        </row>
        <row r="13">
          <cell r="C13" t="str">
            <v>UPAE GRANDE RECIFE</v>
          </cell>
          <cell r="E13" t="str">
            <v>3.12 - Material Hospitalar</v>
          </cell>
          <cell r="F13">
            <v>21381761000100</v>
          </cell>
          <cell r="G13" t="str">
            <v>SIX DISTRIBUIDORA HOSPITALAR LTDA</v>
          </cell>
          <cell r="H13" t="str">
            <v>B</v>
          </cell>
          <cell r="I13" t="str">
            <v>S</v>
          </cell>
          <cell r="J13" t="str">
            <v>000037195</v>
          </cell>
          <cell r="K13">
            <v>44235</v>
          </cell>
          <cell r="L13" t="str">
            <v>26210221381761000100550010000371951149578547</v>
          </cell>
          <cell r="M13" t="str">
            <v>26 -  Pernambuco</v>
          </cell>
          <cell r="N13">
            <v>2678</v>
          </cell>
        </row>
        <row r="14">
          <cell r="C14" t="str">
            <v>UPAE GRANDE RECIFE</v>
          </cell>
          <cell r="E14" t="str">
            <v>3.12 - Material Hospitalar</v>
          </cell>
          <cell r="F14">
            <v>9441460000120</v>
          </cell>
          <cell r="G14" t="str">
            <v>PADRÃO DIST. DE PRODUTOS E EQUIP HOSPITALAR PADRE CALLOU LTDA</v>
          </cell>
          <cell r="H14" t="str">
            <v>B</v>
          </cell>
          <cell r="I14" t="str">
            <v>S</v>
          </cell>
          <cell r="J14" t="str">
            <v>000247844</v>
          </cell>
          <cell r="K14">
            <v>44231</v>
          </cell>
          <cell r="L14" t="str">
            <v>2621020944146000012055001000247844125019</v>
          </cell>
          <cell r="M14" t="str">
            <v>26 -  Pernambuco</v>
          </cell>
          <cell r="N14">
            <v>82.7</v>
          </cell>
        </row>
        <row r="15">
          <cell r="C15" t="str">
            <v>UPAE GRANDE RECIFE</v>
          </cell>
          <cell r="E15" t="str">
            <v>1.99 - Outras Despesas com Pessoal</v>
          </cell>
          <cell r="F15">
            <v>61198164000160</v>
          </cell>
          <cell r="G15" t="str">
            <v>PORTO SEGURO CIA DE SEGUROS GERAIS</v>
          </cell>
          <cell r="H15" t="str">
            <v>S</v>
          </cell>
          <cell r="I15" t="str">
            <v>N</v>
          </cell>
          <cell r="K15">
            <v>44239</v>
          </cell>
          <cell r="M15" t="str">
            <v>3550308 - São Paulo - SP</v>
          </cell>
          <cell r="N15">
            <v>376.11</v>
          </cell>
        </row>
        <row r="16">
          <cell r="C16" t="str">
            <v>UPAE GRANDE RECIFE</v>
          </cell>
          <cell r="E16" t="str">
            <v>5.13 - Água e Esgoto</v>
          </cell>
          <cell r="F16">
            <v>10572048000128</v>
          </cell>
          <cell r="G16" t="str">
            <v>COMPESA</v>
          </cell>
          <cell r="H16" t="str">
            <v>B</v>
          </cell>
          <cell r="I16" t="str">
            <v>N</v>
          </cell>
          <cell r="K16">
            <v>44267</v>
          </cell>
          <cell r="M16" t="str">
            <v>26 -  Pernambuco</v>
          </cell>
          <cell r="N16">
            <v>2204.77</v>
          </cell>
        </row>
        <row r="17">
          <cell r="C17" t="str">
            <v>UPAE GRANDE RECIFE</v>
          </cell>
          <cell r="E17" t="str">
            <v>3.7 - Material de Limpeza e Produtos de Hgienização</v>
          </cell>
          <cell r="F17">
            <v>9515628000528</v>
          </cell>
          <cell r="G17" t="str">
            <v>ATACADO DOS PRESENTES LTDA</v>
          </cell>
          <cell r="H17" t="str">
            <v>B</v>
          </cell>
          <cell r="I17" t="str">
            <v>S</v>
          </cell>
          <cell r="J17" t="str">
            <v>000155338</v>
          </cell>
          <cell r="K17">
            <v>44245</v>
          </cell>
          <cell r="L17" t="str">
            <v>2621020951562800052855010000155338105004</v>
          </cell>
          <cell r="M17" t="str">
            <v>26 -  Pernambuco</v>
          </cell>
          <cell r="N17">
            <v>9.99</v>
          </cell>
        </row>
        <row r="18">
          <cell r="C18" t="str">
            <v>UPAE GRANDE RECIFE</v>
          </cell>
          <cell r="E18" t="str">
            <v>5.17 - Manutenção de Software, Certificação Digital e Microfilmagem</v>
          </cell>
          <cell r="F18">
            <v>7267476001023</v>
          </cell>
          <cell r="G18" t="str">
            <v>DANILO  SANTOS ROQUE</v>
          </cell>
          <cell r="H18" t="str">
            <v>S</v>
          </cell>
          <cell r="I18" t="str">
            <v>S</v>
          </cell>
          <cell r="J18" t="str">
            <v>00000491</v>
          </cell>
          <cell r="K18">
            <v>44264</v>
          </cell>
          <cell r="L18" t="str">
            <v>GKJJ-GLWY</v>
          </cell>
          <cell r="M18" t="str">
            <v>2927408 - Salvador - BA</v>
          </cell>
          <cell r="N18">
            <v>1504.5</v>
          </cell>
        </row>
        <row r="19">
          <cell r="C19" t="str">
            <v>UPAE GRANDE RECIFE</v>
          </cell>
          <cell r="E19" t="str">
            <v>3.99 - Outras despesas com Material de Consumo</v>
          </cell>
          <cell r="F19">
            <v>8933848000185</v>
          </cell>
          <cell r="G19" t="str">
            <v>CODORVA REPRESENTAÇÃO E COMERCIO LTDA</v>
          </cell>
          <cell r="H19" t="str">
            <v>B</v>
          </cell>
          <cell r="I19" t="str">
            <v>S</v>
          </cell>
          <cell r="J19" t="str">
            <v>36941</v>
          </cell>
          <cell r="K19">
            <v>44236</v>
          </cell>
          <cell r="L19" t="str">
            <v>2621020893384800018555001000036910000369411347491474</v>
          </cell>
          <cell r="M19" t="str">
            <v>26 -  Pernambuco</v>
          </cell>
          <cell r="N19">
            <v>5889.9</v>
          </cell>
        </row>
        <row r="20">
          <cell r="C20" t="str">
            <v>UPAE GRANDE RECIFE</v>
          </cell>
          <cell r="E20" t="str">
            <v xml:space="preserve">5.25 - Serviços Bancários </v>
          </cell>
          <cell r="G20" t="str">
            <v>TARIFAS BANCÁRIAS</v>
          </cell>
          <cell r="H20" t="str">
            <v>S</v>
          </cell>
          <cell r="I20" t="str">
            <v>N</v>
          </cell>
          <cell r="K20">
            <v>44255</v>
          </cell>
          <cell r="N20">
            <v>309.35000000000002</v>
          </cell>
        </row>
        <row r="21">
          <cell r="C21" t="str">
            <v>UPAE GRANDE RECIFE</v>
          </cell>
          <cell r="E21" t="str">
            <v>3.6 - Material de Expediente</v>
          </cell>
          <cell r="F21">
            <v>6057223028939</v>
          </cell>
          <cell r="G21" t="str">
            <v>SENDAS DISTRIBUIDORAS S/A</v>
          </cell>
          <cell r="H21" t="str">
            <v>B</v>
          </cell>
          <cell r="I21" t="str">
            <v>S</v>
          </cell>
          <cell r="J21" t="str">
            <v>120233</v>
          </cell>
          <cell r="K21">
            <v>44239</v>
          </cell>
          <cell r="L21" t="str">
            <v>26210206057223028939650170001202331171182414</v>
          </cell>
          <cell r="M21" t="str">
            <v>26 -  Pernambuco</v>
          </cell>
          <cell r="N21">
            <v>189</v>
          </cell>
        </row>
        <row r="22">
          <cell r="C22" t="str">
            <v>UPAE GRANDE RECIFE</v>
          </cell>
          <cell r="E22" t="str">
            <v xml:space="preserve">3.9 - Material para Manutenção de Bens Imóveis </v>
          </cell>
          <cell r="F22">
            <v>18828453000176</v>
          </cell>
          <cell r="G22" t="str">
            <v>KR MATERIAL DE CONSTRUÇÃO LTDA</v>
          </cell>
          <cell r="H22" t="str">
            <v>B</v>
          </cell>
          <cell r="I22" t="str">
            <v>S</v>
          </cell>
          <cell r="J22" t="str">
            <v>000001278</v>
          </cell>
          <cell r="K22">
            <v>44235</v>
          </cell>
          <cell r="L22" t="str">
            <v>26210218828453000176650010000012781417682471</v>
          </cell>
          <cell r="M22" t="str">
            <v>26 -  Pernambuco</v>
          </cell>
          <cell r="N22">
            <v>13.4</v>
          </cell>
        </row>
        <row r="23">
          <cell r="C23" t="str">
            <v>UPAE GRANDE RECIFE</v>
          </cell>
          <cell r="E23" t="str">
            <v>3.7 - Material de Limpeza e Produtos de Hgienização</v>
          </cell>
          <cell r="F23">
            <v>29162709000175</v>
          </cell>
          <cell r="G23" t="str">
            <v>ILZA MATIAS BEZERRA</v>
          </cell>
          <cell r="H23" t="str">
            <v>B</v>
          </cell>
          <cell r="I23" t="str">
            <v>S</v>
          </cell>
          <cell r="J23" t="str">
            <v>000000237</v>
          </cell>
          <cell r="K23">
            <v>44232</v>
          </cell>
          <cell r="L23" t="str">
            <v>26210229162709000175550010000002371000209077</v>
          </cell>
          <cell r="M23" t="str">
            <v>26 -  Pernambuco</v>
          </cell>
          <cell r="N23">
            <v>37</v>
          </cell>
        </row>
        <row r="24">
          <cell r="C24" t="str">
            <v>UPAE GRANDE RECIFE</v>
          </cell>
          <cell r="E24" t="str">
            <v>5.99 - Outros Serviços de Terceiros Pessoa Jurídica</v>
          </cell>
          <cell r="F24">
            <v>29278395000170</v>
          </cell>
          <cell r="G24" t="str">
            <v>ANA LICIA BARRETO DA SILVA ME</v>
          </cell>
          <cell r="H24" t="str">
            <v>S</v>
          </cell>
          <cell r="I24" t="str">
            <v>S</v>
          </cell>
          <cell r="J24" t="str">
            <v>00000047</v>
          </cell>
          <cell r="K24">
            <v>44252</v>
          </cell>
          <cell r="L24" t="str">
            <v>4EHJDWEX</v>
          </cell>
          <cell r="M24" t="str">
            <v>2927408 - Salvador - BA</v>
          </cell>
          <cell r="N24">
            <v>850</v>
          </cell>
        </row>
        <row r="25">
          <cell r="C25" t="str">
            <v>UPAE GRANDE RECIFE</v>
          </cell>
          <cell r="E25" t="str">
            <v>5.99 - Outros Serviços de Terceiros Pessoa Jurídica</v>
          </cell>
          <cell r="F25">
            <v>34028316480644</v>
          </cell>
          <cell r="G25" t="str">
            <v>EMPRESA BRASILEIRA DE CORREIOS E TELEFRAFOS</v>
          </cell>
          <cell r="H25" t="str">
            <v>S</v>
          </cell>
          <cell r="I25" t="str">
            <v>N</v>
          </cell>
          <cell r="K25">
            <v>44238</v>
          </cell>
          <cell r="M25" t="str">
            <v>2600054 - Abreu e Lima - PE</v>
          </cell>
          <cell r="N25">
            <v>98</v>
          </cell>
        </row>
        <row r="26">
          <cell r="C26" t="str">
            <v>UPAE GRANDE RECIFE</v>
          </cell>
          <cell r="E26" t="str">
            <v>5.99 - Outros Serviços de Terceiros Pessoa Jurídica</v>
          </cell>
          <cell r="F26">
            <v>50429810000136</v>
          </cell>
          <cell r="G26" t="str">
            <v>SAPRA LANDAUER SERV. DE ASSESSORIA E PROT. RADIOLOGICA LTDA</v>
          </cell>
          <cell r="H26" t="str">
            <v>S</v>
          </cell>
          <cell r="I26" t="str">
            <v>S</v>
          </cell>
          <cell r="J26" t="str">
            <v>262250</v>
          </cell>
          <cell r="K26">
            <v>44229</v>
          </cell>
          <cell r="L26" t="str">
            <v>1MSKSUQHG</v>
          </cell>
          <cell r="M26" t="str">
            <v>3548906 - São Carlos - SP</v>
          </cell>
          <cell r="N26">
            <v>482.16</v>
          </cell>
        </row>
        <row r="27">
          <cell r="C27" t="str">
            <v>UPAE GRANDE RECIFE</v>
          </cell>
          <cell r="E27" t="str">
            <v xml:space="preserve">3.9 - Material para Manutenção de Bens Imóveis </v>
          </cell>
          <cell r="F27">
            <v>11623188000655</v>
          </cell>
          <cell r="G27" t="str">
            <v>ARMAZÉM CORAL LTDA</v>
          </cell>
          <cell r="H27" t="str">
            <v>B</v>
          </cell>
          <cell r="I27" t="str">
            <v>S</v>
          </cell>
          <cell r="J27" t="str">
            <v>000093450</v>
          </cell>
          <cell r="K27">
            <v>44246</v>
          </cell>
          <cell r="L27" t="str">
            <v>26210211623188000665650170000934601002131094</v>
          </cell>
          <cell r="M27" t="str">
            <v>26 -  Pernambuco</v>
          </cell>
          <cell r="N27">
            <v>103.2</v>
          </cell>
        </row>
        <row r="28">
          <cell r="C28" t="str">
            <v>UPAE GRANDE RECIFE</v>
          </cell>
          <cell r="E28" t="str">
            <v>3.99 - Outras despesas com Material de Consumo</v>
          </cell>
          <cell r="F28">
            <v>9515628000528</v>
          </cell>
          <cell r="G28" t="str">
            <v>ATACADO DOS PRESENTES LTDA</v>
          </cell>
          <cell r="H28" t="str">
            <v>B</v>
          </cell>
          <cell r="I28" t="str">
            <v>S</v>
          </cell>
          <cell r="J28" t="str">
            <v>000155338</v>
          </cell>
          <cell r="K28">
            <v>44245</v>
          </cell>
          <cell r="L28" t="str">
            <v>26210209515628550100001553381004135004</v>
          </cell>
          <cell r="M28" t="str">
            <v>26 -  Pernambuco</v>
          </cell>
          <cell r="N28">
            <v>53</v>
          </cell>
        </row>
        <row r="29">
          <cell r="C29" t="str">
            <v>UPAE GRANDE RECIFE</v>
          </cell>
          <cell r="E29" t="str">
            <v>5.99 - Outros Serviços de Terceiros Pessoa Jurídica</v>
          </cell>
          <cell r="F29">
            <v>9183966000186</v>
          </cell>
          <cell r="G29" t="str">
            <v>ULTRASAFETY ASSESSORIS EM SEGURANÇA DO TRABALHO LTDA ME</v>
          </cell>
          <cell r="H29" t="str">
            <v>S</v>
          </cell>
          <cell r="I29" t="str">
            <v>S</v>
          </cell>
          <cell r="J29" t="str">
            <v>00000714</v>
          </cell>
          <cell r="K29">
            <v>44259</v>
          </cell>
          <cell r="L29" t="str">
            <v>2UBC-SKBE</v>
          </cell>
          <cell r="M29" t="str">
            <v>2927408 - Salvador - BA</v>
          </cell>
          <cell r="N29">
            <v>2000</v>
          </cell>
        </row>
        <row r="30">
          <cell r="C30" t="str">
            <v>UPAE GRANDE RECIFE</v>
          </cell>
          <cell r="E30" t="str">
            <v>3.6 - Material de Expediente</v>
          </cell>
          <cell r="F30">
            <v>10933903000189</v>
          </cell>
          <cell r="G30" t="str">
            <v>RODRIGO LIMA COUTINHO</v>
          </cell>
          <cell r="H30" t="str">
            <v>B</v>
          </cell>
          <cell r="I30" t="str">
            <v>S</v>
          </cell>
          <cell r="J30" t="str">
            <v>000000208</v>
          </cell>
          <cell r="K30">
            <v>44249</v>
          </cell>
          <cell r="L30" t="str">
            <v>26210210933903000189550010000002081265831921</v>
          </cell>
          <cell r="M30" t="str">
            <v>26 -  Pernambuco</v>
          </cell>
          <cell r="N30">
            <v>769.8</v>
          </cell>
        </row>
        <row r="31">
          <cell r="C31" t="str">
            <v>UPAE GRANDE RECIFE</v>
          </cell>
          <cell r="E31" t="str">
            <v>5.99 - Outros Serviços de Terceiros Pessoa Jurídica</v>
          </cell>
          <cell r="F31">
            <v>27708043000182</v>
          </cell>
          <cell r="G31" t="str">
            <v>PADRÃO ASSESSORIA E TREINAMENTO SEGURANÇA E MEDICINA DO TRABALHO LTDA ME</v>
          </cell>
          <cell r="H31" t="str">
            <v>S</v>
          </cell>
          <cell r="I31" t="str">
            <v>S</v>
          </cell>
          <cell r="J31" t="str">
            <v>000001686</v>
          </cell>
          <cell r="K31">
            <v>44265</v>
          </cell>
          <cell r="L31" t="str">
            <v>HGV125760</v>
          </cell>
          <cell r="M31" t="str">
            <v>2610707 - Paulista - PE</v>
          </cell>
          <cell r="N31">
            <v>720.8</v>
          </cell>
        </row>
        <row r="32">
          <cell r="C32" t="str">
            <v>UPAE GRANDE RECIFE</v>
          </cell>
          <cell r="E32" t="str">
            <v>3.7 - Material de Limpeza e Produtos de Hgienização</v>
          </cell>
          <cell r="F32">
            <v>23237657000172</v>
          </cell>
          <cell r="G32" t="str">
            <v>CENTRAL DESCARTÁVEIS LTDA</v>
          </cell>
          <cell r="H32" t="str">
            <v>B</v>
          </cell>
          <cell r="I32" t="str">
            <v>S</v>
          </cell>
          <cell r="J32" t="str">
            <v>000002148</v>
          </cell>
          <cell r="K32">
            <v>44231</v>
          </cell>
          <cell r="L32" t="str">
            <v>26210223237657000172650010000021481006635156</v>
          </cell>
          <cell r="M32" t="str">
            <v>26 -  Pernambuco</v>
          </cell>
          <cell r="N32">
            <v>32.9</v>
          </cell>
        </row>
        <row r="33">
          <cell r="C33" t="str">
            <v>UPAE GRANDE RECIFE</v>
          </cell>
          <cell r="E33" t="str">
            <v>5.16 - Serviços Médico-Hospitalares, Odotonlogia e Laboratoriais</v>
          </cell>
          <cell r="F33">
            <v>7868309000147</v>
          </cell>
          <cell r="G33" t="str">
            <v>JMAV SERVIÇOS MÉDICOS LTDA ME</v>
          </cell>
          <cell r="H33" t="str">
            <v>S</v>
          </cell>
          <cell r="I33" t="str">
            <v>S</v>
          </cell>
          <cell r="J33" t="str">
            <v>000000308</v>
          </cell>
          <cell r="K33">
            <v>44258</v>
          </cell>
          <cell r="L33" t="str">
            <v>JLUD99375</v>
          </cell>
          <cell r="M33" t="str">
            <v>2606804 - Igarassu - PE</v>
          </cell>
          <cell r="N33">
            <v>14177.3</v>
          </cell>
        </row>
        <row r="34">
          <cell r="C34" t="str">
            <v>UPAE GRANDE RECIFE</v>
          </cell>
          <cell r="E34" t="str">
            <v>5.99 - Outros Serviços de Terceiros Pessoa Jurídica</v>
          </cell>
          <cell r="F34">
            <v>19942160000188</v>
          </cell>
          <cell r="G34" t="str">
            <v>OTIMIZZA CONTABILIDADE E SERVIÇOS INTELIGENTES SOCIEDADE SIMPLES ME</v>
          </cell>
          <cell r="H34" t="str">
            <v>S</v>
          </cell>
          <cell r="I34" t="str">
            <v>S</v>
          </cell>
          <cell r="J34" t="str">
            <v>00000907</v>
          </cell>
          <cell r="K34">
            <v>44257</v>
          </cell>
          <cell r="L34" t="str">
            <v>WA8F-DMZS</v>
          </cell>
          <cell r="M34" t="str">
            <v>2927408 - Salvador - BA</v>
          </cell>
          <cell r="N34">
            <v>4800</v>
          </cell>
        </row>
        <row r="35">
          <cell r="C35" t="str">
            <v>UPAE GRANDE RECIFE</v>
          </cell>
          <cell r="E35" t="str">
            <v>5.17 - Manutenção de Software, Certificação Digital e Microfilmagem</v>
          </cell>
          <cell r="F35">
            <v>22188657000167</v>
          </cell>
          <cell r="G35" t="str">
            <v>WAS COMERCIO E SERVIÇOS EIRELI</v>
          </cell>
          <cell r="H35" t="str">
            <v>S</v>
          </cell>
          <cell r="I35" t="str">
            <v>S</v>
          </cell>
          <cell r="J35" t="str">
            <v>294</v>
          </cell>
          <cell r="K35">
            <v>44263</v>
          </cell>
          <cell r="L35" t="str">
            <v>EGX4-N585</v>
          </cell>
          <cell r="M35" t="str">
            <v>5208707 - Goiânia - GO</v>
          </cell>
          <cell r="N35">
            <v>3000</v>
          </cell>
        </row>
        <row r="36">
          <cell r="C36" t="str">
            <v>UPAE GRANDE RECIFE</v>
          </cell>
          <cell r="E36" t="str">
            <v>5.99 - Outros Serviços de Terceiros Pessoa Jurídica</v>
          </cell>
          <cell r="F36">
            <v>10998292000157</v>
          </cell>
          <cell r="G36" t="str">
            <v>CENTRO I E E PERNAMBUCO</v>
          </cell>
          <cell r="H36" t="str">
            <v>S</v>
          </cell>
          <cell r="I36" t="str">
            <v>N</v>
          </cell>
          <cell r="K36">
            <v>44246</v>
          </cell>
          <cell r="M36" t="str">
            <v>26 -  Pernambuco</v>
          </cell>
          <cell r="N36">
            <v>340</v>
          </cell>
        </row>
        <row r="37">
          <cell r="C37" t="str">
            <v>UPAE GRANDE RECIFE</v>
          </cell>
          <cell r="E37" t="str">
            <v>5.12 - Energia Elétrica</v>
          </cell>
          <cell r="F37">
            <v>10835932000108</v>
          </cell>
          <cell r="G37" t="str">
            <v>CELPE</v>
          </cell>
          <cell r="H37" t="str">
            <v>B</v>
          </cell>
          <cell r="I37" t="str">
            <v>S</v>
          </cell>
          <cell r="J37" t="str">
            <v>145953773</v>
          </cell>
          <cell r="K37">
            <v>44256</v>
          </cell>
          <cell r="M37" t="str">
            <v>26 -  Pernambuco</v>
          </cell>
          <cell r="N37">
            <v>14867.09</v>
          </cell>
        </row>
        <row r="38">
          <cell r="C38" t="str">
            <v>UPAE GRANDE RECIFE</v>
          </cell>
          <cell r="E38" t="str">
            <v>3.6 - Material de Expediente</v>
          </cell>
          <cell r="F38">
            <v>18999891000105</v>
          </cell>
          <cell r="G38" t="str">
            <v>LIVRARIA ANTARES</v>
          </cell>
          <cell r="H38" t="str">
            <v>B</v>
          </cell>
          <cell r="I38" t="str">
            <v>S</v>
          </cell>
          <cell r="J38" t="str">
            <v>18521</v>
          </cell>
          <cell r="K38">
            <v>44204</v>
          </cell>
          <cell r="L38" t="str">
            <v>2621011899989100010565003000185211009185217</v>
          </cell>
          <cell r="M38" t="str">
            <v>26 -  Pernambuco</v>
          </cell>
          <cell r="N38">
            <v>12.95</v>
          </cell>
        </row>
        <row r="39">
          <cell r="C39" t="str">
            <v>UPAE GRANDE RECIFE</v>
          </cell>
          <cell r="E39" t="str">
            <v>5.16 - Serviços Médico-Hospitalares, Odotonlogia e Laboratoriais</v>
          </cell>
          <cell r="F39" t="str">
            <v>23.024.552/0001-35</v>
          </cell>
          <cell r="G39" t="str">
            <v>CLINICA ENDOVIDA- ENDOSCOPIA GINECOLOGIA LTDA</v>
          </cell>
          <cell r="H39" t="str">
            <v>S</v>
          </cell>
          <cell r="I39" t="str">
            <v>S</v>
          </cell>
          <cell r="J39" t="str">
            <v>00001181</v>
          </cell>
          <cell r="K39">
            <v>44270</v>
          </cell>
          <cell r="L39" t="str">
            <v>WGCF-W1HP</v>
          </cell>
          <cell r="M39" t="str">
            <v>2611606 - Recife - PE</v>
          </cell>
          <cell r="N39">
            <v>12000</v>
          </cell>
        </row>
        <row r="40">
          <cell r="C40" t="str">
            <v>UPAE GRANDE RECIFE</v>
          </cell>
          <cell r="E40" t="str">
            <v>5.16 - Serviços Médico-Hospitalares, Odotonlogia e Laboratoriais</v>
          </cell>
          <cell r="F40" t="str">
            <v>12.183.268/0001-95</v>
          </cell>
          <cell r="G40" t="str">
            <v>CLINICA MEDICA MED PLAN LTDA</v>
          </cell>
          <cell r="H40" t="str">
            <v>S</v>
          </cell>
          <cell r="I40" t="str">
            <v>S</v>
          </cell>
          <cell r="J40" t="str">
            <v>000000693</v>
          </cell>
          <cell r="K40">
            <v>44271</v>
          </cell>
          <cell r="L40" t="str">
            <v>TUNJ72438</v>
          </cell>
          <cell r="M40" t="str">
            <v>2607901 - Jaboatão dos Guararapes - PE</v>
          </cell>
          <cell r="N40">
            <v>6000</v>
          </cell>
        </row>
        <row r="41">
          <cell r="C41" t="str">
            <v>UPAE GRANDE RECIFE</v>
          </cell>
          <cell r="E41" t="str">
            <v>5.16 - Serviços Médico-Hospitalares, Odotonlogia e Laboratoriais</v>
          </cell>
          <cell r="F41" t="str">
            <v>21.921.467/0001-44</v>
          </cell>
          <cell r="G41" t="str">
            <v>RUI CARLOS ABOUHANA FERNANDES ME</v>
          </cell>
          <cell r="H41" t="str">
            <v>S</v>
          </cell>
          <cell r="I41" t="str">
            <v>S</v>
          </cell>
          <cell r="J41" t="str">
            <v>00000005</v>
          </cell>
          <cell r="K41">
            <v>44270</v>
          </cell>
          <cell r="L41" t="str">
            <v>LX4Q-UX5L</v>
          </cell>
          <cell r="M41" t="str">
            <v>2800308 - Aracaju - SE</v>
          </cell>
          <cell r="N41">
            <v>12000</v>
          </cell>
        </row>
        <row r="42">
          <cell r="C42" t="str">
            <v>UPAE GRANDE RECIFE</v>
          </cell>
          <cell r="E42" t="str">
            <v>5.16 - Serviços Médico-Hospitalares, Odotonlogia e Laboratoriais</v>
          </cell>
          <cell r="F42" t="str">
            <v>31.973.882/0001-03</v>
          </cell>
          <cell r="G42" t="str">
            <v>SIMONE SGOTTI CLINICA DE PNEUMOLOGIA EIRELLI</v>
          </cell>
          <cell r="H42" t="str">
            <v>S</v>
          </cell>
          <cell r="I42" t="str">
            <v>S</v>
          </cell>
          <cell r="J42" t="str">
            <v>00000032</v>
          </cell>
          <cell r="K42">
            <v>44277</v>
          </cell>
          <cell r="L42" t="str">
            <v>ACUE-YNT2</v>
          </cell>
          <cell r="M42" t="str">
            <v>2611606 - Recife - PE</v>
          </cell>
          <cell r="N42">
            <v>4500</v>
          </cell>
        </row>
        <row r="43">
          <cell r="C43" t="str">
            <v>UPAE GRANDE RECIFE</v>
          </cell>
          <cell r="E43" t="str">
            <v>5.99 - Outros Serviços de Terceiros Pessoa Jurídica</v>
          </cell>
          <cell r="F43" t="str">
            <v>15.621.100/0001-02</v>
          </cell>
          <cell r="G43" t="str">
            <v>SANCHES &amp; SANCHES SERVIÇOS MEDICOS E ASSISTENCIA A SAUDE LTDA</v>
          </cell>
          <cell r="H43" t="str">
            <v>S</v>
          </cell>
          <cell r="I43" t="str">
            <v>S</v>
          </cell>
          <cell r="J43" t="str">
            <v>0000000038141</v>
          </cell>
          <cell r="K43">
            <v>44260</v>
          </cell>
          <cell r="M43" t="str">
            <v>3506003 - Bauru - SP</v>
          </cell>
          <cell r="N43">
            <v>230</v>
          </cell>
        </row>
        <row r="44">
          <cell r="C44" t="str">
            <v>UPAE GRANDE RECIFE</v>
          </cell>
          <cell r="E44" t="str">
            <v>5.16 - Serviços Médico-Hospitalares, Odotonlogia e Laboratoriais</v>
          </cell>
          <cell r="F44" t="str">
            <v>34.369.554/0001-82</v>
          </cell>
          <cell r="G44" t="str">
            <v>EFG SERVIÇOS MEDICOS LTDA</v>
          </cell>
          <cell r="H44" t="str">
            <v>S</v>
          </cell>
          <cell r="I44" t="str">
            <v>S</v>
          </cell>
          <cell r="J44" t="str">
            <v>00000168</v>
          </cell>
          <cell r="K44">
            <v>44271</v>
          </cell>
          <cell r="L44" t="str">
            <v>GCFB-U6PE</v>
          </cell>
          <cell r="M44" t="str">
            <v>2611606 - Recife - PE</v>
          </cell>
          <cell r="N44">
            <v>2250</v>
          </cell>
        </row>
        <row r="45">
          <cell r="C45" t="str">
            <v>UPAE GRANDE RECIFE</v>
          </cell>
          <cell r="E45" t="str">
            <v>3.14 - Alimentação Preparada</v>
          </cell>
          <cell r="F45" t="str">
            <v>08.435.685/0001-00</v>
          </cell>
          <cell r="G45" t="str">
            <v>E DA SILVA PEREIRA BEBIDAS E AGUA MINERAL ME</v>
          </cell>
          <cell r="H45" t="str">
            <v>B</v>
          </cell>
          <cell r="I45" t="str">
            <v>S</v>
          </cell>
          <cell r="J45" t="str">
            <v>2184</v>
          </cell>
          <cell r="K45">
            <v>44250</v>
          </cell>
          <cell r="L45" t="str">
            <v>26210208435685000100650010000021841759419693</v>
          </cell>
          <cell r="M45" t="str">
            <v>26 -  Pernambuco</v>
          </cell>
          <cell r="N45">
            <v>250</v>
          </cell>
        </row>
        <row r="46">
          <cell r="C46" t="str">
            <v>UPAE GRANDE RECIFE</v>
          </cell>
          <cell r="E46" t="str">
            <v>1.99 - Outras Despesas com Pessoal</v>
          </cell>
          <cell r="F46" t="str">
            <v>12.942.130/0001-22</v>
          </cell>
          <cell r="G46" t="str">
            <v>FOODS SERVICE LTDA</v>
          </cell>
          <cell r="H46" t="str">
            <v>S</v>
          </cell>
          <cell r="I46" t="str">
            <v>S</v>
          </cell>
          <cell r="J46" t="str">
            <v>000000300</v>
          </cell>
          <cell r="K46">
            <v>44286</v>
          </cell>
          <cell r="L46" t="str">
            <v>29210312942130000122550010000003001044901068</v>
          </cell>
          <cell r="M46" t="str">
            <v>2911709 - Guanambi - BA</v>
          </cell>
          <cell r="N46">
            <v>12218.7</v>
          </cell>
        </row>
        <row r="47">
          <cell r="C47" t="str">
            <v>UPAE GRANDE RECIFE</v>
          </cell>
          <cell r="E47" t="str">
            <v>3.7 - Material de Limpeza e Produtos de Hgienização</v>
          </cell>
          <cell r="F47">
            <v>31329180000183</v>
          </cell>
          <cell r="G47" t="str">
            <v>MAXXISUPRI COMERCIO DE SENEANTES EIRELI</v>
          </cell>
          <cell r="H47" t="str">
            <v>B</v>
          </cell>
          <cell r="I47" t="str">
            <v>N</v>
          </cell>
          <cell r="J47" t="str">
            <v>7633</v>
          </cell>
          <cell r="K47">
            <v>44238</v>
          </cell>
          <cell r="L47" t="str">
            <v>26201131329180000183550070000067311981027435</v>
          </cell>
          <cell r="M47" t="str">
            <v>26 -  Pernambuco</v>
          </cell>
          <cell r="N47">
            <v>1622</v>
          </cell>
        </row>
        <row r="48">
          <cell r="C48" t="str">
            <v>UPAE GRANDE RECIFE</v>
          </cell>
          <cell r="E48" t="str">
            <v>3.6 - Material de Expediente</v>
          </cell>
          <cell r="F48">
            <v>75315333015050</v>
          </cell>
          <cell r="G48" t="str">
            <v>ATACADÃO S. A</v>
          </cell>
          <cell r="H48" t="str">
            <v>B</v>
          </cell>
          <cell r="I48" t="str">
            <v>S</v>
          </cell>
          <cell r="J48" t="str">
            <v>000106847</v>
          </cell>
          <cell r="K48">
            <v>44249</v>
          </cell>
          <cell r="L48" t="str">
            <v>262102753153330150506552200001068471048579173</v>
          </cell>
          <cell r="M48" t="str">
            <v>26 -  Pernambuco</v>
          </cell>
          <cell r="N48">
            <v>164.9</v>
          </cell>
        </row>
        <row r="49">
          <cell r="C49" t="str">
            <v>UPAE GRANDE RECIFE</v>
          </cell>
          <cell r="E49" t="str">
            <v>5.9 - Telefonia Móvel</v>
          </cell>
          <cell r="F49">
            <v>6626253064710</v>
          </cell>
          <cell r="G49" t="str">
            <v>EMPREENDIMENTOS PAGUE MENOS S.A</v>
          </cell>
          <cell r="H49" t="str">
            <v>S</v>
          </cell>
          <cell r="I49" t="str">
            <v>N</v>
          </cell>
          <cell r="K49">
            <v>44228</v>
          </cell>
          <cell r="M49" t="str">
            <v>2600054 - Abreu e Lima - PE</v>
          </cell>
          <cell r="N49">
            <v>20</v>
          </cell>
        </row>
        <row r="50">
          <cell r="C50" t="str">
            <v>UPAE GRANDE RECIFE</v>
          </cell>
          <cell r="E50" t="str">
            <v>3.7 - Material de Limpeza e Produtos de Hgienização</v>
          </cell>
          <cell r="F50">
            <v>23237657000172</v>
          </cell>
          <cell r="G50" t="str">
            <v>CENTRAL DESCARTÁVEIS LTDA</v>
          </cell>
          <cell r="H50" t="str">
            <v>B</v>
          </cell>
          <cell r="I50" t="str">
            <v>S</v>
          </cell>
          <cell r="J50" t="str">
            <v>000002170</v>
          </cell>
          <cell r="K50">
            <v>44237</v>
          </cell>
          <cell r="L50" t="str">
            <v>26210223237657000172650010000021701000186738</v>
          </cell>
          <cell r="M50" t="str">
            <v>26 -  Pernambuco</v>
          </cell>
          <cell r="N50">
            <v>188</v>
          </cell>
        </row>
        <row r="51">
          <cell r="C51" t="str">
            <v>UPAE GRANDE RECIFE</v>
          </cell>
          <cell r="E51" t="str">
            <v>3.1 - Combustíveis e Lubrificantes Automotivos</v>
          </cell>
          <cell r="F51">
            <v>13901790000209</v>
          </cell>
          <cell r="G51" t="str">
            <v>CJCM PETROLEO LTDA</v>
          </cell>
          <cell r="H51" t="str">
            <v>B</v>
          </cell>
          <cell r="I51" t="str">
            <v>S</v>
          </cell>
          <cell r="J51" t="str">
            <v>000055235</v>
          </cell>
          <cell r="K51">
            <v>44252</v>
          </cell>
          <cell r="L51" t="str">
            <v>26210213901790000209650070000552351000558738</v>
          </cell>
          <cell r="M51" t="str">
            <v>26 -  Pernambuco</v>
          </cell>
          <cell r="N51">
            <v>155.97</v>
          </cell>
        </row>
        <row r="52">
          <cell r="C52" t="str">
            <v>UPAE GRANDE RECIFE</v>
          </cell>
          <cell r="E52" t="str">
            <v>3.6 - Material de Expediente</v>
          </cell>
          <cell r="F52">
            <v>75315333015050</v>
          </cell>
          <cell r="G52" t="str">
            <v>ATACADÃO S. A</v>
          </cell>
          <cell r="H52" t="str">
            <v>B</v>
          </cell>
          <cell r="I52" t="str">
            <v>S</v>
          </cell>
          <cell r="J52" t="str">
            <v>000116535</v>
          </cell>
          <cell r="K52">
            <v>44231</v>
          </cell>
          <cell r="L52" t="str">
            <v>262102753153330150506551110001165351048579178</v>
          </cell>
          <cell r="M52" t="str">
            <v>26 -  Pernambuco</v>
          </cell>
          <cell r="N52">
            <v>159</v>
          </cell>
        </row>
        <row r="53">
          <cell r="C53" t="str">
            <v>UPAE GRANDE RECIFE</v>
          </cell>
          <cell r="E53" t="str">
            <v xml:space="preserve">3.9 - Material para Manutenção de Bens Imóveis </v>
          </cell>
          <cell r="F53">
            <v>14576492000253</v>
          </cell>
          <cell r="G53" t="str">
            <v>MAX TUDO COMERCIO DE MATERIAS DE CONSTRUÇÃO EIRELI</v>
          </cell>
          <cell r="H53" t="str">
            <v>B</v>
          </cell>
          <cell r="I53" t="str">
            <v>S</v>
          </cell>
          <cell r="J53" t="str">
            <v>000020127</v>
          </cell>
          <cell r="K53">
            <v>44240</v>
          </cell>
          <cell r="L53" t="str">
            <v>26210214576492000253650020000201271120154597</v>
          </cell>
          <cell r="M53" t="str">
            <v>26 -  Pernambuco</v>
          </cell>
          <cell r="N53">
            <v>77.599999999999994</v>
          </cell>
        </row>
        <row r="54">
          <cell r="C54" t="str">
            <v>UPAE GRANDE RECIFE</v>
          </cell>
          <cell r="E54" t="str">
            <v>3.14 - Alimentação Preparada</v>
          </cell>
          <cell r="F54">
            <v>75315333015050</v>
          </cell>
          <cell r="G54" t="str">
            <v>ATACADÃO S. A</v>
          </cell>
          <cell r="H54" t="str">
            <v>B</v>
          </cell>
          <cell r="I54" t="str">
            <v>S</v>
          </cell>
          <cell r="J54" t="str">
            <v>00099883</v>
          </cell>
          <cell r="K54">
            <v>44252</v>
          </cell>
          <cell r="L54" t="str">
            <v>26210275315333015050655160000998831048579173</v>
          </cell>
          <cell r="M54" t="str">
            <v>26 -  Pernambuco</v>
          </cell>
          <cell r="N54">
            <v>74.75</v>
          </cell>
        </row>
        <row r="55">
          <cell r="C55" t="str">
            <v>UPAE GRANDE RECIFE</v>
          </cell>
          <cell r="E55" t="str">
            <v>3.12 - Material Hospitalar</v>
          </cell>
          <cell r="F55">
            <v>21596736000144</v>
          </cell>
          <cell r="G55" t="str">
            <v>ULTRAMEGA DISTRIBUIDORA HOSPITALAR LTDA</v>
          </cell>
          <cell r="H55" t="str">
            <v>B</v>
          </cell>
          <cell r="I55" t="str">
            <v>S</v>
          </cell>
          <cell r="J55" t="str">
            <v>00119478</v>
          </cell>
          <cell r="K55">
            <v>44235</v>
          </cell>
          <cell r="L55" t="str">
            <v>26210221596796000144550010001194781001225031</v>
          </cell>
          <cell r="M55" t="str">
            <v>26 -  Pernambuco</v>
          </cell>
          <cell r="N55">
            <v>2873.03</v>
          </cell>
        </row>
        <row r="56">
          <cell r="C56" t="str">
            <v>UPAE GRANDE RECIFE</v>
          </cell>
          <cell r="E56" t="str">
            <v>3.6 - Material de Expediente</v>
          </cell>
          <cell r="F56">
            <v>9515628000528</v>
          </cell>
          <cell r="G56" t="str">
            <v>ATACADO DOS PRESENTES LTDA</v>
          </cell>
          <cell r="H56" t="str">
            <v>B</v>
          </cell>
          <cell r="I56" t="str">
            <v>S</v>
          </cell>
          <cell r="J56" t="str">
            <v>000155338</v>
          </cell>
          <cell r="K56">
            <v>44245</v>
          </cell>
          <cell r="L56" t="str">
            <v>26210209515628000528550100001553381004135004</v>
          </cell>
          <cell r="M56" t="str">
            <v>26 -  Pernambuco</v>
          </cell>
          <cell r="N56">
            <v>5.5</v>
          </cell>
        </row>
        <row r="57">
          <cell r="C57" t="str">
            <v>UPAE GRANDE RECIFE</v>
          </cell>
          <cell r="E57" t="str">
            <v>1.99 - Outras Despesas com Pessoal</v>
          </cell>
          <cell r="F57">
            <v>9759606000180</v>
          </cell>
          <cell r="G57" t="str">
            <v>SIND DAS EMPRESAS DE TRANSP DE PASSAG DO EST DE PERNAMBUCO</v>
          </cell>
          <cell r="H57" t="str">
            <v>S</v>
          </cell>
          <cell r="I57" t="str">
            <v>N</v>
          </cell>
          <cell r="K57">
            <v>44235</v>
          </cell>
          <cell r="M57" t="str">
            <v>26 -  Pernambuco</v>
          </cell>
          <cell r="N57">
            <v>217.45</v>
          </cell>
        </row>
        <row r="58">
          <cell r="C58" t="str">
            <v>UPAE GRANDE RECIFE</v>
          </cell>
          <cell r="E58" t="str">
            <v>5.16 - Serviços Médico-Hospitalares, Odotonlogia e Laboratoriais</v>
          </cell>
          <cell r="F58">
            <v>30059564000160</v>
          </cell>
          <cell r="G58" t="str">
            <v>LIFE MEDICINA E TERAPIA LTDA</v>
          </cell>
          <cell r="H58" t="str">
            <v>S</v>
          </cell>
          <cell r="I58" t="str">
            <v>S</v>
          </cell>
          <cell r="J58" t="str">
            <v>0000000539</v>
          </cell>
          <cell r="K58">
            <v>44273</v>
          </cell>
          <cell r="L58" t="str">
            <v>FSBC78668</v>
          </cell>
          <cell r="M58" t="str">
            <v>2609600 - Olinda - PE</v>
          </cell>
          <cell r="N58">
            <v>6000</v>
          </cell>
        </row>
        <row r="59">
          <cell r="C59" t="str">
            <v>UPAE GRANDE RECIFE</v>
          </cell>
          <cell r="E59" t="str">
            <v>5.16 - Serviços Médico-Hospitalares, Odotonlogia e Laboratoriais</v>
          </cell>
          <cell r="F59">
            <v>23066094000105</v>
          </cell>
          <cell r="G59" t="str">
            <v>CLINICA MÉDICA JARDIM ATLANTICO LTDA</v>
          </cell>
          <cell r="H59" t="str">
            <v>S</v>
          </cell>
          <cell r="I59" t="str">
            <v>S</v>
          </cell>
          <cell r="J59" t="str">
            <v>000000048</v>
          </cell>
          <cell r="K59">
            <v>44270</v>
          </cell>
          <cell r="L59" t="str">
            <v>VCTA79463</v>
          </cell>
          <cell r="M59" t="str">
            <v>2609600 - Olinda - PE</v>
          </cell>
          <cell r="N59">
            <v>6000</v>
          </cell>
        </row>
        <row r="60">
          <cell r="C60" t="str">
            <v>UPAE GRANDE RECIFE</v>
          </cell>
          <cell r="E60" t="str">
            <v>5.26 - Locação de Imóveis</v>
          </cell>
          <cell r="F60">
            <v>3531817000184</v>
          </cell>
          <cell r="G60" t="str">
            <v>ELETRÔNICA E PAPELARIA CABRAL LTDA</v>
          </cell>
          <cell r="H60" t="str">
            <v>S</v>
          </cell>
          <cell r="I60" t="str">
            <v>N</v>
          </cell>
          <cell r="K60">
            <v>44255</v>
          </cell>
          <cell r="M60" t="str">
            <v>2600054 - Abreu e Lima - PE</v>
          </cell>
          <cell r="N60">
            <v>980</v>
          </cell>
        </row>
        <row r="61">
          <cell r="C61" t="str">
            <v>UPAE GRANDE RECIFE</v>
          </cell>
          <cell r="E61" t="str">
            <v>5.99 - Outros Serviços de Terceiros Pessoa Jurídica</v>
          </cell>
          <cell r="G61" t="str">
            <v>TRIBUTO APLICAÇÃO FINANCEIRA</v>
          </cell>
          <cell r="H61" t="str">
            <v>S</v>
          </cell>
          <cell r="I61" t="str">
            <v>N</v>
          </cell>
          <cell r="K61">
            <v>44255</v>
          </cell>
          <cell r="N61">
            <v>11.31</v>
          </cell>
        </row>
        <row r="62">
          <cell r="C62" t="str">
            <v>UPAE GRANDE RECIFE</v>
          </cell>
          <cell r="E62" t="str">
            <v>5.16 - Serviços Médico-Hospitalares, Odotonlogia e Laboratoriais</v>
          </cell>
          <cell r="F62">
            <v>29870479000107</v>
          </cell>
          <cell r="G62" t="str">
            <v>CARDIOMETABOLICOS E SERVIÇOS MÉDICOS LTDA</v>
          </cell>
          <cell r="H62" t="str">
            <v>S</v>
          </cell>
          <cell r="I62" t="str">
            <v>S</v>
          </cell>
          <cell r="J62" t="str">
            <v>00000690</v>
          </cell>
          <cell r="K62">
            <v>44271</v>
          </cell>
          <cell r="L62" t="str">
            <v>EDSL-7NKV</v>
          </cell>
          <cell r="M62" t="str">
            <v>2611606 - Recife - PE</v>
          </cell>
          <cell r="N62">
            <v>6000</v>
          </cell>
        </row>
        <row r="63">
          <cell r="C63" t="str">
            <v>UPAE GRANDE RECIFE</v>
          </cell>
          <cell r="E63" t="str">
            <v>5.16 - Serviços Médico-Hospitalares, Odotonlogia e Laboratoriais</v>
          </cell>
          <cell r="F63">
            <v>10483974000127</v>
          </cell>
          <cell r="G63" t="str">
            <v>CCGK DIAGNÓSTICO LTDA ME</v>
          </cell>
          <cell r="H63" t="str">
            <v>S</v>
          </cell>
          <cell r="I63" t="str">
            <v>S</v>
          </cell>
          <cell r="J63" t="str">
            <v>00000176</v>
          </cell>
          <cell r="K63">
            <v>44278</v>
          </cell>
          <cell r="L63" t="str">
            <v>LNPP-GVXV</v>
          </cell>
          <cell r="M63" t="str">
            <v>2611606 - Recife - PE</v>
          </cell>
          <cell r="N63">
            <v>3000</v>
          </cell>
        </row>
        <row r="64">
          <cell r="C64" t="str">
            <v>UPAE GRANDE RECIFE</v>
          </cell>
          <cell r="E64" t="str">
            <v>5.16 - Serviços Médico-Hospitalares, Odotonlogia e Laboratoriais</v>
          </cell>
          <cell r="F64">
            <v>21498185000186</v>
          </cell>
          <cell r="G64" t="str">
            <v>SAMIA EVERUZA FERREIRA FERNANDES SERVIÇOS DE PRESTAÇÃO</v>
          </cell>
          <cell r="H64" t="str">
            <v>S</v>
          </cell>
          <cell r="I64" t="str">
            <v>S</v>
          </cell>
          <cell r="J64" t="str">
            <v>00000122</v>
          </cell>
          <cell r="K64">
            <v>44271</v>
          </cell>
          <cell r="L64" t="str">
            <v>ZIGD-AK8N</v>
          </cell>
          <cell r="M64" t="str">
            <v>2611606 - Recife - PE</v>
          </cell>
          <cell r="N64">
            <v>6000</v>
          </cell>
        </row>
        <row r="65">
          <cell r="C65" t="str">
            <v>UPAE GRANDE RECIFE</v>
          </cell>
          <cell r="E65" t="str">
            <v>5.16 - Serviços Médico-Hospitalares, Odotonlogia e Laboratoriais</v>
          </cell>
          <cell r="F65">
            <v>29758485000169</v>
          </cell>
          <cell r="G65" t="str">
            <v xml:space="preserve">PALM SERVIÇOS DE DIAGNÓSTICO LTDA </v>
          </cell>
          <cell r="H65" t="str">
            <v>S</v>
          </cell>
          <cell r="I65" t="str">
            <v>S</v>
          </cell>
          <cell r="J65" t="str">
            <v>00000246</v>
          </cell>
          <cell r="K65">
            <v>44271</v>
          </cell>
          <cell r="L65" t="str">
            <v>9XKB-XPEZ</v>
          </cell>
          <cell r="M65" t="str">
            <v>2611606 - Recife - PE</v>
          </cell>
          <cell r="N65">
            <v>3000</v>
          </cell>
        </row>
        <row r="66">
          <cell r="C66" t="str">
            <v>UPAE GRANDE RECIFE</v>
          </cell>
          <cell r="E66" t="str">
            <v>5.16 - Serviços Médico-Hospitalares, Odotonlogia e Laboratoriais</v>
          </cell>
          <cell r="F66">
            <v>4336672000123</v>
          </cell>
          <cell r="G66" t="str">
            <v xml:space="preserve">DERMATOLOGIA SÃO FRANCISCO LTDA </v>
          </cell>
          <cell r="H66" t="str">
            <v>S</v>
          </cell>
          <cell r="I66" t="str">
            <v>S</v>
          </cell>
          <cell r="J66" t="str">
            <v>617</v>
          </cell>
          <cell r="K66">
            <v>44271</v>
          </cell>
          <cell r="L66" t="str">
            <v>179844856</v>
          </cell>
          <cell r="M66" t="str">
            <v>2611101 - Petrolina - PE</v>
          </cell>
          <cell r="N66">
            <v>6000</v>
          </cell>
        </row>
        <row r="67">
          <cell r="C67" t="str">
            <v>UPAE GRANDE RECIFE</v>
          </cell>
          <cell r="E67" t="str">
            <v>5.5 - Reparo e Manutenção de Máquinas e Equipamentos</v>
          </cell>
          <cell r="F67">
            <v>18559356000125</v>
          </cell>
          <cell r="G67" t="str">
            <v>DEILSON FREIRE VARELA</v>
          </cell>
          <cell r="H67" t="str">
            <v>S</v>
          </cell>
          <cell r="I67" t="str">
            <v>S</v>
          </cell>
          <cell r="J67" t="str">
            <v>163</v>
          </cell>
          <cell r="K67">
            <v>44253</v>
          </cell>
          <cell r="L67" t="str">
            <v>S6DK-XZHZ</v>
          </cell>
          <cell r="M67" t="str">
            <v>2611606 - Recife - PE</v>
          </cell>
          <cell r="N67">
            <v>440</v>
          </cell>
        </row>
        <row r="68">
          <cell r="C68" t="str">
            <v>UPAE GRANDE RECIFE</v>
          </cell>
          <cell r="E68" t="str">
            <v>5.18 - Teledonia Fixa</v>
          </cell>
          <cell r="F68">
            <v>3822564419</v>
          </cell>
          <cell r="G68" t="str">
            <v>ANTONIO CARLOS DOS SANTOS SOUZA</v>
          </cell>
          <cell r="H68" t="str">
            <v>S</v>
          </cell>
          <cell r="I68" t="str">
            <v>S</v>
          </cell>
          <cell r="J68" t="str">
            <v>51870</v>
          </cell>
          <cell r="K68">
            <v>44265</v>
          </cell>
          <cell r="M68" t="str">
            <v>2600054 - Abreu e Lima - PE</v>
          </cell>
          <cell r="N68">
            <v>300</v>
          </cell>
        </row>
        <row r="69">
          <cell r="C69" t="str">
            <v>UPAE GRANDE RECIFE</v>
          </cell>
          <cell r="E69" t="str">
            <v>5.99 - Outros Serviços de Terceiros Pessoa Jurídica</v>
          </cell>
          <cell r="F69">
            <v>4234788000151</v>
          </cell>
          <cell r="G69" t="str">
            <v>LIMA E LIMA ADVOGADOS ASSOCIADOS S/S</v>
          </cell>
          <cell r="H69" t="str">
            <v>S</v>
          </cell>
          <cell r="I69" t="str">
            <v>S</v>
          </cell>
          <cell r="J69" t="str">
            <v>00000931</v>
          </cell>
          <cell r="K69">
            <v>44254</v>
          </cell>
          <cell r="L69" t="str">
            <v>BCID-FWJK</v>
          </cell>
          <cell r="M69" t="str">
            <v>2927408 - Salvador - BA</v>
          </cell>
          <cell r="N69">
            <v>4349.59</v>
          </cell>
        </row>
        <row r="70">
          <cell r="C70" t="str">
            <v>UPAE GRANDE RECIFE</v>
          </cell>
          <cell r="E70" t="str">
            <v>5.10 - Detetização/Tratamento de Resíduos e Afins</v>
          </cell>
          <cell r="F70">
            <v>11863530000180</v>
          </cell>
          <cell r="G70" t="str">
            <v>BRASCON GESTÃO AMBIENTAL LTDA</v>
          </cell>
          <cell r="H70" t="str">
            <v>S</v>
          </cell>
          <cell r="I70" t="str">
            <v>S</v>
          </cell>
          <cell r="J70" t="str">
            <v>00067359</v>
          </cell>
          <cell r="K70">
            <v>44256</v>
          </cell>
          <cell r="M70" t="str">
            <v>2611309 - Pombos - PE</v>
          </cell>
          <cell r="N70">
            <v>148</v>
          </cell>
        </row>
        <row r="71">
          <cell r="C71" t="str">
            <v>UPAE GRANDE RECIFE</v>
          </cell>
          <cell r="E71" t="str">
            <v>5.16 - Serviços Médico-Hospitalares, Odotonlogia e Laboratoriais</v>
          </cell>
          <cell r="F71" t="str">
            <v>12.183.268/0001-95</v>
          </cell>
          <cell r="G71" t="str">
            <v>CLINICA MEDICA MED PLAN LTDA</v>
          </cell>
          <cell r="H71" t="str">
            <v>S</v>
          </cell>
          <cell r="I71" t="str">
            <v>S</v>
          </cell>
          <cell r="J71" t="str">
            <v>000000692</v>
          </cell>
          <cell r="K71">
            <v>44271</v>
          </cell>
          <cell r="L71" t="str">
            <v>UDDW04235</v>
          </cell>
          <cell r="M71" t="str">
            <v>2607901 - Jaboatão dos Guararapes - PE</v>
          </cell>
          <cell r="N71">
            <v>6000</v>
          </cell>
        </row>
        <row r="72">
          <cell r="C72" t="str">
            <v>UPAE GRANDE RECIFE</v>
          </cell>
          <cell r="E72" t="str">
            <v>5.1 - Locação de Equipamentos Médicos-Hospitalares</v>
          </cell>
          <cell r="F72">
            <v>28514956000120</v>
          </cell>
          <cell r="G72" t="str">
            <v>BEN HUR GASES EIRELI</v>
          </cell>
          <cell r="H72" t="str">
            <v>S</v>
          </cell>
          <cell r="I72" t="str">
            <v>S</v>
          </cell>
          <cell r="J72" t="str">
            <v>000004211</v>
          </cell>
          <cell r="K72">
            <v>44230</v>
          </cell>
          <cell r="L72" t="str">
            <v>26210228514956000120550010000042111000942112</v>
          </cell>
          <cell r="M72" t="str">
            <v>2600054 - Abreu e Lima - PE</v>
          </cell>
          <cell r="N72">
            <v>315</v>
          </cell>
        </row>
        <row r="73">
          <cell r="C73" t="str">
            <v>UPAE GRANDE RECIFE</v>
          </cell>
          <cell r="E73" t="str">
            <v>5.99 - Outros Serviços de Terceiros Pessoa Jurídica</v>
          </cell>
          <cell r="F73">
            <v>17475068000120</v>
          </cell>
          <cell r="G73" t="str">
            <v>ACESS BRAZIL SERVIÇOS ADMINISTRATIVOS EIRELI ME</v>
          </cell>
          <cell r="H73" t="str">
            <v>S</v>
          </cell>
          <cell r="I73" t="str">
            <v>S</v>
          </cell>
          <cell r="J73" t="str">
            <v>202100000100210</v>
          </cell>
          <cell r="K73">
            <v>44264</v>
          </cell>
          <cell r="L73" t="str">
            <v>439C995B6</v>
          </cell>
          <cell r="M73" t="str">
            <v>2911709 - Guanambi - BA</v>
          </cell>
          <cell r="N73">
            <v>1908</v>
          </cell>
        </row>
        <row r="74">
          <cell r="C74" t="str">
            <v>UPAE GRANDE RECIFE</v>
          </cell>
          <cell r="E74" t="str">
            <v>5.16 - Serviços Médico-Hospitalares, Odotonlogia e Laboratoriais</v>
          </cell>
          <cell r="F74" t="str">
            <v>12.183.268/0001-95</v>
          </cell>
          <cell r="G74" t="str">
            <v>CLINICA MEDICA MED PLAN LTDA</v>
          </cell>
          <cell r="H74" t="str">
            <v>S</v>
          </cell>
          <cell r="I74" t="str">
            <v>S</v>
          </cell>
          <cell r="J74" t="str">
            <v>000000695</v>
          </cell>
          <cell r="K74">
            <v>44272</v>
          </cell>
          <cell r="L74" t="str">
            <v>LTVH80609</v>
          </cell>
          <cell r="M74" t="str">
            <v>2607901 - Jaboatão dos Guararapes - PE</v>
          </cell>
          <cell r="N74">
            <v>9000</v>
          </cell>
        </row>
        <row r="75">
          <cell r="C75" t="str">
            <v>UPAE GRANDE RECIFE</v>
          </cell>
          <cell r="E75" t="str">
            <v>5.99 - Outros Serviços de Terceiros Pessoa Jurídica</v>
          </cell>
          <cell r="F75">
            <v>22558211000187</v>
          </cell>
          <cell r="G75" t="str">
            <v>SOUZA ADVOGADOS ASSOCIADOS</v>
          </cell>
          <cell r="H75" t="str">
            <v>S</v>
          </cell>
          <cell r="I75" t="str">
            <v>S</v>
          </cell>
          <cell r="J75" t="str">
            <v>2021510</v>
          </cell>
          <cell r="K75">
            <v>44268</v>
          </cell>
          <cell r="L75" t="str">
            <v>C48297D9B</v>
          </cell>
          <cell r="M75" t="str">
            <v>2919207 - Lauro de Freitas - BA</v>
          </cell>
          <cell r="N75">
            <v>4134.67</v>
          </cell>
        </row>
        <row r="76">
          <cell r="C76" t="str">
            <v>UPAE GRANDE RECIFE</v>
          </cell>
          <cell r="E76" t="str">
            <v>5.99 - Outros Serviços de Terceiros Pessoa Jurídica</v>
          </cell>
          <cell r="G76" t="str">
            <v>TAXAS MUNICIPAIS</v>
          </cell>
          <cell r="H76" t="str">
            <v>S</v>
          </cell>
          <cell r="I76" t="str">
            <v>N</v>
          </cell>
          <cell r="K76">
            <v>44254</v>
          </cell>
          <cell r="M76" t="str">
            <v>2600054 - Abreu e Lima - PE</v>
          </cell>
          <cell r="N76">
            <v>577.89</v>
          </cell>
        </row>
        <row r="77">
          <cell r="C77" t="str">
            <v>UPAE GRANDE RECIFE</v>
          </cell>
          <cell r="E77" t="str">
            <v>5.99 - Outros Serviços de Terceiros Pessoa Jurídica</v>
          </cell>
          <cell r="G77" t="str">
            <v>TAXAS MUNICIPAIS</v>
          </cell>
          <cell r="H77" t="str">
            <v>S</v>
          </cell>
          <cell r="I77" t="str">
            <v>N</v>
          </cell>
          <cell r="K77">
            <v>44254</v>
          </cell>
          <cell r="M77" t="str">
            <v>2600054 - Abreu e Lima - PE</v>
          </cell>
          <cell r="N77">
            <v>290.5</v>
          </cell>
        </row>
        <row r="78">
          <cell r="C78" t="str">
            <v>UPAE GRANDE RECIFE</v>
          </cell>
          <cell r="E78" t="str">
            <v>3.1 - Combustíveis e Lubrificantes Automotivos</v>
          </cell>
          <cell r="F78">
            <v>1912250000241</v>
          </cell>
          <cell r="G78" t="str">
            <v>POSTO CANCUN LTDA</v>
          </cell>
          <cell r="H78" t="str">
            <v>B</v>
          </cell>
          <cell r="I78" t="str">
            <v>S</v>
          </cell>
          <cell r="J78" t="str">
            <v>000058353</v>
          </cell>
          <cell r="K78">
            <v>44245</v>
          </cell>
          <cell r="L78" t="str">
            <v>26210201912250000241550080000583531000819305</v>
          </cell>
          <cell r="M78" t="str">
            <v>26 -  Pernambuco</v>
          </cell>
          <cell r="N78">
            <v>50</v>
          </cell>
        </row>
        <row r="79">
          <cell r="C79" t="str">
            <v>UPAE GRANDE RECIFE</v>
          </cell>
          <cell r="E79" t="str">
            <v>3.12 - Material Hospitalar</v>
          </cell>
          <cell r="F79">
            <v>9441460000120</v>
          </cell>
          <cell r="G79" t="str">
            <v>PADRÃO DIST. DE PRODUTOS E EQUIP HOSPITALAR PADRE CALLOU LTDA</v>
          </cell>
          <cell r="H79" t="str">
            <v>B</v>
          </cell>
          <cell r="I79" t="str">
            <v>S</v>
          </cell>
          <cell r="J79" t="str">
            <v>000249352</v>
          </cell>
          <cell r="K79">
            <v>44250</v>
          </cell>
          <cell r="L79" t="str">
            <v>26210209441460000120550010002493521432433636</v>
          </cell>
          <cell r="M79" t="str">
            <v>26 -  Pernambuco</v>
          </cell>
          <cell r="N79">
            <v>99</v>
          </cell>
        </row>
        <row r="80">
          <cell r="C80" t="str">
            <v>UPAE GRANDE RECIFE</v>
          </cell>
          <cell r="E80" t="str">
            <v>3.6 - Material de Expediente</v>
          </cell>
          <cell r="F80">
            <v>9206498000118</v>
          </cell>
          <cell r="G80" t="str">
            <v xml:space="preserve">LIVRARIA DO MEC </v>
          </cell>
          <cell r="H80" t="str">
            <v>B</v>
          </cell>
          <cell r="I80" t="str">
            <v>S</v>
          </cell>
          <cell r="J80" t="str">
            <v>000032987</v>
          </cell>
          <cell r="K80">
            <v>44249</v>
          </cell>
          <cell r="L80" t="str">
            <v>26210209206498000118650030000329871007245030</v>
          </cell>
          <cell r="M80" t="str">
            <v>26 -  Pernambuco</v>
          </cell>
          <cell r="N80">
            <v>23.6</v>
          </cell>
        </row>
        <row r="81">
          <cell r="C81" t="str">
            <v>UPAE GRANDE RECIFE</v>
          </cell>
          <cell r="E81" t="str">
            <v>5.99 - Outros Serviços de Terceiros Pessoa Jurídica</v>
          </cell>
          <cell r="F81">
            <v>21053554000127</v>
          </cell>
          <cell r="G81" t="str">
            <v>DEVID M SANTIAGO ME</v>
          </cell>
          <cell r="H81" t="str">
            <v>S</v>
          </cell>
          <cell r="I81" t="str">
            <v>S</v>
          </cell>
          <cell r="J81" t="str">
            <v>0000096</v>
          </cell>
          <cell r="K81">
            <v>44246</v>
          </cell>
          <cell r="L81" t="str">
            <v>PLZV-EPUF</v>
          </cell>
          <cell r="M81" t="str">
            <v>2611606 - Recife - PE</v>
          </cell>
          <cell r="N81">
            <v>2500</v>
          </cell>
        </row>
        <row r="82">
          <cell r="C82" t="str">
            <v>UPAE GRANDE RECIFE</v>
          </cell>
          <cell r="E82" t="str">
            <v>5.99 - Outros Serviços de Terceiros Pessoa Jurídica</v>
          </cell>
          <cell r="F82">
            <v>21053554000127</v>
          </cell>
          <cell r="G82" t="str">
            <v>DEVID M SANTIAGO ME</v>
          </cell>
          <cell r="H82" t="str">
            <v>S</v>
          </cell>
          <cell r="I82" t="str">
            <v>S</v>
          </cell>
          <cell r="J82" t="str">
            <v>0000097</v>
          </cell>
          <cell r="K82">
            <v>44246</v>
          </cell>
          <cell r="L82" t="str">
            <v>7VFS-G33U</v>
          </cell>
          <cell r="M82" t="str">
            <v>2611606 - Recife - PE</v>
          </cell>
          <cell r="N82">
            <v>2500</v>
          </cell>
        </row>
        <row r="83">
          <cell r="C83" t="str">
            <v>UPAE GRANDE RECIFE</v>
          </cell>
          <cell r="E83" t="str">
            <v>3.6 - Material de Expediente</v>
          </cell>
          <cell r="F83">
            <v>24073694000155</v>
          </cell>
          <cell r="G83" t="str">
            <v>CIL COMERCIO DE INFORMATICA LTDA</v>
          </cell>
          <cell r="H83" t="str">
            <v>B</v>
          </cell>
          <cell r="I83" t="str">
            <v>S</v>
          </cell>
          <cell r="J83" t="str">
            <v>000624838</v>
          </cell>
          <cell r="K83">
            <v>44250</v>
          </cell>
          <cell r="L83" t="str">
            <v>26210224073694000155550010006248381018806559</v>
          </cell>
          <cell r="M83" t="str">
            <v>26 -  Pernambuco</v>
          </cell>
          <cell r="N83">
            <v>721.31</v>
          </cell>
        </row>
        <row r="84">
          <cell r="C84" t="str">
            <v>UPAE GRANDE RECIFE</v>
          </cell>
          <cell r="E84" t="str">
            <v>3.4 - Material Farmacológico</v>
          </cell>
          <cell r="F84">
            <v>21381761000100</v>
          </cell>
          <cell r="G84" t="str">
            <v>SIX DISTRIBUIDORA HOSPITALAR LTDA</v>
          </cell>
          <cell r="H84" t="str">
            <v>B</v>
          </cell>
          <cell r="I84" t="str">
            <v>S</v>
          </cell>
          <cell r="J84" t="str">
            <v>000037194</v>
          </cell>
          <cell r="K84">
            <v>44235</v>
          </cell>
          <cell r="L84" t="str">
            <v>26210221381761000100550010000371941610546646</v>
          </cell>
          <cell r="M84" t="str">
            <v>26 -  Pernambuco</v>
          </cell>
          <cell r="N84">
            <v>364.8</v>
          </cell>
        </row>
        <row r="85">
          <cell r="C85" t="str">
            <v>UPAE GRANDE RECIFE</v>
          </cell>
          <cell r="E85" t="str">
            <v>1.99 - Outras Despesas com Pessoal</v>
          </cell>
          <cell r="F85">
            <v>9759606000180</v>
          </cell>
          <cell r="G85" t="str">
            <v>SIND DAS EMPRESAS DE TRANSP DE PASSAG DO EST DE PERNAMBUCO</v>
          </cell>
          <cell r="H85" t="str">
            <v>S</v>
          </cell>
          <cell r="I85" t="str">
            <v>N</v>
          </cell>
          <cell r="K85">
            <v>44232</v>
          </cell>
          <cell r="N85">
            <v>166</v>
          </cell>
        </row>
        <row r="86">
          <cell r="C86" t="str">
            <v>UPAE GRANDE RECIFE</v>
          </cell>
          <cell r="E86" t="str">
            <v>1.99 - Outras Despesas com Pessoal</v>
          </cell>
          <cell r="F86">
            <v>9759606000180</v>
          </cell>
          <cell r="G86" t="str">
            <v>SIND DAS EMPRESAS DE TRANSP DE PASSAG DO EST DE PERNAMBUCO</v>
          </cell>
          <cell r="H86" t="str">
            <v>S</v>
          </cell>
          <cell r="I86" t="str">
            <v>N</v>
          </cell>
          <cell r="K86">
            <v>44221</v>
          </cell>
          <cell r="N86">
            <v>3240.48</v>
          </cell>
        </row>
        <row r="87">
          <cell r="C87" t="str">
            <v>UPAE GRANDE RECIFE</v>
          </cell>
          <cell r="E87" t="str">
            <v>5.99 - Outros Serviços de Terceiros Pessoa Jurídica</v>
          </cell>
          <cell r="F87">
            <v>11674777000158</v>
          </cell>
          <cell r="G87" t="str">
            <v>CONSELHO REGIONAL DE ENFERMAGEM</v>
          </cell>
          <cell r="H87" t="str">
            <v>S</v>
          </cell>
          <cell r="I87" t="str">
            <v>N</v>
          </cell>
          <cell r="K87">
            <v>44229</v>
          </cell>
          <cell r="N87">
            <v>333.4</v>
          </cell>
        </row>
        <row r="88">
          <cell r="C88" t="str">
            <v>UPAE GRANDE RECIFE</v>
          </cell>
          <cell r="E88" t="str">
            <v>5.10 - Detetização/Tratamento de Resíduos e Afins</v>
          </cell>
          <cell r="F88">
            <v>1356801000157</v>
          </cell>
          <cell r="G88" t="str">
            <v>ROTA SERVIÇOS LTDA</v>
          </cell>
          <cell r="H88" t="str">
            <v>S</v>
          </cell>
          <cell r="I88" t="str">
            <v>S</v>
          </cell>
          <cell r="J88" t="str">
            <v>00024847</v>
          </cell>
          <cell r="K88">
            <v>44230</v>
          </cell>
          <cell r="L88" t="str">
            <v>VXGQ-3HLD</v>
          </cell>
          <cell r="M88" t="str">
            <v>2611606 - Recife - PE</v>
          </cell>
          <cell r="N88">
            <v>310</v>
          </cell>
        </row>
        <row r="89">
          <cell r="C89" t="str">
            <v>UPAE GRANDE RECIFE</v>
          </cell>
          <cell r="E89" t="str">
            <v>3.14 - Alimentação Preparada</v>
          </cell>
          <cell r="F89" t="str">
            <v>08.435.685/0001-00</v>
          </cell>
          <cell r="G89" t="str">
            <v>E DA SILVA PEREIRA BEBIDAS E AGUA MINERAL ME</v>
          </cell>
          <cell r="H89" t="str">
            <v>B</v>
          </cell>
          <cell r="I89" t="str">
            <v>S</v>
          </cell>
          <cell r="J89" t="str">
            <v>2115</v>
          </cell>
          <cell r="K89">
            <v>44228</v>
          </cell>
          <cell r="L89" t="str">
            <v>2621020843084356850001006500100000210151521634545</v>
          </cell>
          <cell r="M89" t="str">
            <v>26 -  Pernambuco</v>
          </cell>
          <cell r="N89">
            <v>250</v>
          </cell>
        </row>
        <row r="90">
          <cell r="C90" t="str">
            <v>UPAE GRANDE RECIFE</v>
          </cell>
          <cell r="E90" t="str">
            <v>3.12 - Material Hospitalar</v>
          </cell>
          <cell r="F90">
            <v>8674752000301</v>
          </cell>
          <cell r="G90" t="str">
            <v>CIRURGICA MONTEBELLO LTDA</v>
          </cell>
          <cell r="H90" t="str">
            <v>B</v>
          </cell>
          <cell r="I90" t="str">
            <v>S</v>
          </cell>
          <cell r="J90" t="str">
            <v>000003661</v>
          </cell>
          <cell r="K90">
            <v>44235</v>
          </cell>
          <cell r="L90" t="str">
            <v>26210208674752000301550010000036611691942083</v>
          </cell>
          <cell r="M90" t="str">
            <v>26 -  Pernambuco</v>
          </cell>
          <cell r="N90">
            <v>4526.96</v>
          </cell>
        </row>
        <row r="91">
          <cell r="C91" t="str">
            <v>UPAE GRANDE RECIFE</v>
          </cell>
          <cell r="E91" t="str">
            <v>3.12 - Material Hospitalar</v>
          </cell>
          <cell r="F91">
            <v>8674752000140</v>
          </cell>
          <cell r="G91" t="str">
            <v>CIRURGICA MONTEBELLO LTDA</v>
          </cell>
          <cell r="H91" t="str">
            <v>B</v>
          </cell>
          <cell r="I91" t="str">
            <v>S</v>
          </cell>
          <cell r="J91" t="str">
            <v>00097027</v>
          </cell>
          <cell r="K91">
            <v>44235</v>
          </cell>
          <cell r="L91" t="str">
            <v>26210208674752000140550010000970271261194041</v>
          </cell>
          <cell r="M91" t="str">
            <v>26 -  Pernambuco</v>
          </cell>
          <cell r="N91">
            <v>88.08</v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1FC08-B644-415A-AD0F-08867A2D51B2}">
  <sheetPr>
    <tabColor rgb="FF92D050"/>
  </sheetPr>
  <dimension ref="A1:L1992"/>
  <sheetViews>
    <sheetView showGridLines="0" tabSelected="1" topLeftCell="A52" zoomScale="90" zoomScaleNormal="90" workbookViewId="0">
      <selection activeCell="D69" sqref="D69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7267476001023</v>
      </c>
      <c r="B2" s="4" t="str">
        <f>'[1]TCE - ANEXO IV - Preencher'!C11</f>
        <v>UPAE GRANDE RECIFE</v>
      </c>
      <c r="C2" s="4" t="str">
        <f>'[1]TCE - ANEXO IV - Preencher'!E11</f>
        <v>5.99 - Outros Serviços de Terceiros Pessoa Jurídica</v>
      </c>
      <c r="D2" s="3">
        <f>'[1]TCE - ANEXO IV - Preencher'!F11</f>
        <v>20914155000140</v>
      </c>
      <c r="E2" s="5" t="str">
        <f>'[1]TCE - ANEXO IV - Preencher'!G11</f>
        <v>RL TURISMO E VIAGENS LTDA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1716</v>
      </c>
      <c r="I2" s="6">
        <f>IF('[1]TCE - ANEXO IV - Preencher'!K11="","",'[1]TCE - ANEXO IV - Preencher'!K11)</f>
        <v>44239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2315.64</v>
      </c>
    </row>
    <row r="3" spans="1:12" s="8" customFormat="1" ht="19.5" customHeight="1" x14ac:dyDescent="0.2">
      <c r="A3" s="3">
        <f>IFERROR(VLOOKUP(B3,'[1]DADOS (OCULTAR)'!$P$3:$R$56,3,0),"")</f>
        <v>7267476001023</v>
      </c>
      <c r="B3" s="4" t="str">
        <f>'[1]TCE - ANEXO IV - Preencher'!C12</f>
        <v>UPAE GRANDE RECIFE</v>
      </c>
      <c r="C3" s="4" t="str">
        <f>'[1]TCE - ANEXO IV - Preencher'!E12</f>
        <v>5.99 - Outros Serviços de Terceiros Pessoa Jurídica</v>
      </c>
      <c r="D3" s="3">
        <f>'[1]TCE - ANEXO IV - Preencher'!F12</f>
        <v>20914155000140</v>
      </c>
      <c r="E3" s="5" t="str">
        <f>'[1]TCE - ANEXO IV - Preencher'!G12</f>
        <v>RL TURISMO E VIAGENS LTDA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1729</v>
      </c>
      <c r="I3" s="6">
        <f>IF('[1]TCE - ANEXO IV - Preencher'!K12="","",'[1]TCE - ANEXO IV - Preencher'!K12)</f>
        <v>44256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256.8</v>
      </c>
    </row>
    <row r="4" spans="1:12" s="8" customFormat="1" ht="19.5" customHeight="1" x14ac:dyDescent="0.2">
      <c r="A4" s="3">
        <f>IFERROR(VLOOKUP(B4,'[1]DADOS (OCULTAR)'!$P$3:$R$56,3,0),"")</f>
        <v>7267476001023</v>
      </c>
      <c r="B4" s="4" t="str">
        <f>'[1]TCE - ANEXO IV - Preencher'!C13</f>
        <v>UPAE GRANDE RECIFE</v>
      </c>
      <c r="C4" s="4" t="str">
        <f>'[1]TCE - ANEXO IV - Preencher'!E13</f>
        <v>3.12 - Material Hospitalar</v>
      </c>
      <c r="D4" s="3">
        <f>'[1]TCE - ANEXO IV - Preencher'!F13</f>
        <v>21381761000100</v>
      </c>
      <c r="E4" s="5" t="str">
        <f>'[1]TCE - ANEXO IV - Preencher'!G13</f>
        <v>SIX DISTRIBUIDORA HOSPITALAR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000037195</v>
      </c>
      <c r="I4" s="6">
        <f>IF('[1]TCE - ANEXO IV - Preencher'!K13="","",'[1]TCE - ANEXO IV - Preencher'!K13)</f>
        <v>44235</v>
      </c>
      <c r="J4" s="5" t="str">
        <f>'[1]TCE - ANEXO IV - Preencher'!L13</f>
        <v>26210221381761000100550010000371951149578547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2678</v>
      </c>
    </row>
    <row r="5" spans="1:12" s="8" customFormat="1" ht="19.5" customHeight="1" x14ac:dyDescent="0.2">
      <c r="A5" s="3">
        <f>IFERROR(VLOOKUP(B5,'[1]DADOS (OCULTAR)'!$P$3:$R$56,3,0),"")</f>
        <v>7267476001023</v>
      </c>
      <c r="B5" s="4" t="str">
        <f>'[1]TCE - ANEXO IV - Preencher'!C14</f>
        <v>UPAE GRANDE RECIFE</v>
      </c>
      <c r="C5" s="4" t="str">
        <f>'[1]TCE - ANEXO IV - Preencher'!E14</f>
        <v>3.12 - Material Hospitalar</v>
      </c>
      <c r="D5" s="3">
        <f>'[1]TCE - ANEXO IV - Preencher'!F14</f>
        <v>9441460000120</v>
      </c>
      <c r="E5" s="5" t="str">
        <f>'[1]TCE - ANEXO IV - Preencher'!G14</f>
        <v>PADRÃO DIST. DE PRODUTOS E EQUIP HOSPITALAR PADRE CALLOU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000247844</v>
      </c>
      <c r="I5" s="6">
        <f>IF('[1]TCE - ANEXO IV - Preencher'!K14="","",'[1]TCE - ANEXO IV - Preencher'!K14)</f>
        <v>44231</v>
      </c>
      <c r="J5" s="5" t="str">
        <f>'[1]TCE - ANEXO IV - Preencher'!L14</f>
        <v>2621020944146000012055001000247844125019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82.7</v>
      </c>
    </row>
    <row r="6" spans="1:12" s="8" customFormat="1" ht="19.5" customHeight="1" x14ac:dyDescent="0.2">
      <c r="A6" s="3">
        <f>IFERROR(VLOOKUP(B6,'[1]DADOS (OCULTAR)'!$P$3:$R$56,3,0),"")</f>
        <v>7267476001023</v>
      </c>
      <c r="B6" s="4" t="str">
        <f>'[1]TCE - ANEXO IV - Preencher'!C15</f>
        <v>UPAE GRANDE RECIFE</v>
      </c>
      <c r="C6" s="4" t="str">
        <f>'[1]TCE - ANEXO IV - Preencher'!E15</f>
        <v>1.99 - Outras Despesas com Pessoal</v>
      </c>
      <c r="D6" s="3">
        <f>'[1]TCE - ANEXO IV - Preencher'!F15</f>
        <v>61198164000160</v>
      </c>
      <c r="E6" s="5" t="str">
        <f>'[1]TCE - ANEXO IV - Preencher'!G15</f>
        <v>PORTO SEGURO CIA DE SEGUROS GERAIS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>
        <f>IF('[1]TCE - ANEXO IV - Preencher'!K15="","",'[1]TCE - ANEXO IV - Preencher'!K15)</f>
        <v>44239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3550308</v>
      </c>
      <c r="L6" s="7">
        <f>'[1]TCE - ANEXO IV - Preencher'!N15</f>
        <v>376.11</v>
      </c>
    </row>
    <row r="7" spans="1:12" s="8" customFormat="1" ht="19.5" customHeight="1" x14ac:dyDescent="0.2">
      <c r="A7" s="3">
        <f>IFERROR(VLOOKUP(B7,'[1]DADOS (OCULTAR)'!$P$3:$R$56,3,0),"")</f>
        <v>7267476001023</v>
      </c>
      <c r="B7" s="4" t="str">
        <f>'[1]TCE - ANEXO IV - Preencher'!C16</f>
        <v>UPAE GRANDE RECIFE</v>
      </c>
      <c r="C7" s="4" t="str">
        <f>'[1]TCE - ANEXO IV - Preencher'!E16</f>
        <v>5.13 - Água e Esgoto</v>
      </c>
      <c r="D7" s="3">
        <f>'[1]TCE - ANEXO IV - Preencher'!F16</f>
        <v>10572048000128</v>
      </c>
      <c r="E7" s="5" t="str">
        <f>'[1]TCE - ANEXO IV - Preencher'!G16</f>
        <v>COMPESA</v>
      </c>
      <c r="F7" s="5" t="str">
        <f>'[1]TCE - ANEXO IV - Preencher'!H16</f>
        <v>B</v>
      </c>
      <c r="G7" s="5" t="str">
        <f>'[1]TCE - ANEXO IV - Preencher'!I16</f>
        <v>N</v>
      </c>
      <c r="H7" s="5">
        <f>'[1]TCE - ANEXO IV - Preencher'!J16</f>
        <v>0</v>
      </c>
      <c r="I7" s="6">
        <f>IF('[1]TCE - ANEXO IV - Preencher'!K16="","",'[1]TCE - ANEXO IV - Preencher'!K16)</f>
        <v>44267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2204.77</v>
      </c>
    </row>
    <row r="8" spans="1:12" s="8" customFormat="1" ht="19.5" customHeight="1" x14ac:dyDescent="0.2">
      <c r="A8" s="3">
        <f>IFERROR(VLOOKUP(B8,'[1]DADOS (OCULTAR)'!$P$3:$R$56,3,0),"")</f>
        <v>7267476001023</v>
      </c>
      <c r="B8" s="4" t="str">
        <f>'[1]TCE - ANEXO IV - Preencher'!C17</f>
        <v>UPAE GRANDE RECIFE</v>
      </c>
      <c r="C8" s="4" t="str">
        <f>'[1]TCE - ANEXO IV - Preencher'!E17</f>
        <v>3.7 - Material de Limpeza e Produtos de Hgienização</v>
      </c>
      <c r="D8" s="3">
        <f>'[1]TCE - ANEXO IV - Preencher'!F17</f>
        <v>9515628000528</v>
      </c>
      <c r="E8" s="5" t="str">
        <f>'[1]TCE - ANEXO IV - Preencher'!G17</f>
        <v>ATACADO DOS PRESENTES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000155338</v>
      </c>
      <c r="I8" s="6">
        <f>IF('[1]TCE - ANEXO IV - Preencher'!K17="","",'[1]TCE - ANEXO IV - Preencher'!K17)</f>
        <v>44245</v>
      </c>
      <c r="J8" s="5" t="str">
        <f>'[1]TCE - ANEXO IV - Preencher'!L17</f>
        <v>2621020951562800052855010000155338105004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9.99</v>
      </c>
    </row>
    <row r="9" spans="1:12" s="8" customFormat="1" ht="19.5" customHeight="1" x14ac:dyDescent="0.2">
      <c r="A9" s="3">
        <f>IFERROR(VLOOKUP(B9,'[1]DADOS (OCULTAR)'!$P$3:$R$56,3,0),"")</f>
        <v>7267476001023</v>
      </c>
      <c r="B9" s="4" t="str">
        <f>'[1]TCE - ANEXO IV - Preencher'!C18</f>
        <v>UPAE GRANDE RECIFE</v>
      </c>
      <c r="C9" s="4" t="str">
        <f>'[1]TCE - ANEXO IV - Preencher'!E18</f>
        <v>5.17 - Manutenção de Software, Certificação Digital e Microfilmagem</v>
      </c>
      <c r="D9" s="3">
        <f>'[1]TCE - ANEXO IV - Preencher'!F18</f>
        <v>7267476001023</v>
      </c>
      <c r="E9" s="5" t="str">
        <f>'[1]TCE - ANEXO IV - Preencher'!G18</f>
        <v>DANILO  SANTOS ROQUE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00000491</v>
      </c>
      <c r="I9" s="6">
        <f>IF('[1]TCE - ANEXO IV - Preencher'!K18="","",'[1]TCE - ANEXO IV - Preencher'!K18)</f>
        <v>44264</v>
      </c>
      <c r="J9" s="5" t="str">
        <f>'[1]TCE - ANEXO IV - Preencher'!L18</f>
        <v>GKJJ-GLWY</v>
      </c>
      <c r="K9" s="5" t="str">
        <f>IF(F9="B",LEFT('[1]TCE - ANEXO IV - Preencher'!M18,2),IF(F9="S",LEFT('[1]TCE - ANEXO IV - Preencher'!M18,7),IF('[1]TCE - ANEXO IV - Preencher'!H18="","")))</f>
        <v>2927408</v>
      </c>
      <c r="L9" s="7">
        <f>'[1]TCE - ANEXO IV - Preencher'!N18</f>
        <v>1504.5</v>
      </c>
    </row>
    <row r="10" spans="1:12" s="8" customFormat="1" ht="19.5" customHeight="1" x14ac:dyDescent="0.2">
      <c r="A10" s="3">
        <f>IFERROR(VLOOKUP(B10,'[1]DADOS (OCULTAR)'!$P$3:$R$56,3,0),"")</f>
        <v>7267476001023</v>
      </c>
      <c r="B10" s="4" t="str">
        <f>'[1]TCE - ANEXO IV - Preencher'!C19</f>
        <v>UPAE GRANDE RECIFE</v>
      </c>
      <c r="C10" s="4" t="str">
        <f>'[1]TCE - ANEXO IV - Preencher'!E19</f>
        <v>3.99 - Outras despesas com Material de Consumo</v>
      </c>
      <c r="D10" s="3">
        <f>'[1]TCE - ANEXO IV - Preencher'!F19</f>
        <v>8933848000185</v>
      </c>
      <c r="E10" s="5" t="str">
        <f>'[1]TCE - ANEXO IV - Preencher'!G19</f>
        <v>CODORVA REPRESENTAÇÃO E COMERCIO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36941</v>
      </c>
      <c r="I10" s="6">
        <f>IF('[1]TCE - ANEXO IV - Preencher'!K19="","",'[1]TCE - ANEXO IV - Preencher'!K19)</f>
        <v>44236</v>
      </c>
      <c r="J10" s="5" t="str">
        <f>'[1]TCE - ANEXO IV - Preencher'!L19</f>
        <v>2621020893384800018555001000036910000369411347491474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5889.9</v>
      </c>
    </row>
    <row r="11" spans="1:12" s="8" customFormat="1" ht="19.5" customHeight="1" x14ac:dyDescent="0.2">
      <c r="A11" s="3">
        <f>IFERROR(VLOOKUP(B11,'[1]DADOS (OCULTAR)'!$P$3:$R$56,3,0),"")</f>
        <v>7267476001023</v>
      </c>
      <c r="B11" s="4" t="str">
        <f>'[1]TCE - ANEXO IV - Preencher'!C20</f>
        <v>UPAE GRANDE RECIFE</v>
      </c>
      <c r="C11" s="4" t="str">
        <f>'[1]TCE - ANEXO IV - Preencher'!E20</f>
        <v xml:space="preserve">5.25 - Serviços Bancários </v>
      </c>
      <c r="D11" s="3">
        <f>'[1]TCE - ANEXO IV - Preencher'!F20</f>
        <v>0</v>
      </c>
      <c r="E11" s="5" t="str">
        <f>'[1]TCE - ANEXO IV - Preencher'!G20</f>
        <v>TARIFAS BANCÁRIAS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>
        <f>IF('[1]TCE - ANEXO IV - Preencher'!K20="","",'[1]TCE - ANEXO IV - Preencher'!K20)</f>
        <v>44255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309.35000000000002</v>
      </c>
    </row>
    <row r="12" spans="1:12" s="8" customFormat="1" ht="19.5" customHeight="1" x14ac:dyDescent="0.2">
      <c r="A12" s="3">
        <f>IFERROR(VLOOKUP(B12,'[1]DADOS (OCULTAR)'!$P$3:$R$56,3,0),"")</f>
        <v>7267476001023</v>
      </c>
      <c r="B12" s="4" t="str">
        <f>'[1]TCE - ANEXO IV - Preencher'!C21</f>
        <v>UPAE GRANDE RECIFE</v>
      </c>
      <c r="C12" s="4" t="str">
        <f>'[1]TCE - ANEXO IV - Preencher'!E21</f>
        <v>3.6 - Material de Expediente</v>
      </c>
      <c r="D12" s="3">
        <f>'[1]TCE - ANEXO IV - Preencher'!F21</f>
        <v>6057223028939</v>
      </c>
      <c r="E12" s="5" t="str">
        <f>'[1]TCE - ANEXO IV - Preencher'!G21</f>
        <v>SENDAS DISTRIBUIDORAS S/A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120233</v>
      </c>
      <c r="I12" s="6">
        <f>IF('[1]TCE - ANEXO IV - Preencher'!K21="","",'[1]TCE - ANEXO IV - Preencher'!K21)</f>
        <v>44239</v>
      </c>
      <c r="J12" s="5" t="str">
        <f>'[1]TCE - ANEXO IV - Preencher'!L21</f>
        <v>26210206057223028939650170001202331171182414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189</v>
      </c>
    </row>
    <row r="13" spans="1:12" s="8" customFormat="1" ht="19.5" customHeight="1" x14ac:dyDescent="0.2">
      <c r="A13" s="3">
        <f>IFERROR(VLOOKUP(B13,'[1]DADOS (OCULTAR)'!$P$3:$R$56,3,0),"")</f>
        <v>7267476001023</v>
      </c>
      <c r="B13" s="4" t="str">
        <f>'[1]TCE - ANEXO IV - Preencher'!C22</f>
        <v>UPAE GRANDE RECIFE</v>
      </c>
      <c r="C13" s="4" t="str">
        <f>'[1]TCE - ANEXO IV - Preencher'!E22</f>
        <v xml:space="preserve">3.9 - Material para Manutenção de Bens Imóveis </v>
      </c>
      <c r="D13" s="3">
        <f>'[1]TCE - ANEXO IV - Preencher'!F22</f>
        <v>18828453000176</v>
      </c>
      <c r="E13" s="5" t="str">
        <f>'[1]TCE - ANEXO IV - Preencher'!G22</f>
        <v>KR MATERIAL DE CONSTRUÇÃO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000001278</v>
      </c>
      <c r="I13" s="6">
        <f>IF('[1]TCE - ANEXO IV - Preencher'!K22="","",'[1]TCE - ANEXO IV - Preencher'!K22)</f>
        <v>44235</v>
      </c>
      <c r="J13" s="5" t="str">
        <f>'[1]TCE - ANEXO IV - Preencher'!L22</f>
        <v>26210218828453000176650010000012781417682471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13.4</v>
      </c>
    </row>
    <row r="14" spans="1:12" s="8" customFormat="1" ht="19.5" customHeight="1" x14ac:dyDescent="0.2">
      <c r="A14" s="3">
        <f>IFERROR(VLOOKUP(B14,'[1]DADOS (OCULTAR)'!$P$3:$R$56,3,0),"")</f>
        <v>7267476001023</v>
      </c>
      <c r="B14" s="4" t="str">
        <f>'[1]TCE - ANEXO IV - Preencher'!C23</f>
        <v>UPAE GRANDE RECIFE</v>
      </c>
      <c r="C14" s="4" t="str">
        <f>'[1]TCE - ANEXO IV - Preencher'!E23</f>
        <v>3.7 - Material de Limpeza e Produtos de Hgienização</v>
      </c>
      <c r="D14" s="3">
        <f>'[1]TCE - ANEXO IV - Preencher'!F23</f>
        <v>29162709000175</v>
      </c>
      <c r="E14" s="5" t="str">
        <f>'[1]TCE - ANEXO IV - Preencher'!G23</f>
        <v>ILZA MATIAS BEZERRA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000000237</v>
      </c>
      <c r="I14" s="6">
        <f>IF('[1]TCE - ANEXO IV - Preencher'!K23="","",'[1]TCE - ANEXO IV - Preencher'!K23)</f>
        <v>44232</v>
      </c>
      <c r="J14" s="5" t="str">
        <f>'[1]TCE - ANEXO IV - Preencher'!L23</f>
        <v>26210229162709000175550010000002371000209077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37</v>
      </c>
    </row>
    <row r="15" spans="1:12" s="8" customFormat="1" ht="19.5" customHeight="1" x14ac:dyDescent="0.2">
      <c r="A15" s="3">
        <f>IFERROR(VLOOKUP(B15,'[1]DADOS (OCULTAR)'!$P$3:$R$56,3,0),"")</f>
        <v>7267476001023</v>
      </c>
      <c r="B15" s="4" t="str">
        <f>'[1]TCE - ANEXO IV - Preencher'!C24</f>
        <v>UPAE GRANDE RECIFE</v>
      </c>
      <c r="C15" s="4" t="str">
        <f>'[1]TCE - ANEXO IV - Preencher'!E24</f>
        <v>5.99 - Outros Serviços de Terceiros Pessoa Jurídica</v>
      </c>
      <c r="D15" s="3">
        <f>'[1]TCE - ANEXO IV - Preencher'!F24</f>
        <v>29278395000170</v>
      </c>
      <c r="E15" s="5" t="str">
        <f>'[1]TCE - ANEXO IV - Preencher'!G24</f>
        <v>ANA LICIA BARRETO DA SILVA ME</v>
      </c>
      <c r="F15" s="5" t="str">
        <f>'[1]TCE - ANEXO IV - Preencher'!H24</f>
        <v>S</v>
      </c>
      <c r="G15" s="5" t="str">
        <f>'[1]TCE - ANEXO IV - Preencher'!I24</f>
        <v>S</v>
      </c>
      <c r="H15" s="5" t="str">
        <f>'[1]TCE - ANEXO IV - Preencher'!J24</f>
        <v>00000047</v>
      </c>
      <c r="I15" s="6">
        <f>IF('[1]TCE - ANEXO IV - Preencher'!K24="","",'[1]TCE - ANEXO IV - Preencher'!K24)</f>
        <v>44252</v>
      </c>
      <c r="J15" s="5" t="str">
        <f>'[1]TCE - ANEXO IV - Preencher'!L24</f>
        <v>4EHJDWEX</v>
      </c>
      <c r="K15" s="5" t="str">
        <f>IF(F15="B",LEFT('[1]TCE - ANEXO IV - Preencher'!M24,2),IF(F15="S",LEFT('[1]TCE - ANEXO IV - Preencher'!M24,7),IF('[1]TCE - ANEXO IV - Preencher'!H24="","")))</f>
        <v>2927408</v>
      </c>
      <c r="L15" s="7">
        <f>'[1]TCE - ANEXO IV - Preencher'!N24</f>
        <v>850</v>
      </c>
    </row>
    <row r="16" spans="1:12" s="8" customFormat="1" ht="19.5" customHeight="1" x14ac:dyDescent="0.2">
      <c r="A16" s="3">
        <f>IFERROR(VLOOKUP(B16,'[1]DADOS (OCULTAR)'!$P$3:$R$56,3,0),"")</f>
        <v>7267476001023</v>
      </c>
      <c r="B16" s="4" t="str">
        <f>'[1]TCE - ANEXO IV - Preencher'!C25</f>
        <v>UPAE GRANDE RECIFE</v>
      </c>
      <c r="C16" s="4" t="str">
        <f>'[1]TCE - ANEXO IV - Preencher'!E25</f>
        <v>5.99 - Outros Serviços de Terceiros Pessoa Jurídica</v>
      </c>
      <c r="D16" s="3">
        <f>'[1]TCE - ANEXO IV - Preencher'!F25</f>
        <v>34028316480644</v>
      </c>
      <c r="E16" s="5" t="str">
        <f>'[1]TCE - ANEXO IV - Preencher'!G25</f>
        <v>EMPRESA BRASILEIRA DE CORREIOS E TELEFRAFOS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>
        <f>IF('[1]TCE - ANEXO IV - Preencher'!K25="","",'[1]TCE - ANEXO IV - Preencher'!K25)</f>
        <v>44238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2600054</v>
      </c>
      <c r="L16" s="7">
        <f>'[1]TCE - ANEXO IV - Preencher'!N25</f>
        <v>98</v>
      </c>
    </row>
    <row r="17" spans="1:12" s="8" customFormat="1" ht="19.5" customHeight="1" x14ac:dyDescent="0.2">
      <c r="A17" s="3">
        <f>IFERROR(VLOOKUP(B17,'[1]DADOS (OCULTAR)'!$P$3:$R$56,3,0),"")</f>
        <v>7267476001023</v>
      </c>
      <c r="B17" s="4" t="str">
        <f>'[1]TCE - ANEXO IV - Preencher'!C26</f>
        <v>UPAE GRANDE RECIFE</v>
      </c>
      <c r="C17" s="4" t="str">
        <f>'[1]TCE - ANEXO IV - Preencher'!E26</f>
        <v>5.99 - Outros Serviços de Terceiros Pessoa Jurídica</v>
      </c>
      <c r="D17" s="3">
        <f>'[1]TCE - ANEXO IV - Preencher'!F26</f>
        <v>50429810000136</v>
      </c>
      <c r="E17" s="5" t="str">
        <f>'[1]TCE - ANEXO IV - Preencher'!G26</f>
        <v>SAPRA LANDAUER SERV. DE ASSESSORIA E PROT. RADIOLOGICA LTDA</v>
      </c>
      <c r="F17" s="5" t="str">
        <f>'[1]TCE - ANEXO IV - Preencher'!H26</f>
        <v>S</v>
      </c>
      <c r="G17" s="5" t="str">
        <f>'[1]TCE - ANEXO IV - Preencher'!I26</f>
        <v>S</v>
      </c>
      <c r="H17" s="5" t="str">
        <f>'[1]TCE - ANEXO IV - Preencher'!J26</f>
        <v>262250</v>
      </c>
      <c r="I17" s="6">
        <f>IF('[1]TCE - ANEXO IV - Preencher'!K26="","",'[1]TCE - ANEXO IV - Preencher'!K26)</f>
        <v>44229</v>
      </c>
      <c r="J17" s="5" t="str">
        <f>'[1]TCE - ANEXO IV - Preencher'!L26</f>
        <v>1MSKSUQHG</v>
      </c>
      <c r="K17" s="5" t="str">
        <f>IF(F17="B",LEFT('[1]TCE - ANEXO IV - Preencher'!M26,2),IF(F17="S",LEFT('[1]TCE - ANEXO IV - Preencher'!M26,7),IF('[1]TCE - ANEXO IV - Preencher'!H26="","")))</f>
        <v>3548906</v>
      </c>
      <c r="L17" s="7">
        <f>'[1]TCE - ANEXO IV - Preencher'!N26</f>
        <v>482.16</v>
      </c>
    </row>
    <row r="18" spans="1:12" s="8" customFormat="1" ht="19.5" customHeight="1" x14ac:dyDescent="0.2">
      <c r="A18" s="3">
        <f>IFERROR(VLOOKUP(B18,'[1]DADOS (OCULTAR)'!$P$3:$R$56,3,0),"")</f>
        <v>7267476001023</v>
      </c>
      <c r="B18" s="4" t="str">
        <f>'[1]TCE - ANEXO IV - Preencher'!C27</f>
        <v>UPAE GRANDE RECIFE</v>
      </c>
      <c r="C18" s="4" t="str">
        <f>'[1]TCE - ANEXO IV - Preencher'!E27</f>
        <v xml:space="preserve">3.9 - Material para Manutenção de Bens Imóveis </v>
      </c>
      <c r="D18" s="3">
        <f>'[1]TCE - ANEXO IV - Preencher'!F27</f>
        <v>11623188000655</v>
      </c>
      <c r="E18" s="5" t="str">
        <f>'[1]TCE - ANEXO IV - Preencher'!G27</f>
        <v>ARMAZÉM CORAL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000093450</v>
      </c>
      <c r="I18" s="6">
        <f>IF('[1]TCE - ANEXO IV - Preencher'!K27="","",'[1]TCE - ANEXO IV - Preencher'!K27)</f>
        <v>44246</v>
      </c>
      <c r="J18" s="5" t="str">
        <f>'[1]TCE - ANEXO IV - Preencher'!L27</f>
        <v>26210211623188000665650170000934601002131094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103.2</v>
      </c>
    </row>
    <row r="19" spans="1:12" s="8" customFormat="1" ht="19.5" customHeight="1" x14ac:dyDescent="0.2">
      <c r="A19" s="3">
        <f>IFERROR(VLOOKUP(B19,'[1]DADOS (OCULTAR)'!$P$3:$R$56,3,0),"")</f>
        <v>7267476001023</v>
      </c>
      <c r="B19" s="4" t="str">
        <f>'[1]TCE - ANEXO IV - Preencher'!C28</f>
        <v>UPAE GRANDE RECIFE</v>
      </c>
      <c r="C19" s="4" t="str">
        <f>'[1]TCE - ANEXO IV - Preencher'!E28</f>
        <v>3.99 - Outras despesas com Material de Consumo</v>
      </c>
      <c r="D19" s="3">
        <f>'[1]TCE - ANEXO IV - Preencher'!F28</f>
        <v>9515628000528</v>
      </c>
      <c r="E19" s="5" t="str">
        <f>'[1]TCE - ANEXO IV - Preencher'!G28</f>
        <v>ATACADO DOS PRESENTES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000155338</v>
      </c>
      <c r="I19" s="6">
        <f>IF('[1]TCE - ANEXO IV - Preencher'!K28="","",'[1]TCE - ANEXO IV - Preencher'!K28)</f>
        <v>44245</v>
      </c>
      <c r="J19" s="5" t="str">
        <f>'[1]TCE - ANEXO IV - Preencher'!L28</f>
        <v>26210209515628550100001553381004135004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53</v>
      </c>
    </row>
    <row r="20" spans="1:12" s="8" customFormat="1" ht="19.5" customHeight="1" x14ac:dyDescent="0.2">
      <c r="A20" s="3">
        <f>IFERROR(VLOOKUP(B20,'[1]DADOS (OCULTAR)'!$P$3:$R$56,3,0),"")</f>
        <v>7267476001023</v>
      </c>
      <c r="B20" s="4" t="str">
        <f>'[1]TCE - ANEXO IV - Preencher'!C29</f>
        <v>UPAE GRANDE RECIFE</v>
      </c>
      <c r="C20" s="4" t="str">
        <f>'[1]TCE - ANEXO IV - Preencher'!E29</f>
        <v>5.99 - Outros Serviços de Terceiros Pessoa Jurídica</v>
      </c>
      <c r="D20" s="3">
        <f>'[1]TCE - ANEXO IV - Preencher'!F29</f>
        <v>9183966000186</v>
      </c>
      <c r="E20" s="5" t="str">
        <f>'[1]TCE - ANEXO IV - Preencher'!G29</f>
        <v>ULTRASAFETY ASSESSORIS EM SEGURANÇA DO TRABALHO LTDA ME</v>
      </c>
      <c r="F20" s="5" t="str">
        <f>'[1]TCE - ANEXO IV - Preencher'!H29</f>
        <v>S</v>
      </c>
      <c r="G20" s="5" t="str">
        <f>'[1]TCE - ANEXO IV - Preencher'!I29</f>
        <v>S</v>
      </c>
      <c r="H20" s="5" t="str">
        <f>'[1]TCE - ANEXO IV - Preencher'!J29</f>
        <v>00000714</v>
      </c>
      <c r="I20" s="6">
        <f>IF('[1]TCE - ANEXO IV - Preencher'!K29="","",'[1]TCE - ANEXO IV - Preencher'!K29)</f>
        <v>44259</v>
      </c>
      <c r="J20" s="5" t="str">
        <f>'[1]TCE - ANEXO IV - Preencher'!L29</f>
        <v>2UBC-SKBE</v>
      </c>
      <c r="K20" s="5" t="str">
        <f>IF(F20="B",LEFT('[1]TCE - ANEXO IV - Preencher'!M29,2),IF(F20="S",LEFT('[1]TCE - ANEXO IV - Preencher'!M29,7),IF('[1]TCE - ANEXO IV - Preencher'!H29="","")))</f>
        <v>2927408</v>
      </c>
      <c r="L20" s="7">
        <f>'[1]TCE - ANEXO IV - Preencher'!N29</f>
        <v>2000</v>
      </c>
    </row>
    <row r="21" spans="1:12" s="8" customFormat="1" ht="19.5" customHeight="1" x14ac:dyDescent="0.2">
      <c r="A21" s="3">
        <f>IFERROR(VLOOKUP(B21,'[1]DADOS (OCULTAR)'!$P$3:$R$56,3,0),"")</f>
        <v>7267476001023</v>
      </c>
      <c r="B21" s="4" t="str">
        <f>'[1]TCE - ANEXO IV - Preencher'!C30</f>
        <v>UPAE GRANDE RECIFE</v>
      </c>
      <c r="C21" s="4" t="str">
        <f>'[1]TCE - ANEXO IV - Preencher'!E30</f>
        <v>3.6 - Material de Expediente</v>
      </c>
      <c r="D21" s="3">
        <f>'[1]TCE - ANEXO IV - Preencher'!F30</f>
        <v>10933903000189</v>
      </c>
      <c r="E21" s="5" t="str">
        <f>'[1]TCE - ANEXO IV - Preencher'!G30</f>
        <v>RODRIGO LIMA COUTINHO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000000208</v>
      </c>
      <c r="I21" s="6">
        <f>IF('[1]TCE - ANEXO IV - Preencher'!K30="","",'[1]TCE - ANEXO IV - Preencher'!K30)</f>
        <v>44249</v>
      </c>
      <c r="J21" s="5" t="str">
        <f>'[1]TCE - ANEXO IV - Preencher'!L30</f>
        <v>26210210933903000189550010000002081265831921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769.8</v>
      </c>
    </row>
    <row r="22" spans="1:12" s="8" customFormat="1" ht="19.5" customHeight="1" x14ac:dyDescent="0.2">
      <c r="A22" s="3">
        <f>IFERROR(VLOOKUP(B22,'[1]DADOS (OCULTAR)'!$P$3:$R$56,3,0),"")</f>
        <v>7267476001023</v>
      </c>
      <c r="B22" s="4" t="str">
        <f>'[1]TCE - ANEXO IV - Preencher'!C31</f>
        <v>UPAE GRANDE RECIFE</v>
      </c>
      <c r="C22" s="4" t="str">
        <f>'[1]TCE - ANEXO IV - Preencher'!E31</f>
        <v>5.99 - Outros Serviços de Terceiros Pessoa Jurídica</v>
      </c>
      <c r="D22" s="3">
        <f>'[1]TCE - ANEXO IV - Preencher'!F31</f>
        <v>27708043000182</v>
      </c>
      <c r="E22" s="5" t="str">
        <f>'[1]TCE - ANEXO IV - Preencher'!G31</f>
        <v>PADRÃO ASSESSORIA E TREINAMENTO SEGURANÇA E MEDICINA DO TRABALHO LTDA ME</v>
      </c>
      <c r="F22" s="5" t="str">
        <f>'[1]TCE - ANEXO IV - Preencher'!H31</f>
        <v>S</v>
      </c>
      <c r="G22" s="5" t="str">
        <f>'[1]TCE - ANEXO IV - Preencher'!I31</f>
        <v>S</v>
      </c>
      <c r="H22" s="5" t="str">
        <f>'[1]TCE - ANEXO IV - Preencher'!J31</f>
        <v>000001686</v>
      </c>
      <c r="I22" s="6">
        <f>IF('[1]TCE - ANEXO IV - Preencher'!K31="","",'[1]TCE - ANEXO IV - Preencher'!K31)</f>
        <v>44265</v>
      </c>
      <c r="J22" s="5" t="str">
        <f>'[1]TCE - ANEXO IV - Preencher'!L31</f>
        <v>HGV125760</v>
      </c>
      <c r="K22" s="5" t="str">
        <f>IF(F22="B",LEFT('[1]TCE - ANEXO IV - Preencher'!M31,2),IF(F22="S",LEFT('[1]TCE - ANEXO IV - Preencher'!M31,7),IF('[1]TCE - ANEXO IV - Preencher'!H31="","")))</f>
        <v>2610707</v>
      </c>
      <c r="L22" s="7">
        <f>'[1]TCE - ANEXO IV - Preencher'!N31</f>
        <v>720.8</v>
      </c>
    </row>
    <row r="23" spans="1:12" s="8" customFormat="1" ht="19.5" customHeight="1" x14ac:dyDescent="0.2">
      <c r="A23" s="3">
        <f>IFERROR(VLOOKUP(B23,'[1]DADOS (OCULTAR)'!$P$3:$R$56,3,0),"")</f>
        <v>7267476001023</v>
      </c>
      <c r="B23" s="4" t="str">
        <f>'[1]TCE - ANEXO IV - Preencher'!C32</f>
        <v>UPAE GRANDE RECIFE</v>
      </c>
      <c r="C23" s="4" t="str">
        <f>'[1]TCE - ANEXO IV - Preencher'!E32</f>
        <v>3.7 - Material de Limpeza e Produtos de Hgienização</v>
      </c>
      <c r="D23" s="3">
        <f>'[1]TCE - ANEXO IV - Preencher'!F32</f>
        <v>23237657000172</v>
      </c>
      <c r="E23" s="5" t="str">
        <f>'[1]TCE - ANEXO IV - Preencher'!G32</f>
        <v>CENTRAL DESCARTÁVEIS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000002148</v>
      </c>
      <c r="I23" s="6">
        <f>IF('[1]TCE - ANEXO IV - Preencher'!K32="","",'[1]TCE - ANEXO IV - Preencher'!K32)</f>
        <v>44231</v>
      </c>
      <c r="J23" s="5" t="str">
        <f>'[1]TCE - ANEXO IV - Preencher'!L32</f>
        <v>26210223237657000172650010000021481006635156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32.9</v>
      </c>
    </row>
    <row r="24" spans="1:12" s="8" customFormat="1" ht="19.5" customHeight="1" x14ac:dyDescent="0.2">
      <c r="A24" s="3">
        <f>IFERROR(VLOOKUP(B24,'[1]DADOS (OCULTAR)'!$P$3:$R$56,3,0),"")</f>
        <v>7267476001023</v>
      </c>
      <c r="B24" s="4" t="str">
        <f>'[1]TCE - ANEXO IV - Preencher'!C33</f>
        <v>UPAE GRANDE RECIFE</v>
      </c>
      <c r="C24" s="4" t="str">
        <f>'[1]TCE - ANEXO IV - Preencher'!E33</f>
        <v>5.16 - Serviços Médico-Hospitalares, Odotonlogia e Laboratoriais</v>
      </c>
      <c r="D24" s="3">
        <f>'[1]TCE - ANEXO IV - Preencher'!F33</f>
        <v>7868309000147</v>
      </c>
      <c r="E24" s="5" t="str">
        <f>'[1]TCE - ANEXO IV - Preencher'!G33</f>
        <v>JMAV SERVIÇOS MÉDICOS LTDA ME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000000308</v>
      </c>
      <c r="I24" s="6">
        <f>IF('[1]TCE - ANEXO IV - Preencher'!K33="","",'[1]TCE - ANEXO IV - Preencher'!K33)</f>
        <v>44258</v>
      </c>
      <c r="J24" s="5" t="str">
        <f>'[1]TCE - ANEXO IV - Preencher'!L33</f>
        <v>JLUD99375</v>
      </c>
      <c r="K24" s="5" t="str">
        <f>IF(F24="B",LEFT('[1]TCE - ANEXO IV - Preencher'!M33,2),IF(F24="S",LEFT('[1]TCE - ANEXO IV - Preencher'!M33,7),IF('[1]TCE - ANEXO IV - Preencher'!H33="","")))</f>
        <v>2606804</v>
      </c>
      <c r="L24" s="7">
        <f>'[1]TCE - ANEXO IV - Preencher'!N33</f>
        <v>14177.3</v>
      </c>
    </row>
    <row r="25" spans="1:12" s="8" customFormat="1" ht="19.5" customHeight="1" x14ac:dyDescent="0.2">
      <c r="A25" s="3">
        <f>IFERROR(VLOOKUP(B25,'[1]DADOS (OCULTAR)'!$P$3:$R$56,3,0),"")</f>
        <v>7267476001023</v>
      </c>
      <c r="B25" s="4" t="str">
        <f>'[1]TCE - ANEXO IV - Preencher'!C34</f>
        <v>UPAE GRANDE RECIFE</v>
      </c>
      <c r="C25" s="4" t="str">
        <f>'[1]TCE - ANEXO IV - Preencher'!E34</f>
        <v>5.99 - Outros Serviços de Terceiros Pessoa Jurídica</v>
      </c>
      <c r="D25" s="3">
        <f>'[1]TCE - ANEXO IV - Preencher'!F34</f>
        <v>19942160000188</v>
      </c>
      <c r="E25" s="5" t="str">
        <f>'[1]TCE - ANEXO IV - Preencher'!G34</f>
        <v>OTIMIZZA CONTABILIDADE E SERVIÇOS INTELIGENTES SOCIEDADE SIMPLES ME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00000907</v>
      </c>
      <c r="I25" s="6">
        <f>IF('[1]TCE - ANEXO IV - Preencher'!K34="","",'[1]TCE - ANEXO IV - Preencher'!K34)</f>
        <v>44257</v>
      </c>
      <c r="J25" s="5" t="str">
        <f>'[1]TCE - ANEXO IV - Preencher'!L34</f>
        <v>WA8F-DMZS</v>
      </c>
      <c r="K25" s="5" t="str">
        <f>IF(F25="B",LEFT('[1]TCE - ANEXO IV - Preencher'!M34,2),IF(F25="S",LEFT('[1]TCE - ANEXO IV - Preencher'!M34,7),IF('[1]TCE - ANEXO IV - Preencher'!H34="","")))</f>
        <v>2927408</v>
      </c>
      <c r="L25" s="7">
        <f>'[1]TCE - ANEXO IV - Preencher'!N34</f>
        <v>4800</v>
      </c>
    </row>
    <row r="26" spans="1:12" s="8" customFormat="1" ht="19.5" customHeight="1" x14ac:dyDescent="0.2">
      <c r="A26" s="3">
        <f>IFERROR(VLOOKUP(B26,'[1]DADOS (OCULTAR)'!$P$3:$R$56,3,0),"")</f>
        <v>7267476001023</v>
      </c>
      <c r="B26" s="4" t="str">
        <f>'[1]TCE - ANEXO IV - Preencher'!C35</f>
        <v>UPAE GRANDE RECIFE</v>
      </c>
      <c r="C26" s="4" t="str">
        <f>'[1]TCE - ANEXO IV - Preencher'!E35</f>
        <v>5.17 - Manutenção de Software, Certificação Digital e Microfilmagem</v>
      </c>
      <c r="D26" s="3">
        <f>'[1]TCE - ANEXO IV - Preencher'!F35</f>
        <v>22188657000167</v>
      </c>
      <c r="E26" s="5" t="str">
        <f>'[1]TCE - ANEXO IV - Preencher'!G35</f>
        <v>WAS COMERCIO E SERVIÇOS EIRELI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294</v>
      </c>
      <c r="I26" s="6">
        <f>IF('[1]TCE - ANEXO IV - Preencher'!K35="","",'[1]TCE - ANEXO IV - Preencher'!K35)</f>
        <v>44263</v>
      </c>
      <c r="J26" s="5" t="str">
        <f>'[1]TCE - ANEXO IV - Preencher'!L35</f>
        <v>EGX4-N585</v>
      </c>
      <c r="K26" s="5" t="str">
        <f>IF(F26="B",LEFT('[1]TCE - ANEXO IV - Preencher'!M35,2),IF(F26="S",LEFT('[1]TCE - ANEXO IV - Preencher'!M35,7),IF('[1]TCE - ANEXO IV - Preencher'!H35="","")))</f>
        <v>5208707</v>
      </c>
      <c r="L26" s="7">
        <f>'[1]TCE - ANEXO IV - Preencher'!N35</f>
        <v>3000</v>
      </c>
    </row>
    <row r="27" spans="1:12" s="8" customFormat="1" ht="19.5" customHeight="1" x14ac:dyDescent="0.2">
      <c r="A27" s="3">
        <f>IFERROR(VLOOKUP(B27,'[1]DADOS (OCULTAR)'!$P$3:$R$56,3,0),"")</f>
        <v>7267476001023</v>
      </c>
      <c r="B27" s="4" t="str">
        <f>'[1]TCE - ANEXO IV - Preencher'!C36</f>
        <v>UPAE GRANDE RECIFE</v>
      </c>
      <c r="C27" s="4" t="str">
        <f>'[1]TCE - ANEXO IV - Preencher'!E36</f>
        <v>5.99 - Outros Serviços de Terceiros Pessoa Jurídica</v>
      </c>
      <c r="D27" s="3">
        <f>'[1]TCE - ANEXO IV - Preencher'!F36</f>
        <v>10998292000157</v>
      </c>
      <c r="E27" s="5" t="str">
        <f>'[1]TCE - ANEXO IV - Preencher'!G36</f>
        <v>CENTRO I E E PERNAMBUCO</v>
      </c>
      <c r="F27" s="5" t="str">
        <f>'[1]TCE - ANEXO IV - Preencher'!H36</f>
        <v>S</v>
      </c>
      <c r="G27" s="5" t="str">
        <f>'[1]TCE - ANEXO IV - Preencher'!I36</f>
        <v>N</v>
      </c>
      <c r="H27" s="5">
        <f>'[1]TCE - ANEXO IV - Preencher'!J36</f>
        <v>0</v>
      </c>
      <c r="I27" s="6">
        <f>IF('[1]TCE - ANEXO IV - Preencher'!K36="","",'[1]TCE - ANEXO IV - Preencher'!K36)</f>
        <v>44246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26 -  P</v>
      </c>
      <c r="L27" s="7">
        <f>'[1]TCE - ANEXO IV - Preencher'!N36</f>
        <v>340</v>
      </c>
    </row>
    <row r="28" spans="1:12" s="8" customFormat="1" ht="19.5" customHeight="1" x14ac:dyDescent="0.2">
      <c r="A28" s="3">
        <f>IFERROR(VLOOKUP(B28,'[1]DADOS (OCULTAR)'!$P$3:$R$56,3,0),"")</f>
        <v>7267476001023</v>
      </c>
      <c r="B28" s="4" t="str">
        <f>'[1]TCE - ANEXO IV - Preencher'!C37</f>
        <v>UPAE GRANDE RECIFE</v>
      </c>
      <c r="C28" s="4" t="str">
        <f>'[1]TCE - ANEXO IV - Preencher'!E37</f>
        <v>5.12 - Energia Elétrica</v>
      </c>
      <c r="D28" s="3">
        <f>'[1]TCE - ANEXO IV - Preencher'!F37</f>
        <v>10835932000108</v>
      </c>
      <c r="E28" s="5" t="str">
        <f>'[1]TCE - ANEXO IV - Preencher'!G37</f>
        <v>CELPE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145953773</v>
      </c>
      <c r="I28" s="6">
        <f>IF('[1]TCE - ANEXO IV - Preencher'!K37="","",'[1]TCE - ANEXO IV - Preencher'!K37)</f>
        <v>44256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14867.09</v>
      </c>
    </row>
    <row r="29" spans="1:12" s="8" customFormat="1" ht="19.5" customHeight="1" x14ac:dyDescent="0.2">
      <c r="A29" s="3">
        <f>IFERROR(VLOOKUP(B29,'[1]DADOS (OCULTAR)'!$P$3:$R$56,3,0),"")</f>
        <v>7267476001023</v>
      </c>
      <c r="B29" s="4" t="str">
        <f>'[1]TCE - ANEXO IV - Preencher'!C38</f>
        <v>UPAE GRANDE RECIFE</v>
      </c>
      <c r="C29" s="4" t="str">
        <f>'[1]TCE - ANEXO IV - Preencher'!E38</f>
        <v>3.6 - Material de Expediente</v>
      </c>
      <c r="D29" s="3">
        <f>'[1]TCE - ANEXO IV - Preencher'!F38</f>
        <v>18999891000105</v>
      </c>
      <c r="E29" s="5" t="str">
        <f>'[1]TCE - ANEXO IV - Preencher'!G38</f>
        <v>LIVRARIA ANTARES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18521</v>
      </c>
      <c r="I29" s="6">
        <f>IF('[1]TCE - ANEXO IV - Preencher'!K38="","",'[1]TCE - ANEXO IV - Preencher'!K38)</f>
        <v>44204</v>
      </c>
      <c r="J29" s="5" t="str">
        <f>'[1]TCE - ANEXO IV - Preencher'!L38</f>
        <v>2621011899989100010565003000185211009185217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12.95</v>
      </c>
    </row>
    <row r="30" spans="1:12" s="8" customFormat="1" ht="19.5" customHeight="1" x14ac:dyDescent="0.2">
      <c r="A30" s="3">
        <f>IFERROR(VLOOKUP(B30,'[1]DADOS (OCULTAR)'!$P$3:$R$56,3,0),"")</f>
        <v>7267476001023</v>
      </c>
      <c r="B30" s="4" t="str">
        <f>'[1]TCE - ANEXO IV - Preencher'!C39</f>
        <v>UPAE GRANDE RECIFE</v>
      </c>
      <c r="C30" s="4" t="str">
        <f>'[1]TCE - ANEXO IV - Preencher'!E39</f>
        <v>5.16 - Serviços Médico-Hospitalares, Odotonlogia e Laboratoriais</v>
      </c>
      <c r="D30" s="3" t="str">
        <f>'[1]TCE - ANEXO IV - Preencher'!F39</f>
        <v>23.024.552/0001-35</v>
      </c>
      <c r="E30" s="5" t="str">
        <f>'[1]TCE - ANEXO IV - Preencher'!G39</f>
        <v>CLINICA ENDOVIDA- ENDOSCOPIA GINECOLOGIA LTDA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00001181</v>
      </c>
      <c r="I30" s="6">
        <f>IF('[1]TCE - ANEXO IV - Preencher'!K39="","",'[1]TCE - ANEXO IV - Preencher'!K39)</f>
        <v>44270</v>
      </c>
      <c r="J30" s="5" t="str">
        <f>'[1]TCE - ANEXO IV - Preencher'!L39</f>
        <v>WGCF-W1HP</v>
      </c>
      <c r="K30" s="5" t="str">
        <f>IF(F30="B",LEFT('[1]TCE - ANEXO IV - Preencher'!M39,2),IF(F30="S",LEFT('[1]TCE - ANEXO IV - Preencher'!M39,7),IF('[1]TCE - ANEXO IV - Preencher'!H39="","")))</f>
        <v>2611606</v>
      </c>
      <c r="L30" s="7">
        <f>'[1]TCE - ANEXO IV - Preencher'!N39</f>
        <v>12000</v>
      </c>
    </row>
    <row r="31" spans="1:12" s="8" customFormat="1" ht="19.5" customHeight="1" x14ac:dyDescent="0.2">
      <c r="A31" s="3">
        <f>IFERROR(VLOOKUP(B31,'[1]DADOS (OCULTAR)'!$P$3:$R$56,3,0),"")</f>
        <v>7267476001023</v>
      </c>
      <c r="B31" s="4" t="str">
        <f>'[1]TCE - ANEXO IV - Preencher'!C40</f>
        <v>UPAE GRANDE RECIFE</v>
      </c>
      <c r="C31" s="4" t="str">
        <f>'[1]TCE - ANEXO IV - Preencher'!E40</f>
        <v>5.16 - Serviços Médico-Hospitalares, Odotonlogia e Laboratoriais</v>
      </c>
      <c r="D31" s="3" t="str">
        <f>'[1]TCE - ANEXO IV - Preencher'!F40</f>
        <v>12.183.268/0001-95</v>
      </c>
      <c r="E31" s="5" t="str">
        <f>'[1]TCE - ANEXO IV - Preencher'!G40</f>
        <v>CLINICA MEDICA MED PLAN LTDA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000000693</v>
      </c>
      <c r="I31" s="6">
        <f>IF('[1]TCE - ANEXO IV - Preencher'!K40="","",'[1]TCE - ANEXO IV - Preencher'!K40)</f>
        <v>44271</v>
      </c>
      <c r="J31" s="5" t="str">
        <f>'[1]TCE - ANEXO IV - Preencher'!L40</f>
        <v>TUNJ72438</v>
      </c>
      <c r="K31" s="5" t="str">
        <f>IF(F31="B",LEFT('[1]TCE - ANEXO IV - Preencher'!M40,2),IF(F31="S",LEFT('[1]TCE - ANEXO IV - Preencher'!M40,7),IF('[1]TCE - ANEXO IV - Preencher'!H40="","")))</f>
        <v>2607901</v>
      </c>
      <c r="L31" s="7">
        <f>'[1]TCE - ANEXO IV - Preencher'!N40</f>
        <v>6000</v>
      </c>
    </row>
    <row r="32" spans="1:12" s="8" customFormat="1" ht="19.5" customHeight="1" x14ac:dyDescent="0.2">
      <c r="A32" s="3">
        <f>IFERROR(VLOOKUP(B32,'[1]DADOS (OCULTAR)'!$P$3:$R$56,3,0),"")</f>
        <v>7267476001023</v>
      </c>
      <c r="B32" s="4" t="str">
        <f>'[1]TCE - ANEXO IV - Preencher'!C41</f>
        <v>UPAE GRANDE RECIFE</v>
      </c>
      <c r="C32" s="4" t="str">
        <f>'[1]TCE - ANEXO IV - Preencher'!E41</f>
        <v>5.16 - Serviços Médico-Hospitalares, Odotonlogia e Laboratoriais</v>
      </c>
      <c r="D32" s="3" t="str">
        <f>'[1]TCE - ANEXO IV - Preencher'!F41</f>
        <v>21.921.467/0001-44</v>
      </c>
      <c r="E32" s="5" t="str">
        <f>'[1]TCE - ANEXO IV - Preencher'!G41</f>
        <v>RUI CARLOS ABOUHANA FERNANDES ME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00000005</v>
      </c>
      <c r="I32" s="6">
        <f>IF('[1]TCE - ANEXO IV - Preencher'!K41="","",'[1]TCE - ANEXO IV - Preencher'!K41)</f>
        <v>44270</v>
      </c>
      <c r="J32" s="5" t="str">
        <f>'[1]TCE - ANEXO IV - Preencher'!L41</f>
        <v>LX4Q-UX5L</v>
      </c>
      <c r="K32" s="5" t="str">
        <f>IF(F32="B",LEFT('[1]TCE - ANEXO IV - Preencher'!M41,2),IF(F32="S",LEFT('[1]TCE - ANEXO IV - Preencher'!M41,7),IF('[1]TCE - ANEXO IV - Preencher'!H41="","")))</f>
        <v>2800308</v>
      </c>
      <c r="L32" s="7">
        <f>'[1]TCE - ANEXO IV - Preencher'!N41</f>
        <v>12000</v>
      </c>
    </row>
    <row r="33" spans="1:12" s="8" customFormat="1" ht="19.5" customHeight="1" x14ac:dyDescent="0.2">
      <c r="A33" s="3">
        <f>IFERROR(VLOOKUP(B33,'[1]DADOS (OCULTAR)'!$P$3:$R$56,3,0),"")</f>
        <v>7267476001023</v>
      </c>
      <c r="B33" s="4" t="str">
        <f>'[1]TCE - ANEXO IV - Preencher'!C42</f>
        <v>UPAE GRANDE RECIFE</v>
      </c>
      <c r="C33" s="4" t="str">
        <f>'[1]TCE - ANEXO IV - Preencher'!E42</f>
        <v>5.16 - Serviços Médico-Hospitalares, Odotonlogia e Laboratoriais</v>
      </c>
      <c r="D33" s="3" t="str">
        <f>'[1]TCE - ANEXO IV - Preencher'!F42</f>
        <v>31.973.882/0001-03</v>
      </c>
      <c r="E33" s="5" t="str">
        <f>'[1]TCE - ANEXO IV - Preencher'!G42</f>
        <v>SIMONE SGOTTI CLINICA DE PNEUMOLOGIA EIRELLI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00000032</v>
      </c>
      <c r="I33" s="6">
        <f>IF('[1]TCE - ANEXO IV - Preencher'!K42="","",'[1]TCE - ANEXO IV - Preencher'!K42)</f>
        <v>44277</v>
      </c>
      <c r="J33" s="5" t="str">
        <f>'[1]TCE - ANEXO IV - Preencher'!L42</f>
        <v>ACUE-YNT2</v>
      </c>
      <c r="K33" s="5" t="str">
        <f>IF(F33="B",LEFT('[1]TCE - ANEXO IV - Preencher'!M42,2),IF(F33="S",LEFT('[1]TCE - ANEXO IV - Preencher'!M42,7),IF('[1]TCE - ANEXO IV - Preencher'!H42="","")))</f>
        <v>2611606</v>
      </c>
      <c r="L33" s="7">
        <f>'[1]TCE - ANEXO IV - Preencher'!N42</f>
        <v>4500</v>
      </c>
    </row>
    <row r="34" spans="1:12" s="8" customFormat="1" ht="19.5" customHeight="1" x14ac:dyDescent="0.2">
      <c r="A34" s="3">
        <f>IFERROR(VLOOKUP(B34,'[1]DADOS (OCULTAR)'!$P$3:$R$56,3,0),"")</f>
        <v>7267476001023</v>
      </c>
      <c r="B34" s="4" t="str">
        <f>'[1]TCE - ANEXO IV - Preencher'!C43</f>
        <v>UPAE GRANDE RECIFE</v>
      </c>
      <c r="C34" s="4" t="str">
        <f>'[1]TCE - ANEXO IV - Preencher'!E43</f>
        <v>5.99 - Outros Serviços de Terceiros Pessoa Jurídica</v>
      </c>
      <c r="D34" s="3" t="str">
        <f>'[1]TCE - ANEXO IV - Preencher'!F43</f>
        <v>15.621.100/0001-02</v>
      </c>
      <c r="E34" s="5" t="str">
        <f>'[1]TCE - ANEXO IV - Preencher'!G43</f>
        <v>SANCHES &amp; SANCHES SERVIÇOS MEDICOS E ASSISTENCIA A SAUDE LTDA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0000000038141</v>
      </c>
      <c r="I34" s="6">
        <f>IF('[1]TCE - ANEXO IV - Preencher'!K43="","",'[1]TCE - ANEXO IV - Preencher'!K43)</f>
        <v>44260</v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>3506003</v>
      </c>
      <c r="L34" s="7">
        <f>'[1]TCE - ANEXO IV - Preencher'!N43</f>
        <v>230</v>
      </c>
    </row>
    <row r="35" spans="1:12" s="8" customFormat="1" ht="19.5" customHeight="1" x14ac:dyDescent="0.2">
      <c r="A35" s="3">
        <f>IFERROR(VLOOKUP(B35,'[1]DADOS (OCULTAR)'!$P$3:$R$56,3,0),"")</f>
        <v>7267476001023</v>
      </c>
      <c r="B35" s="4" t="str">
        <f>'[1]TCE - ANEXO IV - Preencher'!C44</f>
        <v>UPAE GRANDE RECIFE</v>
      </c>
      <c r="C35" s="4" t="str">
        <f>'[1]TCE - ANEXO IV - Preencher'!E44</f>
        <v>5.16 - Serviços Médico-Hospitalares, Odotonlogia e Laboratoriais</v>
      </c>
      <c r="D35" s="3" t="str">
        <f>'[1]TCE - ANEXO IV - Preencher'!F44</f>
        <v>34.369.554/0001-82</v>
      </c>
      <c r="E35" s="5" t="str">
        <f>'[1]TCE - ANEXO IV - Preencher'!G44</f>
        <v>EFG SERVIÇOS MEDICOS LTDA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00000168</v>
      </c>
      <c r="I35" s="6">
        <f>IF('[1]TCE - ANEXO IV - Preencher'!K44="","",'[1]TCE - ANEXO IV - Preencher'!K44)</f>
        <v>44271</v>
      </c>
      <c r="J35" s="5" t="str">
        <f>'[1]TCE - ANEXO IV - Preencher'!L44</f>
        <v>GCFB-U6PE</v>
      </c>
      <c r="K35" s="5" t="str">
        <f>IF(F35="B",LEFT('[1]TCE - ANEXO IV - Preencher'!M44,2),IF(F35="S",LEFT('[1]TCE - ANEXO IV - Preencher'!M44,7),IF('[1]TCE - ANEXO IV - Preencher'!H44="","")))</f>
        <v>2611606</v>
      </c>
      <c r="L35" s="7">
        <f>'[1]TCE - ANEXO IV - Preencher'!N44</f>
        <v>2250</v>
      </c>
    </row>
    <row r="36" spans="1:12" s="8" customFormat="1" ht="19.5" customHeight="1" x14ac:dyDescent="0.2">
      <c r="A36" s="3">
        <f>IFERROR(VLOOKUP(B36,'[1]DADOS (OCULTAR)'!$P$3:$R$56,3,0),"")</f>
        <v>7267476001023</v>
      </c>
      <c r="B36" s="4" t="str">
        <f>'[1]TCE - ANEXO IV - Preencher'!C45</f>
        <v>UPAE GRANDE RECIFE</v>
      </c>
      <c r="C36" s="4" t="str">
        <f>'[1]TCE - ANEXO IV - Preencher'!E45</f>
        <v>3.14 - Alimentação Preparada</v>
      </c>
      <c r="D36" s="3" t="str">
        <f>'[1]TCE - ANEXO IV - Preencher'!F45</f>
        <v>08.435.685/0001-00</v>
      </c>
      <c r="E36" s="5" t="str">
        <f>'[1]TCE - ANEXO IV - Preencher'!G45</f>
        <v>E DA SILVA PEREIRA BEBIDAS E AGUA MINERAL ME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2184</v>
      </c>
      <c r="I36" s="6">
        <f>IF('[1]TCE - ANEXO IV - Preencher'!K45="","",'[1]TCE - ANEXO IV - Preencher'!K45)</f>
        <v>44250</v>
      </c>
      <c r="J36" s="5" t="str">
        <f>'[1]TCE - ANEXO IV - Preencher'!L45</f>
        <v>26210208435685000100650010000021841759419693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250</v>
      </c>
    </row>
    <row r="37" spans="1:12" s="8" customFormat="1" ht="19.5" customHeight="1" x14ac:dyDescent="0.2">
      <c r="A37" s="3">
        <f>IFERROR(VLOOKUP(B37,'[1]DADOS (OCULTAR)'!$P$3:$R$56,3,0),"")</f>
        <v>7267476001023</v>
      </c>
      <c r="B37" s="4" t="str">
        <f>'[1]TCE - ANEXO IV - Preencher'!C46</f>
        <v>UPAE GRANDE RECIFE</v>
      </c>
      <c r="C37" s="4" t="str">
        <f>'[1]TCE - ANEXO IV - Preencher'!E46</f>
        <v>1.99 - Outras Despesas com Pessoal</v>
      </c>
      <c r="D37" s="3" t="str">
        <f>'[1]TCE - ANEXO IV - Preencher'!F46</f>
        <v>12.942.130/0001-22</v>
      </c>
      <c r="E37" s="5" t="str">
        <f>'[1]TCE - ANEXO IV - Preencher'!G46</f>
        <v>FOODS SERVICE LTDA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000000300</v>
      </c>
      <c r="I37" s="6">
        <f>IF('[1]TCE - ANEXO IV - Preencher'!K46="","",'[1]TCE - ANEXO IV - Preencher'!K46)</f>
        <v>44286</v>
      </c>
      <c r="J37" s="5" t="str">
        <f>'[1]TCE - ANEXO IV - Preencher'!L46</f>
        <v>29210312942130000122550010000003001044901068</v>
      </c>
      <c r="K37" s="5" t="str">
        <f>IF(F37="B",LEFT('[1]TCE - ANEXO IV - Preencher'!M46,2),IF(F37="S",LEFT('[1]TCE - ANEXO IV - Preencher'!M46,7),IF('[1]TCE - ANEXO IV - Preencher'!H46="","")))</f>
        <v>2911709</v>
      </c>
      <c r="L37" s="7">
        <f>'[1]TCE - ANEXO IV - Preencher'!N46</f>
        <v>12218.7</v>
      </c>
    </row>
    <row r="38" spans="1:12" s="8" customFormat="1" ht="19.5" customHeight="1" x14ac:dyDescent="0.2">
      <c r="A38" s="3">
        <f>IFERROR(VLOOKUP(B38,'[1]DADOS (OCULTAR)'!$P$3:$R$56,3,0),"")</f>
        <v>7267476001023</v>
      </c>
      <c r="B38" s="4" t="str">
        <f>'[1]TCE - ANEXO IV - Preencher'!C47</f>
        <v>UPAE GRANDE RECIFE</v>
      </c>
      <c r="C38" s="4" t="str">
        <f>'[1]TCE - ANEXO IV - Preencher'!E47</f>
        <v>3.7 - Material de Limpeza e Produtos de Hgienização</v>
      </c>
      <c r="D38" s="3">
        <f>'[1]TCE - ANEXO IV - Preencher'!F47</f>
        <v>31329180000183</v>
      </c>
      <c r="E38" s="5" t="str">
        <f>'[1]TCE - ANEXO IV - Preencher'!G47</f>
        <v>MAXXISUPRI COMERCIO DE SENEANTES EIRELI</v>
      </c>
      <c r="F38" s="5" t="str">
        <f>'[1]TCE - ANEXO IV - Preencher'!H47</f>
        <v>B</v>
      </c>
      <c r="G38" s="5" t="str">
        <f>'[1]TCE - ANEXO IV - Preencher'!I47</f>
        <v>N</v>
      </c>
      <c r="H38" s="5" t="str">
        <f>'[1]TCE - ANEXO IV - Preencher'!J47</f>
        <v>7633</v>
      </c>
      <c r="I38" s="6">
        <f>IF('[1]TCE - ANEXO IV - Preencher'!K47="","",'[1]TCE - ANEXO IV - Preencher'!K47)</f>
        <v>44238</v>
      </c>
      <c r="J38" s="5" t="str">
        <f>'[1]TCE - ANEXO IV - Preencher'!L47</f>
        <v>26201131329180000183550070000067311981027435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1622</v>
      </c>
    </row>
    <row r="39" spans="1:12" s="8" customFormat="1" ht="19.5" customHeight="1" x14ac:dyDescent="0.2">
      <c r="A39" s="3">
        <f>IFERROR(VLOOKUP(B39,'[1]DADOS (OCULTAR)'!$P$3:$R$56,3,0),"")</f>
        <v>7267476001023</v>
      </c>
      <c r="B39" s="4" t="str">
        <f>'[1]TCE - ANEXO IV - Preencher'!C48</f>
        <v>UPAE GRANDE RECIFE</v>
      </c>
      <c r="C39" s="4" t="str">
        <f>'[1]TCE - ANEXO IV - Preencher'!E48</f>
        <v>3.6 - Material de Expediente</v>
      </c>
      <c r="D39" s="3">
        <f>'[1]TCE - ANEXO IV - Preencher'!F48</f>
        <v>75315333015050</v>
      </c>
      <c r="E39" s="5" t="str">
        <f>'[1]TCE - ANEXO IV - Preencher'!G48</f>
        <v>ATACADÃO S. 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000106847</v>
      </c>
      <c r="I39" s="6">
        <f>IF('[1]TCE - ANEXO IV - Preencher'!K48="","",'[1]TCE - ANEXO IV - Preencher'!K48)</f>
        <v>44249</v>
      </c>
      <c r="J39" s="5" t="str">
        <f>'[1]TCE - ANEXO IV - Preencher'!L48</f>
        <v>262102753153330150506552200001068471048579173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164.9</v>
      </c>
    </row>
    <row r="40" spans="1:12" s="8" customFormat="1" ht="19.5" customHeight="1" x14ac:dyDescent="0.2">
      <c r="A40" s="3">
        <f>IFERROR(VLOOKUP(B40,'[1]DADOS (OCULTAR)'!$P$3:$R$56,3,0),"")</f>
        <v>7267476001023</v>
      </c>
      <c r="B40" s="4" t="str">
        <f>'[1]TCE - ANEXO IV - Preencher'!C49</f>
        <v>UPAE GRANDE RECIFE</v>
      </c>
      <c r="C40" s="4" t="str">
        <f>'[1]TCE - ANEXO IV - Preencher'!E49</f>
        <v>5.9 - Telefonia Móvel</v>
      </c>
      <c r="D40" s="3">
        <f>'[1]TCE - ANEXO IV - Preencher'!F49</f>
        <v>6626253064710</v>
      </c>
      <c r="E40" s="5" t="str">
        <f>'[1]TCE - ANEXO IV - Preencher'!G49</f>
        <v>EMPREENDIMENTOS PAGUE MENOS S.A</v>
      </c>
      <c r="F40" s="5" t="str">
        <f>'[1]TCE - ANEXO IV - Preencher'!H49</f>
        <v>S</v>
      </c>
      <c r="G40" s="5" t="str">
        <f>'[1]TCE - ANEXO IV - Preencher'!I49</f>
        <v>N</v>
      </c>
      <c r="H40" s="5">
        <f>'[1]TCE - ANEXO IV - Preencher'!J49</f>
        <v>0</v>
      </c>
      <c r="I40" s="6">
        <f>IF('[1]TCE - ANEXO IV - Preencher'!K49="","",'[1]TCE - ANEXO IV - Preencher'!K49)</f>
        <v>44228</v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>2600054</v>
      </c>
      <c r="L40" s="7">
        <f>'[1]TCE - ANEXO IV - Preencher'!N49</f>
        <v>20</v>
      </c>
    </row>
    <row r="41" spans="1:12" s="8" customFormat="1" ht="19.5" customHeight="1" x14ac:dyDescent="0.2">
      <c r="A41" s="3">
        <f>IFERROR(VLOOKUP(B41,'[1]DADOS (OCULTAR)'!$P$3:$R$56,3,0),"")</f>
        <v>7267476001023</v>
      </c>
      <c r="B41" s="4" t="str">
        <f>'[1]TCE - ANEXO IV - Preencher'!C50</f>
        <v>UPAE GRANDE RECIFE</v>
      </c>
      <c r="C41" s="4" t="str">
        <f>'[1]TCE - ANEXO IV - Preencher'!E50</f>
        <v>3.7 - Material de Limpeza e Produtos de Hgienização</v>
      </c>
      <c r="D41" s="3">
        <f>'[1]TCE - ANEXO IV - Preencher'!F50</f>
        <v>23237657000172</v>
      </c>
      <c r="E41" s="5" t="str">
        <f>'[1]TCE - ANEXO IV - Preencher'!G50</f>
        <v>CENTRAL DESCARTÁVEIS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000002170</v>
      </c>
      <c r="I41" s="6">
        <f>IF('[1]TCE - ANEXO IV - Preencher'!K50="","",'[1]TCE - ANEXO IV - Preencher'!K50)</f>
        <v>44237</v>
      </c>
      <c r="J41" s="5" t="str">
        <f>'[1]TCE - ANEXO IV - Preencher'!L50</f>
        <v>26210223237657000172650010000021701000186738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188</v>
      </c>
    </row>
    <row r="42" spans="1:12" s="8" customFormat="1" ht="19.5" customHeight="1" x14ac:dyDescent="0.2">
      <c r="A42" s="3">
        <f>IFERROR(VLOOKUP(B42,'[1]DADOS (OCULTAR)'!$P$3:$R$56,3,0),"")</f>
        <v>7267476001023</v>
      </c>
      <c r="B42" s="4" t="str">
        <f>'[1]TCE - ANEXO IV - Preencher'!C51</f>
        <v>UPAE GRANDE RECIFE</v>
      </c>
      <c r="C42" s="4" t="str">
        <f>'[1]TCE - ANEXO IV - Preencher'!E51</f>
        <v>3.1 - Combustíveis e Lubrificantes Automotivos</v>
      </c>
      <c r="D42" s="3">
        <f>'[1]TCE - ANEXO IV - Preencher'!F51</f>
        <v>13901790000209</v>
      </c>
      <c r="E42" s="5" t="str">
        <f>'[1]TCE - ANEXO IV - Preencher'!G51</f>
        <v>CJCM PETROLEO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000055235</v>
      </c>
      <c r="I42" s="6">
        <f>IF('[1]TCE - ANEXO IV - Preencher'!K51="","",'[1]TCE - ANEXO IV - Preencher'!K51)</f>
        <v>44252</v>
      </c>
      <c r="J42" s="5" t="str">
        <f>'[1]TCE - ANEXO IV - Preencher'!L51</f>
        <v>26210213901790000209650070000552351000558738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155.97</v>
      </c>
    </row>
    <row r="43" spans="1:12" s="8" customFormat="1" ht="19.5" customHeight="1" x14ac:dyDescent="0.2">
      <c r="A43" s="3">
        <f>IFERROR(VLOOKUP(B43,'[1]DADOS (OCULTAR)'!$P$3:$R$56,3,0),"")</f>
        <v>7267476001023</v>
      </c>
      <c r="B43" s="4" t="str">
        <f>'[1]TCE - ANEXO IV - Preencher'!C52</f>
        <v>UPAE GRANDE RECIFE</v>
      </c>
      <c r="C43" s="4" t="str">
        <f>'[1]TCE - ANEXO IV - Preencher'!E52</f>
        <v>3.6 - Material de Expediente</v>
      </c>
      <c r="D43" s="3">
        <f>'[1]TCE - ANEXO IV - Preencher'!F52</f>
        <v>75315333015050</v>
      </c>
      <c r="E43" s="5" t="str">
        <f>'[1]TCE - ANEXO IV - Preencher'!G52</f>
        <v>ATACADÃO S. 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000116535</v>
      </c>
      <c r="I43" s="6">
        <f>IF('[1]TCE - ANEXO IV - Preencher'!K52="","",'[1]TCE - ANEXO IV - Preencher'!K52)</f>
        <v>44231</v>
      </c>
      <c r="J43" s="5" t="str">
        <f>'[1]TCE - ANEXO IV - Preencher'!L52</f>
        <v>262102753153330150506551110001165351048579178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159</v>
      </c>
    </row>
    <row r="44" spans="1:12" s="8" customFormat="1" ht="19.5" customHeight="1" x14ac:dyDescent="0.2">
      <c r="A44" s="3">
        <f>IFERROR(VLOOKUP(B44,'[1]DADOS (OCULTAR)'!$P$3:$R$56,3,0),"")</f>
        <v>7267476001023</v>
      </c>
      <c r="B44" s="4" t="str">
        <f>'[1]TCE - ANEXO IV - Preencher'!C53</f>
        <v>UPAE GRANDE RECIFE</v>
      </c>
      <c r="C44" s="4" t="str">
        <f>'[1]TCE - ANEXO IV - Preencher'!E53</f>
        <v xml:space="preserve">3.9 - Material para Manutenção de Bens Imóveis </v>
      </c>
      <c r="D44" s="3">
        <f>'[1]TCE - ANEXO IV - Preencher'!F53</f>
        <v>14576492000253</v>
      </c>
      <c r="E44" s="5" t="str">
        <f>'[1]TCE - ANEXO IV - Preencher'!G53</f>
        <v>MAX TUDO COMERCIO DE MATERIAS DE CONSTRUÇÃO EIRELI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000020127</v>
      </c>
      <c r="I44" s="6">
        <f>IF('[1]TCE - ANEXO IV - Preencher'!K53="","",'[1]TCE - ANEXO IV - Preencher'!K53)</f>
        <v>44240</v>
      </c>
      <c r="J44" s="5" t="str">
        <f>'[1]TCE - ANEXO IV - Preencher'!L53</f>
        <v>26210214576492000253650020000201271120154597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77.599999999999994</v>
      </c>
    </row>
    <row r="45" spans="1:12" s="8" customFormat="1" ht="19.5" customHeight="1" x14ac:dyDescent="0.2">
      <c r="A45" s="3">
        <f>IFERROR(VLOOKUP(B45,'[1]DADOS (OCULTAR)'!$P$3:$R$56,3,0),"")</f>
        <v>7267476001023</v>
      </c>
      <c r="B45" s="4" t="str">
        <f>'[1]TCE - ANEXO IV - Preencher'!C54</f>
        <v>UPAE GRANDE RECIFE</v>
      </c>
      <c r="C45" s="4" t="str">
        <f>'[1]TCE - ANEXO IV - Preencher'!E54</f>
        <v>3.14 - Alimentação Preparada</v>
      </c>
      <c r="D45" s="3">
        <f>'[1]TCE - ANEXO IV - Preencher'!F54</f>
        <v>75315333015050</v>
      </c>
      <c r="E45" s="5" t="str">
        <f>'[1]TCE - ANEXO IV - Preencher'!G54</f>
        <v>ATACADÃO S. 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00099883</v>
      </c>
      <c r="I45" s="6">
        <f>IF('[1]TCE - ANEXO IV - Preencher'!K54="","",'[1]TCE - ANEXO IV - Preencher'!K54)</f>
        <v>44252</v>
      </c>
      <c r="J45" s="5" t="str">
        <f>'[1]TCE - ANEXO IV - Preencher'!L54</f>
        <v>26210275315333015050655160000998831048579173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74.75</v>
      </c>
    </row>
    <row r="46" spans="1:12" s="8" customFormat="1" ht="19.5" customHeight="1" x14ac:dyDescent="0.2">
      <c r="A46" s="3">
        <f>IFERROR(VLOOKUP(B46,'[1]DADOS (OCULTAR)'!$P$3:$R$56,3,0),"")</f>
        <v>7267476001023</v>
      </c>
      <c r="B46" s="4" t="str">
        <f>'[1]TCE - ANEXO IV - Preencher'!C55</f>
        <v>UPAE GRANDE RECIFE</v>
      </c>
      <c r="C46" s="4" t="str">
        <f>'[1]TCE - ANEXO IV - Preencher'!E55</f>
        <v>3.12 - Material Hospitalar</v>
      </c>
      <c r="D46" s="3">
        <f>'[1]TCE - ANEXO IV - Preencher'!F55</f>
        <v>21596736000144</v>
      </c>
      <c r="E46" s="5" t="str">
        <f>'[1]TCE - ANEXO IV - Preencher'!G55</f>
        <v>ULTRAMEGA DISTRIBUIDORA HOSPITALAR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00119478</v>
      </c>
      <c r="I46" s="6">
        <f>IF('[1]TCE - ANEXO IV - Preencher'!K55="","",'[1]TCE - ANEXO IV - Preencher'!K55)</f>
        <v>44235</v>
      </c>
      <c r="J46" s="5" t="str">
        <f>'[1]TCE - ANEXO IV - Preencher'!L55</f>
        <v>26210221596796000144550010001194781001225031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2873.03</v>
      </c>
    </row>
    <row r="47" spans="1:12" s="8" customFormat="1" ht="19.5" customHeight="1" x14ac:dyDescent="0.2">
      <c r="A47" s="3">
        <f>IFERROR(VLOOKUP(B47,'[1]DADOS (OCULTAR)'!$P$3:$R$56,3,0),"")</f>
        <v>7267476001023</v>
      </c>
      <c r="B47" s="4" t="str">
        <f>'[1]TCE - ANEXO IV - Preencher'!C56</f>
        <v>UPAE GRANDE RECIFE</v>
      </c>
      <c r="C47" s="4" t="str">
        <f>'[1]TCE - ANEXO IV - Preencher'!E56</f>
        <v>3.6 - Material de Expediente</v>
      </c>
      <c r="D47" s="3">
        <f>'[1]TCE - ANEXO IV - Preencher'!F56</f>
        <v>9515628000528</v>
      </c>
      <c r="E47" s="5" t="str">
        <f>'[1]TCE - ANEXO IV - Preencher'!G56</f>
        <v>ATACADO DOS PRESENTES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000155338</v>
      </c>
      <c r="I47" s="6">
        <f>IF('[1]TCE - ANEXO IV - Preencher'!K56="","",'[1]TCE - ANEXO IV - Preencher'!K56)</f>
        <v>44245</v>
      </c>
      <c r="J47" s="5" t="str">
        <f>'[1]TCE - ANEXO IV - Preencher'!L56</f>
        <v>26210209515628000528550100001553381004135004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5.5</v>
      </c>
    </row>
    <row r="48" spans="1:12" s="8" customFormat="1" ht="19.5" customHeight="1" x14ac:dyDescent="0.2">
      <c r="A48" s="3">
        <f>IFERROR(VLOOKUP(B48,'[1]DADOS (OCULTAR)'!$P$3:$R$56,3,0),"")</f>
        <v>7267476001023</v>
      </c>
      <c r="B48" s="4" t="str">
        <f>'[1]TCE - ANEXO IV - Preencher'!C57</f>
        <v>UPAE GRANDE RECIFE</v>
      </c>
      <c r="C48" s="4" t="str">
        <f>'[1]TCE - ANEXO IV - Preencher'!E57</f>
        <v>1.99 - Outras Despesas com Pessoal</v>
      </c>
      <c r="D48" s="3">
        <f>'[1]TCE - ANEXO IV - Preencher'!F57</f>
        <v>9759606000180</v>
      </c>
      <c r="E48" s="5" t="str">
        <f>'[1]TCE - ANEXO IV - Preencher'!G57</f>
        <v>SIND DAS EMPRESAS DE TRANSP DE PASSAG DO EST DE PERNAMBUCO</v>
      </c>
      <c r="F48" s="5" t="str">
        <f>'[1]TCE - ANEXO IV - Preencher'!H57</f>
        <v>S</v>
      </c>
      <c r="G48" s="5" t="str">
        <f>'[1]TCE - ANEXO IV - Preencher'!I57</f>
        <v>N</v>
      </c>
      <c r="H48" s="5">
        <f>'[1]TCE - ANEXO IV - Preencher'!J57</f>
        <v>0</v>
      </c>
      <c r="I48" s="6">
        <f>IF('[1]TCE - ANEXO IV - Preencher'!K57="","",'[1]TCE - ANEXO IV - Preencher'!K57)</f>
        <v>44235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26 -  P</v>
      </c>
      <c r="L48" s="7">
        <f>'[1]TCE - ANEXO IV - Preencher'!N57</f>
        <v>217.45</v>
      </c>
    </row>
    <row r="49" spans="1:12" s="8" customFormat="1" ht="19.5" customHeight="1" x14ac:dyDescent="0.2">
      <c r="A49" s="3">
        <f>IFERROR(VLOOKUP(B49,'[1]DADOS (OCULTAR)'!$P$3:$R$56,3,0),"")</f>
        <v>7267476001023</v>
      </c>
      <c r="B49" s="4" t="str">
        <f>'[1]TCE - ANEXO IV - Preencher'!C58</f>
        <v>UPAE GRANDE RECIFE</v>
      </c>
      <c r="C49" s="4" t="str">
        <f>'[1]TCE - ANEXO IV - Preencher'!E58</f>
        <v>5.16 - Serviços Médico-Hospitalares, Odotonlogia e Laboratoriais</v>
      </c>
      <c r="D49" s="3">
        <f>'[1]TCE - ANEXO IV - Preencher'!F58</f>
        <v>30059564000160</v>
      </c>
      <c r="E49" s="5" t="str">
        <f>'[1]TCE - ANEXO IV - Preencher'!G58</f>
        <v>LIFE MEDICINA E TERAPIA LTDA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0000000539</v>
      </c>
      <c r="I49" s="6">
        <f>IF('[1]TCE - ANEXO IV - Preencher'!K58="","",'[1]TCE - ANEXO IV - Preencher'!K58)</f>
        <v>44273</v>
      </c>
      <c r="J49" s="5" t="str">
        <f>'[1]TCE - ANEXO IV - Preencher'!L58</f>
        <v>FSBC78668</v>
      </c>
      <c r="K49" s="5" t="str">
        <f>IF(F49="B",LEFT('[1]TCE - ANEXO IV - Preencher'!M58,2),IF(F49="S",LEFT('[1]TCE - ANEXO IV - Preencher'!M58,7),IF('[1]TCE - ANEXO IV - Preencher'!H58="","")))</f>
        <v>2609600</v>
      </c>
      <c r="L49" s="7">
        <f>'[1]TCE - ANEXO IV - Preencher'!N58</f>
        <v>6000</v>
      </c>
    </row>
    <row r="50" spans="1:12" s="8" customFormat="1" ht="19.5" customHeight="1" x14ac:dyDescent="0.2">
      <c r="A50" s="3">
        <f>IFERROR(VLOOKUP(B50,'[1]DADOS (OCULTAR)'!$P$3:$R$56,3,0),"")</f>
        <v>7267476001023</v>
      </c>
      <c r="B50" s="4" t="str">
        <f>'[1]TCE - ANEXO IV - Preencher'!C59</f>
        <v>UPAE GRANDE RECIFE</v>
      </c>
      <c r="C50" s="4" t="str">
        <f>'[1]TCE - ANEXO IV - Preencher'!E59</f>
        <v>5.16 - Serviços Médico-Hospitalares, Odotonlogia e Laboratoriais</v>
      </c>
      <c r="D50" s="3">
        <f>'[1]TCE - ANEXO IV - Preencher'!F59</f>
        <v>23066094000105</v>
      </c>
      <c r="E50" s="5" t="str">
        <f>'[1]TCE - ANEXO IV - Preencher'!G59</f>
        <v>CLINICA MÉDICA JARDIM ATLANTICO LTDA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000000048</v>
      </c>
      <c r="I50" s="6">
        <f>IF('[1]TCE - ANEXO IV - Preencher'!K59="","",'[1]TCE - ANEXO IV - Preencher'!K59)</f>
        <v>44270</v>
      </c>
      <c r="J50" s="5" t="str">
        <f>'[1]TCE - ANEXO IV - Preencher'!L59</f>
        <v>VCTA79463</v>
      </c>
      <c r="K50" s="5" t="str">
        <f>IF(F50="B",LEFT('[1]TCE - ANEXO IV - Preencher'!M59,2),IF(F50="S",LEFT('[1]TCE - ANEXO IV - Preencher'!M59,7),IF('[1]TCE - ANEXO IV - Preencher'!H59="","")))</f>
        <v>2609600</v>
      </c>
      <c r="L50" s="7">
        <f>'[1]TCE - ANEXO IV - Preencher'!N59</f>
        <v>6000</v>
      </c>
    </row>
    <row r="51" spans="1:12" s="8" customFormat="1" ht="19.5" customHeight="1" x14ac:dyDescent="0.2">
      <c r="A51" s="3">
        <f>IFERROR(VLOOKUP(B51,'[1]DADOS (OCULTAR)'!$P$3:$R$56,3,0),"")</f>
        <v>7267476001023</v>
      </c>
      <c r="B51" s="4" t="str">
        <f>'[1]TCE - ANEXO IV - Preencher'!C60</f>
        <v>UPAE GRANDE RECIFE</v>
      </c>
      <c r="C51" s="4" t="str">
        <f>'[1]TCE - ANEXO IV - Preencher'!E60</f>
        <v>5.26 - Locação de Imóveis</v>
      </c>
      <c r="D51" s="3">
        <f>'[1]TCE - ANEXO IV - Preencher'!F60</f>
        <v>3531817000184</v>
      </c>
      <c r="E51" s="5" t="str">
        <f>'[1]TCE - ANEXO IV - Preencher'!G60</f>
        <v>ELETRÔNICA E PAPELARIA CABRAL LTDA</v>
      </c>
      <c r="F51" s="5" t="str">
        <f>'[1]TCE - ANEXO IV - Preencher'!H60</f>
        <v>S</v>
      </c>
      <c r="G51" s="5" t="str">
        <f>'[1]TCE - ANEXO IV - Preencher'!I60</f>
        <v>N</v>
      </c>
      <c r="H51" s="5">
        <f>'[1]TCE - ANEXO IV - Preencher'!J60</f>
        <v>0</v>
      </c>
      <c r="I51" s="6">
        <f>IF('[1]TCE - ANEXO IV - Preencher'!K60="","",'[1]TCE - ANEXO IV - Preencher'!K60)</f>
        <v>44255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2600054</v>
      </c>
      <c r="L51" s="7">
        <f>'[1]TCE - ANEXO IV - Preencher'!N60</f>
        <v>980</v>
      </c>
    </row>
    <row r="52" spans="1:12" s="8" customFormat="1" ht="19.5" customHeight="1" x14ac:dyDescent="0.2">
      <c r="A52" s="3">
        <f>IFERROR(VLOOKUP(B52,'[1]DADOS (OCULTAR)'!$P$3:$R$56,3,0),"")</f>
        <v>7267476001023</v>
      </c>
      <c r="B52" s="4" t="str">
        <f>'[1]TCE - ANEXO IV - Preencher'!C61</f>
        <v>UPAE GRANDE RECIFE</v>
      </c>
      <c r="C52" s="4" t="str">
        <f>'[1]TCE - ANEXO IV - Preencher'!E61</f>
        <v>5.99 - Outros Serviços de Terceiros Pessoa Jurídica</v>
      </c>
      <c r="D52" s="3">
        <f>'[1]TCE - ANEXO IV - Preencher'!F61</f>
        <v>0</v>
      </c>
      <c r="E52" s="5" t="str">
        <f>'[1]TCE - ANEXO IV - Preencher'!G61</f>
        <v>TRIBUTO APLICAÇÃO FINANCEIRA</v>
      </c>
      <c r="F52" s="5" t="str">
        <f>'[1]TCE - ANEXO IV - Preencher'!H61</f>
        <v>S</v>
      </c>
      <c r="G52" s="5" t="str">
        <f>'[1]TCE - ANEXO IV - Preencher'!I61</f>
        <v>N</v>
      </c>
      <c r="H52" s="5">
        <f>'[1]TCE - ANEXO IV - Preencher'!J61</f>
        <v>0</v>
      </c>
      <c r="I52" s="6">
        <f>IF('[1]TCE - ANEXO IV - Preencher'!K61="","",'[1]TCE - ANEXO IV - Preencher'!K61)</f>
        <v>44255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11.31</v>
      </c>
    </row>
    <row r="53" spans="1:12" s="8" customFormat="1" ht="19.5" customHeight="1" x14ac:dyDescent="0.2">
      <c r="A53" s="3">
        <f>IFERROR(VLOOKUP(B53,'[1]DADOS (OCULTAR)'!$P$3:$R$56,3,0),"")</f>
        <v>7267476001023</v>
      </c>
      <c r="B53" s="4" t="str">
        <f>'[1]TCE - ANEXO IV - Preencher'!C62</f>
        <v>UPAE GRANDE RECIFE</v>
      </c>
      <c r="C53" s="4" t="str">
        <f>'[1]TCE - ANEXO IV - Preencher'!E62</f>
        <v>5.16 - Serviços Médico-Hospitalares, Odotonlogia e Laboratoriais</v>
      </c>
      <c r="D53" s="3">
        <f>'[1]TCE - ANEXO IV - Preencher'!F62</f>
        <v>29870479000107</v>
      </c>
      <c r="E53" s="5" t="str">
        <f>'[1]TCE - ANEXO IV - Preencher'!G62</f>
        <v>CARDIOMETABOLICOS E SERVIÇOS MÉDICOS LTDA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00000690</v>
      </c>
      <c r="I53" s="6">
        <f>IF('[1]TCE - ANEXO IV - Preencher'!K62="","",'[1]TCE - ANEXO IV - Preencher'!K62)</f>
        <v>44271</v>
      </c>
      <c r="J53" s="5" t="str">
        <f>'[1]TCE - ANEXO IV - Preencher'!L62</f>
        <v>EDSL-7NKV</v>
      </c>
      <c r="K53" s="5" t="str">
        <f>IF(F53="B",LEFT('[1]TCE - ANEXO IV - Preencher'!M62,2),IF(F53="S",LEFT('[1]TCE - ANEXO IV - Preencher'!M62,7),IF('[1]TCE - ANEXO IV - Preencher'!H62="","")))</f>
        <v>2611606</v>
      </c>
      <c r="L53" s="7">
        <f>'[1]TCE - ANEXO IV - Preencher'!N62</f>
        <v>6000</v>
      </c>
    </row>
    <row r="54" spans="1:12" s="8" customFormat="1" ht="19.5" customHeight="1" x14ac:dyDescent="0.2">
      <c r="A54" s="3">
        <f>IFERROR(VLOOKUP(B54,'[1]DADOS (OCULTAR)'!$P$3:$R$56,3,0),"")</f>
        <v>7267476001023</v>
      </c>
      <c r="B54" s="4" t="str">
        <f>'[1]TCE - ANEXO IV - Preencher'!C63</f>
        <v>UPAE GRANDE RECIFE</v>
      </c>
      <c r="C54" s="4" t="str">
        <f>'[1]TCE - ANEXO IV - Preencher'!E63</f>
        <v>5.16 - Serviços Médico-Hospitalares, Odotonlogia e Laboratoriais</v>
      </c>
      <c r="D54" s="3">
        <f>'[1]TCE - ANEXO IV - Preencher'!F63</f>
        <v>10483974000127</v>
      </c>
      <c r="E54" s="5" t="str">
        <f>'[1]TCE - ANEXO IV - Preencher'!G63</f>
        <v>CCGK DIAGNÓSTICO LTDA ME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00000176</v>
      </c>
      <c r="I54" s="6">
        <f>IF('[1]TCE - ANEXO IV - Preencher'!K63="","",'[1]TCE - ANEXO IV - Preencher'!K63)</f>
        <v>44278</v>
      </c>
      <c r="J54" s="5" t="str">
        <f>'[1]TCE - ANEXO IV - Preencher'!L63</f>
        <v>LNPP-GVXV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3000</v>
      </c>
    </row>
    <row r="55" spans="1:12" s="8" customFormat="1" ht="19.5" customHeight="1" x14ac:dyDescent="0.2">
      <c r="A55" s="3">
        <f>IFERROR(VLOOKUP(B55,'[1]DADOS (OCULTAR)'!$P$3:$R$56,3,0),"")</f>
        <v>7267476001023</v>
      </c>
      <c r="B55" s="4" t="str">
        <f>'[1]TCE - ANEXO IV - Preencher'!C64</f>
        <v>UPAE GRANDE RECIFE</v>
      </c>
      <c r="C55" s="4" t="str">
        <f>'[1]TCE - ANEXO IV - Preencher'!E64</f>
        <v>5.16 - Serviços Médico-Hospitalares, Odotonlogia e Laboratoriais</v>
      </c>
      <c r="D55" s="3">
        <f>'[1]TCE - ANEXO IV - Preencher'!F64</f>
        <v>21498185000186</v>
      </c>
      <c r="E55" s="5" t="str">
        <f>'[1]TCE - ANEXO IV - Preencher'!G64</f>
        <v>SAMIA EVERUZA FERREIRA FERNANDES SERVIÇOS DE PRESTAÇÃO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00000122</v>
      </c>
      <c r="I55" s="6">
        <f>IF('[1]TCE - ANEXO IV - Preencher'!K64="","",'[1]TCE - ANEXO IV - Preencher'!K64)</f>
        <v>44271</v>
      </c>
      <c r="J55" s="5" t="str">
        <f>'[1]TCE - ANEXO IV - Preencher'!L64</f>
        <v>ZIGD-AK8N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6000</v>
      </c>
    </row>
    <row r="56" spans="1:12" s="8" customFormat="1" ht="19.5" customHeight="1" x14ac:dyDescent="0.2">
      <c r="A56" s="3">
        <f>IFERROR(VLOOKUP(B56,'[1]DADOS (OCULTAR)'!$P$3:$R$56,3,0),"")</f>
        <v>7267476001023</v>
      </c>
      <c r="B56" s="4" t="str">
        <f>'[1]TCE - ANEXO IV - Preencher'!C65</f>
        <v>UPAE GRANDE RECIFE</v>
      </c>
      <c r="C56" s="4" t="str">
        <f>'[1]TCE - ANEXO IV - Preencher'!E65</f>
        <v>5.16 - Serviços Médico-Hospitalares, Odotonlogia e Laboratoriais</v>
      </c>
      <c r="D56" s="3">
        <f>'[1]TCE - ANEXO IV - Preencher'!F65</f>
        <v>29758485000169</v>
      </c>
      <c r="E56" s="5" t="str">
        <f>'[1]TCE - ANEXO IV - Preencher'!G65</f>
        <v xml:space="preserve">PALM SERVIÇOS DE DIAGNÓSTICO LTDA 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00000246</v>
      </c>
      <c r="I56" s="6">
        <f>IF('[1]TCE - ANEXO IV - Preencher'!K65="","",'[1]TCE - ANEXO IV - Preencher'!K65)</f>
        <v>44271</v>
      </c>
      <c r="J56" s="5" t="str">
        <f>'[1]TCE - ANEXO IV - Preencher'!L65</f>
        <v>9XKB-XPEZ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3000</v>
      </c>
    </row>
    <row r="57" spans="1:12" s="8" customFormat="1" ht="19.5" customHeight="1" x14ac:dyDescent="0.2">
      <c r="A57" s="3">
        <f>IFERROR(VLOOKUP(B57,'[1]DADOS (OCULTAR)'!$P$3:$R$56,3,0),"")</f>
        <v>7267476001023</v>
      </c>
      <c r="B57" s="4" t="str">
        <f>'[1]TCE - ANEXO IV - Preencher'!C66</f>
        <v>UPAE GRANDE RECIFE</v>
      </c>
      <c r="C57" s="4" t="str">
        <f>'[1]TCE - ANEXO IV - Preencher'!E66</f>
        <v>5.16 - Serviços Médico-Hospitalares, Odotonlogia e Laboratoriais</v>
      </c>
      <c r="D57" s="3">
        <f>'[1]TCE - ANEXO IV - Preencher'!F66</f>
        <v>4336672000123</v>
      </c>
      <c r="E57" s="5" t="str">
        <f>'[1]TCE - ANEXO IV - Preencher'!G66</f>
        <v xml:space="preserve">DERMATOLOGIA SÃO FRANCISCO LTDA 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617</v>
      </c>
      <c r="I57" s="6">
        <f>IF('[1]TCE - ANEXO IV - Preencher'!K66="","",'[1]TCE - ANEXO IV - Preencher'!K66)</f>
        <v>44271</v>
      </c>
      <c r="J57" s="5" t="str">
        <f>'[1]TCE - ANEXO IV - Preencher'!L66</f>
        <v>179844856</v>
      </c>
      <c r="K57" s="5" t="str">
        <f>IF(F57="B",LEFT('[1]TCE - ANEXO IV - Preencher'!M66,2),IF(F57="S",LEFT('[1]TCE - ANEXO IV - Preencher'!M66,7),IF('[1]TCE - ANEXO IV - Preencher'!H66="","")))</f>
        <v>2611101</v>
      </c>
      <c r="L57" s="7">
        <f>'[1]TCE - ANEXO IV - Preencher'!N66</f>
        <v>6000</v>
      </c>
    </row>
    <row r="58" spans="1:12" s="8" customFormat="1" ht="19.5" customHeight="1" x14ac:dyDescent="0.2">
      <c r="A58" s="3">
        <f>IFERROR(VLOOKUP(B58,'[1]DADOS (OCULTAR)'!$P$3:$R$56,3,0),"")</f>
        <v>7267476001023</v>
      </c>
      <c r="B58" s="4" t="str">
        <f>'[1]TCE - ANEXO IV - Preencher'!C67</f>
        <v>UPAE GRANDE RECIFE</v>
      </c>
      <c r="C58" s="4" t="str">
        <f>'[1]TCE - ANEXO IV - Preencher'!E67</f>
        <v>5.5 - Reparo e Manutenção de Máquinas e Equipamentos</v>
      </c>
      <c r="D58" s="3">
        <f>'[1]TCE - ANEXO IV - Preencher'!F67</f>
        <v>18559356000125</v>
      </c>
      <c r="E58" s="5" t="str">
        <f>'[1]TCE - ANEXO IV - Preencher'!G67</f>
        <v>DEILSON FREIRE VARELA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163</v>
      </c>
      <c r="I58" s="6">
        <f>IF('[1]TCE - ANEXO IV - Preencher'!K67="","",'[1]TCE - ANEXO IV - Preencher'!K67)</f>
        <v>44253</v>
      </c>
      <c r="J58" s="5" t="str">
        <f>'[1]TCE - ANEXO IV - Preencher'!L67</f>
        <v>S6DK-XZHZ</v>
      </c>
      <c r="K58" s="5" t="str">
        <f>IF(F58="B",LEFT('[1]TCE - ANEXO IV - Preencher'!M67,2),IF(F58="S",LEFT('[1]TCE - ANEXO IV - Preencher'!M67,7),IF('[1]TCE - ANEXO IV - Preencher'!H67="","")))</f>
        <v>2611606</v>
      </c>
      <c r="L58" s="7">
        <f>'[1]TCE - ANEXO IV - Preencher'!N67</f>
        <v>440</v>
      </c>
    </row>
    <row r="59" spans="1:12" s="8" customFormat="1" ht="19.5" customHeight="1" x14ac:dyDescent="0.2">
      <c r="A59" s="3">
        <f>IFERROR(VLOOKUP(B59,'[1]DADOS (OCULTAR)'!$P$3:$R$56,3,0),"")</f>
        <v>7267476001023</v>
      </c>
      <c r="B59" s="4" t="str">
        <f>'[1]TCE - ANEXO IV - Preencher'!C68</f>
        <v>UPAE GRANDE RECIFE</v>
      </c>
      <c r="C59" s="4" t="str">
        <f>'[1]TCE - ANEXO IV - Preencher'!E68</f>
        <v>5.18 - Teledonia Fixa</v>
      </c>
      <c r="D59" s="3">
        <f>'[1]TCE - ANEXO IV - Preencher'!F68</f>
        <v>3822564419</v>
      </c>
      <c r="E59" s="5" t="str">
        <f>'[1]TCE - ANEXO IV - Preencher'!G68</f>
        <v>ANTONIO CARLOS DOS SANTOS SOUZA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51870</v>
      </c>
      <c r="I59" s="6">
        <f>IF('[1]TCE - ANEXO IV - Preencher'!K68="","",'[1]TCE - ANEXO IV - Preencher'!K68)</f>
        <v>44265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2600054</v>
      </c>
      <c r="L59" s="7">
        <f>'[1]TCE - ANEXO IV - Preencher'!N68</f>
        <v>300</v>
      </c>
    </row>
    <row r="60" spans="1:12" s="8" customFormat="1" ht="19.5" customHeight="1" x14ac:dyDescent="0.2">
      <c r="A60" s="3">
        <f>IFERROR(VLOOKUP(B60,'[1]DADOS (OCULTAR)'!$P$3:$R$56,3,0),"")</f>
        <v>7267476001023</v>
      </c>
      <c r="B60" s="4" t="str">
        <f>'[1]TCE - ANEXO IV - Preencher'!C69</f>
        <v>UPAE GRANDE RECIFE</v>
      </c>
      <c r="C60" s="4" t="str">
        <f>'[1]TCE - ANEXO IV - Preencher'!E69</f>
        <v>5.99 - Outros Serviços de Terceiros Pessoa Jurídica</v>
      </c>
      <c r="D60" s="3">
        <f>'[1]TCE - ANEXO IV - Preencher'!F69</f>
        <v>4234788000151</v>
      </c>
      <c r="E60" s="5" t="str">
        <f>'[1]TCE - ANEXO IV - Preencher'!G69</f>
        <v>LIMA E LIMA ADVOGADOS ASSOCIADOS S/S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00000931</v>
      </c>
      <c r="I60" s="6">
        <f>IF('[1]TCE - ANEXO IV - Preencher'!K69="","",'[1]TCE - ANEXO IV - Preencher'!K69)</f>
        <v>44254</v>
      </c>
      <c r="J60" s="5" t="str">
        <f>'[1]TCE - ANEXO IV - Preencher'!L69</f>
        <v>BCID-FWJK</v>
      </c>
      <c r="K60" s="5" t="str">
        <f>IF(F60="B",LEFT('[1]TCE - ANEXO IV - Preencher'!M69,2),IF(F60="S",LEFT('[1]TCE - ANEXO IV - Preencher'!M69,7),IF('[1]TCE - ANEXO IV - Preencher'!H69="","")))</f>
        <v>2927408</v>
      </c>
      <c r="L60" s="7">
        <f>'[1]TCE - ANEXO IV - Preencher'!N69</f>
        <v>4349.59</v>
      </c>
    </row>
    <row r="61" spans="1:12" s="8" customFormat="1" ht="19.5" customHeight="1" x14ac:dyDescent="0.2">
      <c r="A61" s="3">
        <f>IFERROR(VLOOKUP(B61,'[1]DADOS (OCULTAR)'!$P$3:$R$56,3,0),"")</f>
        <v>7267476001023</v>
      </c>
      <c r="B61" s="4" t="str">
        <f>'[1]TCE - ANEXO IV - Preencher'!C70</f>
        <v>UPAE GRANDE RECIFE</v>
      </c>
      <c r="C61" s="4" t="str">
        <f>'[1]TCE - ANEXO IV - Preencher'!E70</f>
        <v>5.10 - Detetização/Tratamento de Resíduos e Afins</v>
      </c>
      <c r="D61" s="3">
        <f>'[1]TCE - ANEXO IV - Preencher'!F70</f>
        <v>11863530000180</v>
      </c>
      <c r="E61" s="5" t="str">
        <f>'[1]TCE - ANEXO IV - Preencher'!G70</f>
        <v>BRASCON GESTÃO AMBIENTAL LTDA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00067359</v>
      </c>
      <c r="I61" s="6">
        <f>IF('[1]TCE - ANEXO IV - Preencher'!K70="","",'[1]TCE - ANEXO IV - Preencher'!K70)</f>
        <v>44256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2611309</v>
      </c>
      <c r="L61" s="7">
        <f>'[1]TCE - ANEXO IV - Preencher'!N70</f>
        <v>148</v>
      </c>
    </row>
    <row r="62" spans="1:12" s="8" customFormat="1" ht="19.5" customHeight="1" x14ac:dyDescent="0.2">
      <c r="A62" s="3">
        <f>IFERROR(VLOOKUP(B62,'[1]DADOS (OCULTAR)'!$P$3:$R$56,3,0),"")</f>
        <v>7267476001023</v>
      </c>
      <c r="B62" s="4" t="str">
        <f>'[1]TCE - ANEXO IV - Preencher'!C71</f>
        <v>UPAE GRANDE RECIFE</v>
      </c>
      <c r="C62" s="4" t="str">
        <f>'[1]TCE - ANEXO IV - Preencher'!E71</f>
        <v>5.16 - Serviços Médico-Hospitalares, Odotonlogia e Laboratoriais</v>
      </c>
      <c r="D62" s="3" t="str">
        <f>'[1]TCE - ANEXO IV - Preencher'!F71</f>
        <v>12.183.268/0001-95</v>
      </c>
      <c r="E62" s="5" t="str">
        <f>'[1]TCE - ANEXO IV - Preencher'!G71</f>
        <v>CLINICA MEDICA MED PLAN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000000692</v>
      </c>
      <c r="I62" s="6">
        <f>IF('[1]TCE - ANEXO IV - Preencher'!K71="","",'[1]TCE - ANEXO IV - Preencher'!K71)</f>
        <v>44271</v>
      </c>
      <c r="J62" s="5" t="str">
        <f>'[1]TCE - ANEXO IV - Preencher'!L71</f>
        <v>UDDW04235</v>
      </c>
      <c r="K62" s="5" t="str">
        <f>IF(F62="B",LEFT('[1]TCE - ANEXO IV - Preencher'!M71,2),IF(F62="S",LEFT('[1]TCE - ANEXO IV - Preencher'!M71,7),IF('[1]TCE - ANEXO IV - Preencher'!H71="","")))</f>
        <v>2607901</v>
      </c>
      <c r="L62" s="7">
        <f>'[1]TCE - ANEXO IV - Preencher'!N71</f>
        <v>6000</v>
      </c>
    </row>
    <row r="63" spans="1:12" s="8" customFormat="1" ht="19.5" customHeight="1" x14ac:dyDescent="0.2">
      <c r="A63" s="3">
        <f>IFERROR(VLOOKUP(B63,'[1]DADOS (OCULTAR)'!$P$3:$R$56,3,0),"")</f>
        <v>7267476001023</v>
      </c>
      <c r="B63" s="4" t="str">
        <f>'[1]TCE - ANEXO IV - Preencher'!C72</f>
        <v>UPAE GRANDE RECIFE</v>
      </c>
      <c r="C63" s="4" t="str">
        <f>'[1]TCE - ANEXO IV - Preencher'!E72</f>
        <v>5.1 - Locação de Equipamentos Médicos-Hospitalares</v>
      </c>
      <c r="D63" s="3">
        <f>'[1]TCE - ANEXO IV - Preencher'!F72</f>
        <v>28514956000120</v>
      </c>
      <c r="E63" s="5" t="str">
        <f>'[1]TCE - ANEXO IV - Preencher'!G72</f>
        <v>BEN HUR GASES EIRELI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000004211</v>
      </c>
      <c r="I63" s="6">
        <f>IF('[1]TCE - ANEXO IV - Preencher'!K72="","",'[1]TCE - ANEXO IV - Preencher'!K72)</f>
        <v>44230</v>
      </c>
      <c r="J63" s="5" t="str">
        <f>'[1]TCE - ANEXO IV - Preencher'!L72</f>
        <v>26210228514956000120550010000042111000942112</v>
      </c>
      <c r="K63" s="5" t="str">
        <f>IF(F63="B",LEFT('[1]TCE - ANEXO IV - Preencher'!M72,2),IF(F63="S",LEFT('[1]TCE - ANEXO IV - Preencher'!M72,7),IF('[1]TCE - ANEXO IV - Preencher'!H72="","")))</f>
        <v>2600054</v>
      </c>
      <c r="L63" s="7">
        <f>'[1]TCE - ANEXO IV - Preencher'!N72</f>
        <v>315</v>
      </c>
    </row>
    <row r="64" spans="1:12" s="8" customFormat="1" ht="19.5" customHeight="1" x14ac:dyDescent="0.2">
      <c r="A64" s="3">
        <f>IFERROR(VLOOKUP(B64,'[1]DADOS (OCULTAR)'!$P$3:$R$56,3,0),"")</f>
        <v>7267476001023</v>
      </c>
      <c r="B64" s="4" t="str">
        <f>'[1]TCE - ANEXO IV - Preencher'!C73</f>
        <v>UPAE GRANDE RECIFE</v>
      </c>
      <c r="C64" s="4" t="str">
        <f>'[1]TCE - ANEXO IV - Preencher'!E73</f>
        <v>5.99 - Outros Serviços de Terceiros Pessoa Jurídica</v>
      </c>
      <c r="D64" s="3">
        <f>'[1]TCE - ANEXO IV - Preencher'!F73</f>
        <v>17475068000120</v>
      </c>
      <c r="E64" s="5" t="str">
        <f>'[1]TCE - ANEXO IV - Preencher'!G73</f>
        <v>ACESS BRAZIL SERVIÇOS ADMINISTRATIVOS EIRELI ME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202100000100210</v>
      </c>
      <c r="I64" s="6">
        <f>IF('[1]TCE - ANEXO IV - Preencher'!K73="","",'[1]TCE - ANEXO IV - Preencher'!K73)</f>
        <v>44264</v>
      </c>
      <c r="J64" s="5" t="str">
        <f>'[1]TCE - ANEXO IV - Preencher'!L73</f>
        <v>439C995B6</v>
      </c>
      <c r="K64" s="5" t="str">
        <f>IF(F64="B",LEFT('[1]TCE - ANEXO IV - Preencher'!M73,2),IF(F64="S",LEFT('[1]TCE - ANEXO IV - Preencher'!M73,7),IF('[1]TCE - ANEXO IV - Preencher'!H73="","")))</f>
        <v>2911709</v>
      </c>
      <c r="L64" s="7">
        <f>'[1]TCE - ANEXO IV - Preencher'!N73</f>
        <v>1908</v>
      </c>
    </row>
    <row r="65" spans="1:12" s="8" customFormat="1" ht="19.5" customHeight="1" x14ac:dyDescent="0.2">
      <c r="A65" s="3">
        <f>IFERROR(VLOOKUP(B65,'[1]DADOS (OCULTAR)'!$P$3:$R$56,3,0),"")</f>
        <v>7267476001023</v>
      </c>
      <c r="B65" s="4" t="str">
        <f>'[1]TCE - ANEXO IV - Preencher'!C74</f>
        <v>UPAE GRANDE RECIFE</v>
      </c>
      <c r="C65" s="4" t="str">
        <f>'[1]TCE - ANEXO IV - Preencher'!E74</f>
        <v>5.16 - Serviços Médico-Hospitalares, Odotonlogia e Laboratoriais</v>
      </c>
      <c r="D65" s="3" t="str">
        <f>'[1]TCE - ANEXO IV - Preencher'!F74</f>
        <v>12.183.268/0001-95</v>
      </c>
      <c r="E65" s="5" t="str">
        <f>'[1]TCE - ANEXO IV - Preencher'!G74</f>
        <v>CLINICA MEDICA MED PLAN LTDA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000000695</v>
      </c>
      <c r="I65" s="6">
        <f>IF('[1]TCE - ANEXO IV - Preencher'!K74="","",'[1]TCE - ANEXO IV - Preencher'!K74)</f>
        <v>44272</v>
      </c>
      <c r="J65" s="5" t="str">
        <f>'[1]TCE - ANEXO IV - Preencher'!L74</f>
        <v>LTVH80609</v>
      </c>
      <c r="K65" s="5" t="str">
        <f>IF(F65="B",LEFT('[1]TCE - ANEXO IV - Preencher'!M74,2),IF(F65="S",LEFT('[1]TCE - ANEXO IV - Preencher'!M74,7),IF('[1]TCE - ANEXO IV - Preencher'!H74="","")))</f>
        <v>2607901</v>
      </c>
      <c r="L65" s="7">
        <f>'[1]TCE - ANEXO IV - Preencher'!N74</f>
        <v>9000</v>
      </c>
    </row>
    <row r="66" spans="1:12" s="8" customFormat="1" ht="19.5" customHeight="1" x14ac:dyDescent="0.2">
      <c r="A66" s="3">
        <f>IFERROR(VLOOKUP(B66,'[1]DADOS (OCULTAR)'!$P$3:$R$56,3,0),"")</f>
        <v>7267476001023</v>
      </c>
      <c r="B66" s="4" t="str">
        <f>'[1]TCE - ANEXO IV - Preencher'!C75</f>
        <v>UPAE GRANDE RECIFE</v>
      </c>
      <c r="C66" s="4" t="str">
        <f>'[1]TCE - ANEXO IV - Preencher'!E75</f>
        <v>5.99 - Outros Serviços de Terceiros Pessoa Jurídica</v>
      </c>
      <c r="D66" s="3">
        <f>'[1]TCE - ANEXO IV - Preencher'!F75</f>
        <v>22558211000187</v>
      </c>
      <c r="E66" s="5" t="str">
        <f>'[1]TCE - ANEXO IV - Preencher'!G75</f>
        <v>SOUZA ADVOGADOS ASSOCIADOS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2021510</v>
      </c>
      <c r="I66" s="6">
        <f>IF('[1]TCE - ANEXO IV - Preencher'!K75="","",'[1]TCE - ANEXO IV - Preencher'!K75)</f>
        <v>44268</v>
      </c>
      <c r="J66" s="5" t="str">
        <f>'[1]TCE - ANEXO IV - Preencher'!L75</f>
        <v>C48297D9B</v>
      </c>
      <c r="K66" s="5" t="str">
        <f>IF(F66="B",LEFT('[1]TCE - ANEXO IV - Preencher'!M75,2),IF(F66="S",LEFT('[1]TCE - ANEXO IV - Preencher'!M75,7),IF('[1]TCE - ANEXO IV - Preencher'!H75="","")))</f>
        <v>2919207</v>
      </c>
      <c r="L66" s="7">
        <f>'[1]TCE - ANEXO IV - Preencher'!N75</f>
        <v>4134.67</v>
      </c>
    </row>
    <row r="67" spans="1:12" s="8" customFormat="1" ht="19.5" customHeight="1" x14ac:dyDescent="0.2">
      <c r="A67" s="3">
        <f>IFERROR(VLOOKUP(B67,'[1]DADOS (OCULTAR)'!$P$3:$R$56,3,0),"")</f>
        <v>7267476001023</v>
      </c>
      <c r="B67" s="4" t="str">
        <f>'[1]TCE - ANEXO IV - Preencher'!C76</f>
        <v>UPAE GRANDE RECIFE</v>
      </c>
      <c r="C67" s="4" t="str">
        <f>'[1]TCE - ANEXO IV - Preencher'!E76</f>
        <v>5.99 - Outros Serviços de Terceiros Pessoa Jurídica</v>
      </c>
      <c r="D67" s="3">
        <f>'[1]TCE - ANEXO IV - Preencher'!F76</f>
        <v>0</v>
      </c>
      <c r="E67" s="5" t="str">
        <f>'[1]TCE - ANEXO IV - Preencher'!G76</f>
        <v>TAXAS MUNICIPAIS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>
        <f>IF('[1]TCE - ANEXO IV - Preencher'!K76="","",'[1]TCE - ANEXO IV - Preencher'!K76)</f>
        <v>44254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2600054</v>
      </c>
      <c r="L67" s="7">
        <f>'[1]TCE - ANEXO IV - Preencher'!N76</f>
        <v>577.89</v>
      </c>
    </row>
    <row r="68" spans="1:12" s="8" customFormat="1" ht="19.5" customHeight="1" x14ac:dyDescent="0.2">
      <c r="A68" s="3">
        <f>IFERROR(VLOOKUP(B68,'[1]DADOS (OCULTAR)'!$P$3:$R$56,3,0),"")</f>
        <v>7267476001023</v>
      </c>
      <c r="B68" s="4" t="str">
        <f>'[1]TCE - ANEXO IV - Preencher'!C77</f>
        <v>UPAE GRANDE RECIFE</v>
      </c>
      <c r="C68" s="4" t="str">
        <f>'[1]TCE - ANEXO IV - Preencher'!E77</f>
        <v>5.99 - Outros Serviços de Terceiros Pessoa Jurídica</v>
      </c>
      <c r="D68" s="3">
        <f>'[1]TCE - ANEXO IV - Preencher'!F77</f>
        <v>0</v>
      </c>
      <c r="E68" s="5" t="str">
        <f>'[1]TCE - ANEXO IV - Preencher'!G77</f>
        <v>TAXAS MUNICIPAIS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>
        <f>IF('[1]TCE - ANEXO IV - Preencher'!K77="","",'[1]TCE - ANEXO IV - Preencher'!K77)</f>
        <v>44254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2600054</v>
      </c>
      <c r="L68" s="7">
        <f>'[1]TCE - ANEXO IV - Preencher'!N77</f>
        <v>290.5</v>
      </c>
    </row>
    <row r="69" spans="1:12" s="8" customFormat="1" ht="19.5" customHeight="1" x14ac:dyDescent="0.2">
      <c r="A69" s="3">
        <f>IFERROR(VLOOKUP(B69,'[1]DADOS (OCULTAR)'!$P$3:$R$56,3,0),"")</f>
        <v>7267476001023</v>
      </c>
      <c r="B69" s="4" t="str">
        <f>'[1]TCE - ANEXO IV - Preencher'!C78</f>
        <v>UPAE GRANDE RECIFE</v>
      </c>
      <c r="C69" s="4" t="str">
        <f>'[1]TCE - ANEXO IV - Preencher'!E78</f>
        <v>3.1 - Combustíveis e Lubrificantes Automotivos</v>
      </c>
      <c r="D69" s="3">
        <f>'[1]TCE - ANEXO IV - Preencher'!F78</f>
        <v>1912250000241</v>
      </c>
      <c r="E69" s="5" t="str">
        <f>'[1]TCE - ANEXO IV - Preencher'!G78</f>
        <v>POSTO CANCUN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000058353</v>
      </c>
      <c r="I69" s="6">
        <f>IF('[1]TCE - ANEXO IV - Preencher'!K78="","",'[1]TCE - ANEXO IV - Preencher'!K78)</f>
        <v>44245</v>
      </c>
      <c r="J69" s="5" t="str">
        <f>'[1]TCE - ANEXO IV - Preencher'!L78</f>
        <v>26210201912250000241550080000583531000819305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50</v>
      </c>
    </row>
    <row r="70" spans="1:12" s="8" customFormat="1" ht="19.5" customHeight="1" x14ac:dyDescent="0.2">
      <c r="A70" s="3">
        <f>IFERROR(VLOOKUP(B70,'[1]DADOS (OCULTAR)'!$P$3:$R$56,3,0),"")</f>
        <v>7267476001023</v>
      </c>
      <c r="B70" s="4" t="str">
        <f>'[1]TCE - ANEXO IV - Preencher'!C79</f>
        <v>UPAE GRANDE RECIFE</v>
      </c>
      <c r="C70" s="4" t="str">
        <f>'[1]TCE - ANEXO IV - Preencher'!E79</f>
        <v>3.12 - Material Hospitalar</v>
      </c>
      <c r="D70" s="3">
        <f>'[1]TCE - ANEXO IV - Preencher'!F79</f>
        <v>9441460000120</v>
      </c>
      <c r="E70" s="5" t="str">
        <f>'[1]TCE - ANEXO IV - Preencher'!G79</f>
        <v>PADRÃO DIST. DE PRODUTOS E EQUIP HOSPITALAR PADRE CALLOU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000249352</v>
      </c>
      <c r="I70" s="6">
        <f>IF('[1]TCE - ANEXO IV - Preencher'!K79="","",'[1]TCE - ANEXO IV - Preencher'!K79)</f>
        <v>44250</v>
      </c>
      <c r="J70" s="5" t="str">
        <f>'[1]TCE - ANEXO IV - Preencher'!L79</f>
        <v>26210209441460000120550010002493521432433636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99</v>
      </c>
    </row>
    <row r="71" spans="1:12" s="8" customFormat="1" ht="19.5" customHeight="1" x14ac:dyDescent="0.2">
      <c r="A71" s="3">
        <f>IFERROR(VLOOKUP(B71,'[1]DADOS (OCULTAR)'!$P$3:$R$56,3,0),"")</f>
        <v>7267476001023</v>
      </c>
      <c r="B71" s="4" t="str">
        <f>'[1]TCE - ANEXO IV - Preencher'!C80</f>
        <v>UPAE GRANDE RECIFE</v>
      </c>
      <c r="C71" s="4" t="str">
        <f>'[1]TCE - ANEXO IV - Preencher'!E80</f>
        <v>3.6 - Material de Expediente</v>
      </c>
      <c r="D71" s="3">
        <f>'[1]TCE - ANEXO IV - Preencher'!F80</f>
        <v>9206498000118</v>
      </c>
      <c r="E71" s="5" t="str">
        <f>'[1]TCE - ANEXO IV - Preencher'!G80</f>
        <v xml:space="preserve">LIVRARIA DO MEC 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000032987</v>
      </c>
      <c r="I71" s="6">
        <f>IF('[1]TCE - ANEXO IV - Preencher'!K80="","",'[1]TCE - ANEXO IV - Preencher'!K80)</f>
        <v>44249</v>
      </c>
      <c r="J71" s="5" t="str">
        <f>'[1]TCE - ANEXO IV - Preencher'!L80</f>
        <v>26210209206498000118650030000329871007245030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23.6</v>
      </c>
    </row>
    <row r="72" spans="1:12" s="8" customFormat="1" ht="19.5" customHeight="1" x14ac:dyDescent="0.2">
      <c r="A72" s="3">
        <f>IFERROR(VLOOKUP(B72,'[1]DADOS (OCULTAR)'!$P$3:$R$56,3,0),"")</f>
        <v>7267476001023</v>
      </c>
      <c r="B72" s="4" t="str">
        <f>'[1]TCE - ANEXO IV - Preencher'!C81</f>
        <v>UPAE GRANDE RECIFE</v>
      </c>
      <c r="C72" s="4" t="str">
        <f>'[1]TCE - ANEXO IV - Preencher'!E81</f>
        <v>5.99 - Outros Serviços de Terceiros Pessoa Jurídica</v>
      </c>
      <c r="D72" s="3">
        <f>'[1]TCE - ANEXO IV - Preencher'!F81</f>
        <v>21053554000127</v>
      </c>
      <c r="E72" s="5" t="str">
        <f>'[1]TCE - ANEXO IV - Preencher'!G81</f>
        <v>DEVID M SANTIAGO ME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0000096</v>
      </c>
      <c r="I72" s="6">
        <f>IF('[1]TCE - ANEXO IV - Preencher'!K81="","",'[1]TCE - ANEXO IV - Preencher'!K81)</f>
        <v>44246</v>
      </c>
      <c r="J72" s="5" t="str">
        <f>'[1]TCE - ANEXO IV - Preencher'!L81</f>
        <v>PLZV-EPUF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2500</v>
      </c>
    </row>
    <row r="73" spans="1:12" s="8" customFormat="1" ht="19.5" customHeight="1" x14ac:dyDescent="0.2">
      <c r="A73" s="3">
        <f>IFERROR(VLOOKUP(B73,'[1]DADOS (OCULTAR)'!$P$3:$R$56,3,0),"")</f>
        <v>7267476001023</v>
      </c>
      <c r="B73" s="4" t="str">
        <f>'[1]TCE - ANEXO IV - Preencher'!C82</f>
        <v>UPAE GRANDE RECIFE</v>
      </c>
      <c r="C73" s="4" t="str">
        <f>'[1]TCE - ANEXO IV - Preencher'!E82</f>
        <v>5.99 - Outros Serviços de Terceiros Pessoa Jurídica</v>
      </c>
      <c r="D73" s="3">
        <f>'[1]TCE - ANEXO IV - Preencher'!F82</f>
        <v>21053554000127</v>
      </c>
      <c r="E73" s="5" t="str">
        <f>'[1]TCE - ANEXO IV - Preencher'!G82</f>
        <v>DEVID M SANTIAGO ME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0000097</v>
      </c>
      <c r="I73" s="6">
        <f>IF('[1]TCE - ANEXO IV - Preencher'!K82="","",'[1]TCE - ANEXO IV - Preencher'!K82)</f>
        <v>44246</v>
      </c>
      <c r="J73" s="5" t="str">
        <f>'[1]TCE - ANEXO IV - Preencher'!L82</f>
        <v>7VFS-G33U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2500</v>
      </c>
    </row>
    <row r="74" spans="1:12" s="8" customFormat="1" ht="19.5" customHeight="1" x14ac:dyDescent="0.2">
      <c r="A74" s="3">
        <f>IFERROR(VLOOKUP(B74,'[1]DADOS (OCULTAR)'!$P$3:$R$56,3,0),"")</f>
        <v>7267476001023</v>
      </c>
      <c r="B74" s="4" t="str">
        <f>'[1]TCE - ANEXO IV - Preencher'!C83</f>
        <v>UPAE GRANDE RECIFE</v>
      </c>
      <c r="C74" s="4" t="str">
        <f>'[1]TCE - ANEXO IV - Preencher'!E83</f>
        <v>3.6 - Material de Expediente</v>
      </c>
      <c r="D74" s="3">
        <f>'[1]TCE - ANEXO IV - Preencher'!F83</f>
        <v>24073694000155</v>
      </c>
      <c r="E74" s="5" t="str">
        <f>'[1]TCE - ANEXO IV - Preencher'!G83</f>
        <v>CIL COMERCIO DE INFORMATICA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000624838</v>
      </c>
      <c r="I74" s="6">
        <f>IF('[1]TCE - ANEXO IV - Preencher'!K83="","",'[1]TCE - ANEXO IV - Preencher'!K83)</f>
        <v>44250</v>
      </c>
      <c r="J74" s="5" t="str">
        <f>'[1]TCE - ANEXO IV - Preencher'!L83</f>
        <v>26210224073694000155550010006248381018806559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721.31</v>
      </c>
    </row>
    <row r="75" spans="1:12" s="8" customFormat="1" ht="19.5" customHeight="1" x14ac:dyDescent="0.2">
      <c r="A75" s="3">
        <f>IFERROR(VLOOKUP(B75,'[1]DADOS (OCULTAR)'!$P$3:$R$56,3,0),"")</f>
        <v>7267476001023</v>
      </c>
      <c r="B75" s="4" t="str">
        <f>'[1]TCE - ANEXO IV - Preencher'!C84</f>
        <v>UPAE GRANDE RECIFE</v>
      </c>
      <c r="C75" s="4" t="str">
        <f>'[1]TCE - ANEXO IV - Preencher'!E84</f>
        <v>3.4 - Material Farmacológico</v>
      </c>
      <c r="D75" s="3">
        <f>'[1]TCE - ANEXO IV - Preencher'!F84</f>
        <v>21381761000100</v>
      </c>
      <c r="E75" s="5" t="str">
        <f>'[1]TCE - ANEXO IV - Preencher'!G84</f>
        <v>SIX DISTRIBUIDORA HOSPITALAR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000037194</v>
      </c>
      <c r="I75" s="6">
        <f>IF('[1]TCE - ANEXO IV - Preencher'!K84="","",'[1]TCE - ANEXO IV - Preencher'!K84)</f>
        <v>44235</v>
      </c>
      <c r="J75" s="5" t="str">
        <f>'[1]TCE - ANEXO IV - Preencher'!L84</f>
        <v>26210221381761000100550010000371941610546646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364.8</v>
      </c>
    </row>
    <row r="76" spans="1:12" s="8" customFormat="1" ht="19.5" customHeight="1" x14ac:dyDescent="0.2">
      <c r="A76" s="3">
        <f>IFERROR(VLOOKUP(B76,'[1]DADOS (OCULTAR)'!$P$3:$R$56,3,0),"")</f>
        <v>7267476001023</v>
      </c>
      <c r="B76" s="4" t="str">
        <f>'[1]TCE - ANEXO IV - Preencher'!C85</f>
        <v>UPAE GRANDE RECIFE</v>
      </c>
      <c r="C76" s="4" t="str">
        <f>'[1]TCE - ANEXO IV - Preencher'!E85</f>
        <v>1.99 - Outras Despesas com Pessoal</v>
      </c>
      <c r="D76" s="3">
        <f>'[1]TCE - ANEXO IV - Preencher'!F85</f>
        <v>9759606000180</v>
      </c>
      <c r="E76" s="5" t="str">
        <f>'[1]TCE - ANEXO IV - Preencher'!G85</f>
        <v>SIND DAS EMPRESAS DE TRANSP DE PASSAG DO EST DE PERNAMBUCO</v>
      </c>
      <c r="F76" s="5" t="str">
        <f>'[1]TCE - ANEXO IV - Preencher'!H85</f>
        <v>S</v>
      </c>
      <c r="G76" s="5" t="str">
        <f>'[1]TCE - ANEXO IV - Preencher'!I85</f>
        <v>N</v>
      </c>
      <c r="H76" s="5">
        <f>'[1]TCE - ANEXO IV - Preencher'!J85</f>
        <v>0</v>
      </c>
      <c r="I76" s="6">
        <f>IF('[1]TCE - ANEXO IV - Preencher'!K85="","",'[1]TCE - ANEXO IV - Preencher'!K85)</f>
        <v>44232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166</v>
      </c>
    </row>
    <row r="77" spans="1:12" s="8" customFormat="1" ht="19.5" customHeight="1" x14ac:dyDescent="0.2">
      <c r="A77" s="3">
        <f>IFERROR(VLOOKUP(B77,'[1]DADOS (OCULTAR)'!$P$3:$R$56,3,0),"")</f>
        <v>7267476001023</v>
      </c>
      <c r="B77" s="4" t="str">
        <f>'[1]TCE - ANEXO IV - Preencher'!C86</f>
        <v>UPAE GRANDE RECIFE</v>
      </c>
      <c r="C77" s="4" t="str">
        <f>'[1]TCE - ANEXO IV - Preencher'!E86</f>
        <v>1.99 - Outras Despesas com Pessoal</v>
      </c>
      <c r="D77" s="3">
        <f>'[1]TCE - ANEXO IV - Preencher'!F86</f>
        <v>9759606000180</v>
      </c>
      <c r="E77" s="5" t="str">
        <f>'[1]TCE - ANEXO IV - Preencher'!G86</f>
        <v>SIND DAS EMPRESAS DE TRANSP DE PASSAG DO EST DE PERNAMBUCO</v>
      </c>
      <c r="F77" s="5" t="str">
        <f>'[1]TCE - ANEXO IV - Preencher'!H86</f>
        <v>S</v>
      </c>
      <c r="G77" s="5" t="str">
        <f>'[1]TCE - ANEXO IV - Preencher'!I86</f>
        <v>N</v>
      </c>
      <c r="H77" s="5">
        <f>'[1]TCE - ANEXO IV - Preencher'!J86</f>
        <v>0</v>
      </c>
      <c r="I77" s="6">
        <f>IF('[1]TCE - ANEXO IV - Preencher'!K86="","",'[1]TCE - ANEXO IV - Preencher'!K86)</f>
        <v>44221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3240.48</v>
      </c>
    </row>
    <row r="78" spans="1:12" s="8" customFormat="1" ht="19.5" customHeight="1" x14ac:dyDescent="0.2">
      <c r="A78" s="3">
        <f>IFERROR(VLOOKUP(B78,'[1]DADOS (OCULTAR)'!$P$3:$R$56,3,0),"")</f>
        <v>7267476001023</v>
      </c>
      <c r="B78" s="4" t="str">
        <f>'[1]TCE - ANEXO IV - Preencher'!C87</f>
        <v>UPAE GRANDE RECIFE</v>
      </c>
      <c r="C78" s="4" t="str">
        <f>'[1]TCE - ANEXO IV - Preencher'!E87</f>
        <v>5.99 - Outros Serviços de Terceiros Pessoa Jurídica</v>
      </c>
      <c r="D78" s="3">
        <f>'[1]TCE - ANEXO IV - Preencher'!F87</f>
        <v>11674777000158</v>
      </c>
      <c r="E78" s="5" t="str">
        <f>'[1]TCE - ANEXO IV - Preencher'!G87</f>
        <v>CONSELHO REGIONAL DE ENFERMAGEM</v>
      </c>
      <c r="F78" s="5" t="str">
        <f>'[1]TCE - ANEXO IV - Preencher'!H87</f>
        <v>S</v>
      </c>
      <c r="G78" s="5" t="str">
        <f>'[1]TCE - ANEXO IV - Preencher'!I87</f>
        <v>N</v>
      </c>
      <c r="H78" s="5">
        <f>'[1]TCE - ANEXO IV - Preencher'!J87</f>
        <v>0</v>
      </c>
      <c r="I78" s="6">
        <f>IF('[1]TCE - ANEXO IV - Preencher'!K87="","",'[1]TCE - ANEXO IV - Preencher'!K87)</f>
        <v>44229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333.4</v>
      </c>
    </row>
    <row r="79" spans="1:12" s="8" customFormat="1" ht="19.5" customHeight="1" x14ac:dyDescent="0.2">
      <c r="A79" s="3">
        <f>IFERROR(VLOOKUP(B79,'[1]DADOS (OCULTAR)'!$P$3:$R$56,3,0),"")</f>
        <v>7267476001023</v>
      </c>
      <c r="B79" s="4" t="str">
        <f>'[1]TCE - ANEXO IV - Preencher'!C88</f>
        <v>UPAE GRANDE RECIFE</v>
      </c>
      <c r="C79" s="4" t="str">
        <f>'[1]TCE - ANEXO IV - Preencher'!E88</f>
        <v>5.10 - Detetização/Tratamento de Resíduos e Afins</v>
      </c>
      <c r="D79" s="3">
        <f>'[1]TCE - ANEXO IV - Preencher'!F88</f>
        <v>1356801000157</v>
      </c>
      <c r="E79" s="5" t="str">
        <f>'[1]TCE - ANEXO IV - Preencher'!G88</f>
        <v>ROTA SERVIÇOS LTDA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00024847</v>
      </c>
      <c r="I79" s="6">
        <f>IF('[1]TCE - ANEXO IV - Preencher'!K88="","",'[1]TCE - ANEXO IV - Preencher'!K88)</f>
        <v>44230</v>
      </c>
      <c r="J79" s="5" t="str">
        <f>'[1]TCE - ANEXO IV - Preencher'!L88</f>
        <v>VXGQ-3HLD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310</v>
      </c>
    </row>
    <row r="80" spans="1:12" s="8" customFormat="1" ht="19.5" customHeight="1" x14ac:dyDescent="0.2">
      <c r="A80" s="3">
        <f>IFERROR(VLOOKUP(B80,'[1]DADOS (OCULTAR)'!$P$3:$R$56,3,0),"")</f>
        <v>7267476001023</v>
      </c>
      <c r="B80" s="4" t="str">
        <f>'[1]TCE - ANEXO IV - Preencher'!C89</f>
        <v>UPAE GRANDE RECIFE</v>
      </c>
      <c r="C80" s="4" t="str">
        <f>'[1]TCE - ANEXO IV - Preencher'!E89</f>
        <v>3.14 - Alimentação Preparada</v>
      </c>
      <c r="D80" s="3" t="str">
        <f>'[1]TCE - ANEXO IV - Preencher'!F89</f>
        <v>08.435.685/0001-00</v>
      </c>
      <c r="E80" s="5" t="str">
        <f>'[1]TCE - ANEXO IV - Preencher'!G89</f>
        <v>E DA SILVA PEREIRA BEBIDAS E AGUA MINERAL ME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2115</v>
      </c>
      <c r="I80" s="6">
        <f>IF('[1]TCE - ANEXO IV - Preencher'!K89="","",'[1]TCE - ANEXO IV - Preencher'!K89)</f>
        <v>44228</v>
      </c>
      <c r="J80" s="5" t="str">
        <f>'[1]TCE - ANEXO IV - Preencher'!L89</f>
        <v>2621020843084356850001006500100000210151521634545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250</v>
      </c>
    </row>
    <row r="81" spans="1:12" s="8" customFormat="1" ht="19.5" customHeight="1" x14ac:dyDescent="0.2">
      <c r="A81" s="3">
        <f>IFERROR(VLOOKUP(B81,'[1]DADOS (OCULTAR)'!$P$3:$R$56,3,0),"")</f>
        <v>7267476001023</v>
      </c>
      <c r="B81" s="4" t="str">
        <f>'[1]TCE - ANEXO IV - Preencher'!C90</f>
        <v>UPAE GRANDE RECIFE</v>
      </c>
      <c r="C81" s="4" t="str">
        <f>'[1]TCE - ANEXO IV - Preencher'!E90</f>
        <v>3.12 - Material Hospitalar</v>
      </c>
      <c r="D81" s="3">
        <f>'[1]TCE - ANEXO IV - Preencher'!F90</f>
        <v>8674752000301</v>
      </c>
      <c r="E81" s="5" t="str">
        <f>'[1]TCE - ANEXO IV - Preencher'!G90</f>
        <v>CIRURGICA MONTEBELLO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000003661</v>
      </c>
      <c r="I81" s="6">
        <f>IF('[1]TCE - ANEXO IV - Preencher'!K90="","",'[1]TCE - ANEXO IV - Preencher'!K90)</f>
        <v>44235</v>
      </c>
      <c r="J81" s="5" t="str">
        <f>'[1]TCE - ANEXO IV - Preencher'!L90</f>
        <v>26210208674752000301550010000036611691942083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4526.96</v>
      </c>
    </row>
    <row r="82" spans="1:12" s="8" customFormat="1" ht="19.5" customHeight="1" x14ac:dyDescent="0.2">
      <c r="A82" s="3">
        <f>IFERROR(VLOOKUP(B82,'[1]DADOS (OCULTAR)'!$P$3:$R$56,3,0),"")</f>
        <v>7267476001023</v>
      </c>
      <c r="B82" s="4" t="str">
        <f>'[1]TCE - ANEXO IV - Preencher'!C91</f>
        <v>UPAE GRANDE RECIFE</v>
      </c>
      <c r="C82" s="4" t="str">
        <f>'[1]TCE - ANEXO IV - Preencher'!E91</f>
        <v>3.12 - Material Hospitalar</v>
      </c>
      <c r="D82" s="3">
        <f>'[1]TCE - ANEXO IV - Preencher'!F91</f>
        <v>8674752000140</v>
      </c>
      <c r="E82" s="5" t="str">
        <f>'[1]TCE - ANEXO IV - Preencher'!G91</f>
        <v>CIRURGICA MONTEBELLO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00097027</v>
      </c>
      <c r="I82" s="6">
        <f>IF('[1]TCE - ANEXO IV - Preencher'!K91="","",'[1]TCE - ANEXO IV - Preencher'!K91)</f>
        <v>44235</v>
      </c>
      <c r="J82" s="5" t="str">
        <f>'[1]TCE - ANEXO IV - Preencher'!L91</f>
        <v>26210208674752000140550010000970271261194041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88.08</v>
      </c>
    </row>
    <row r="83" spans="1:12" s="8" customFormat="1" ht="19.5" customHeight="1" x14ac:dyDescent="0.2">
      <c r="A83" s="3" t="str">
        <f>IFERROR(VLOOKUP(B83,'[1]DADOS (OCULTAR)'!$P$3:$R$56,3,0),"")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 t="str">
        <f>IFERROR(VLOOKUP(B84,'[1]DADOS (OCULTAR)'!$P$3:$R$56,3,0),"")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(OCULTAR)'!$P$3:$R$56,3,0),"")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(OCULTAR)'!$P$3:$R$56,3,0),"")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(OCULTAR)'!$P$3:$R$56,3,0),"")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(OCULTAR)'!$P$3:$R$56,3,0),"")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(OCULTAR)'!$P$3:$R$56,3,0),"")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(OCULTAR)'!$P$3:$R$56,3,0),"")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(OCULTAR)'!$P$3:$R$56,3,0),"")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(OCULTAR)'!$P$3:$R$56,3,0),"")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(OCULTAR)'!$P$3:$R$56,3,0),"")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(OCULTAR)'!$P$3:$R$56,3,0),"")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(OCULTAR)'!$P$3:$R$56,3,0),"")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(OCULTAR)'!$P$3:$R$56,3,0),"")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(OCULTAR)'!$P$3:$R$56,3,0),"")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(OCULTAR)'!$P$3:$R$56,3,0),"")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(OCULTAR)'!$P$3:$R$56,3,0),"")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(OCULTAR)'!$P$3:$R$56,3,0),"")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(OCULTAR)'!$P$3:$R$56,3,0),"")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(OCULTAR)'!$P$3:$R$56,3,0),"")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(OCULTAR)'!$P$3:$R$56,3,0),"")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(OCULTAR)'!$P$3:$R$56,3,0),"")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(OCULTAR)'!$P$3:$R$56,3,0),"")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(OCULTAR)'!$P$3:$R$56,3,0),"")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(OCULTAR)'!$P$3:$R$56,3,0),"")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(OCULTAR)'!$P$3:$R$56,3,0),"")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(OCULTAR)'!$P$3:$R$56,3,0),"")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(OCULTAR)'!$P$3:$R$56,3,0),"")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(OCULTAR)'!$P$3:$R$56,3,0),"")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(OCULTAR)'!$P$3:$R$56,3,0),"")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(OCULTAR)'!$P$3:$R$56,3,0),"")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(OCULTAR)'!$P$3:$R$56,3,0),"")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(OCULTAR)'!$P$3:$R$56,3,0),"")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(OCULTAR)'!$P$3:$R$56,3,0),"")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(OCULTAR)'!$P$3:$R$56,3,0),"")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(OCULTAR)'!$P$3:$R$56,3,0),"")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(OCULTAR)'!$P$3:$R$56,3,0),"")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(OCULTAR)'!$P$3:$R$56,3,0),"")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(OCULTAR)'!$P$3:$R$56,3,0),"")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(OCULTAR)'!$P$3:$R$56,3,0),"")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(OCULTAR)'!$P$3:$R$56,3,0),"")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(OCULTAR)'!$P$3:$R$56,3,0),"")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(OCULTAR)'!$P$3:$R$56,3,0),"")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(OCULTAR)'!$P$3:$R$56,3,0),"")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(OCULTAR)'!$P$3:$R$56,3,0),"")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(OCULTAR)'!$P$3:$R$56,3,0),"")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(OCULTAR)'!$P$3:$R$56,3,0),"")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(OCULTAR)'!$P$3:$R$56,3,0),"")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(OCULTAR)'!$P$3:$R$56,3,0),"")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(OCULTAR)'!$P$3:$R$56,3,0),"")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IBDAH 2018</dc:creator>
  <cp:lastModifiedBy>IBDAH 2018</cp:lastModifiedBy>
  <dcterms:created xsi:type="dcterms:W3CDTF">2021-04-05T17:34:32Z</dcterms:created>
  <dcterms:modified xsi:type="dcterms:W3CDTF">2021-04-05T17:35:05Z</dcterms:modified>
</cp:coreProperties>
</file>