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<sst xmlns="http://schemas.openxmlformats.org/spreadsheetml/2006/main" count="12" uniqueCount="12">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</sst>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4.%20ABRIL/VERS&#195;O%20DIGITAL/13.2%20PCF%20em%20Excel%20ABRIL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</v>
          </cell>
          <cell r="H11" t="str">
            <v>S</v>
          </cell>
          <cell r="I11" t="str">
            <v>S</v>
          </cell>
          <cell r="J11" t="str">
            <v>000010547</v>
          </cell>
          <cell r="K11">
            <v>44287</v>
          </cell>
          <cell r="L11" t="str">
            <v>TJJO25314</v>
          </cell>
          <cell r="M11" t="str">
            <v>2606002 - Garanhuns - PE</v>
          </cell>
          <cell r="N11">
            <v>2609.63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</v>
          </cell>
          <cell r="H12" t="str">
            <v>S</v>
          </cell>
          <cell r="I12" t="str">
            <v>N</v>
          </cell>
          <cell r="N12">
            <v>477.8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6481634407</v>
          </cell>
          <cell r="G13" t="str">
            <v>CATIANA SALES DE MELO</v>
          </cell>
          <cell r="H13" t="str">
            <v>S</v>
          </cell>
          <cell r="I13" t="str">
            <v>N</v>
          </cell>
          <cell r="N13">
            <v>120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6886265482</v>
          </cell>
          <cell r="G14" t="str">
            <v>TARCISIO VIEIRA DE MORAES</v>
          </cell>
          <cell r="H14" t="str">
            <v>S</v>
          </cell>
          <cell r="I14" t="str">
            <v>N</v>
          </cell>
          <cell r="N14">
            <v>188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8435187403</v>
          </cell>
          <cell r="G15" t="str">
            <v>ZILANDA MORAES DA SILVA</v>
          </cell>
          <cell r="H15" t="str">
            <v>S</v>
          </cell>
          <cell r="I15" t="str">
            <v>N</v>
          </cell>
          <cell r="N15">
            <v>260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7788863440</v>
          </cell>
          <cell r="G16" t="str">
            <v>ANTONIO SOARES DE LIMA</v>
          </cell>
          <cell r="H16" t="str">
            <v>S</v>
          </cell>
          <cell r="I16" t="str">
            <v>N</v>
          </cell>
          <cell r="N16">
            <v>320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11001655419</v>
          </cell>
          <cell r="G17" t="str">
            <v>MARIA VITORIA PEIXOTO VALDIVINO DA SILVA</v>
          </cell>
          <cell r="H17" t="str">
            <v>S</v>
          </cell>
          <cell r="I17" t="str">
            <v>N</v>
          </cell>
          <cell r="N17">
            <v>200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3942845423</v>
          </cell>
          <cell r="G18" t="str">
            <v>ARLINDO PEREIRA DA SILVA</v>
          </cell>
          <cell r="H18" t="str">
            <v>S</v>
          </cell>
          <cell r="I18" t="str">
            <v>N</v>
          </cell>
          <cell r="N18">
            <v>260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14037803828</v>
          </cell>
          <cell r="G19" t="str">
            <v>JEANETTE GOMES DE LIMA</v>
          </cell>
          <cell r="H19" t="str">
            <v>S</v>
          </cell>
          <cell r="I19" t="str">
            <v>N</v>
          </cell>
          <cell r="N19">
            <v>220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2848680431</v>
          </cell>
          <cell r="G20" t="str">
            <v>JOSE NILTON DOS SANTOS</v>
          </cell>
          <cell r="H20" t="str">
            <v>S</v>
          </cell>
          <cell r="I20" t="str">
            <v>N</v>
          </cell>
          <cell r="N20">
            <v>260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4365819496</v>
          </cell>
          <cell r="G21" t="str">
            <v>MERCIA CAVALCANTE VIANA</v>
          </cell>
          <cell r="H21" t="str">
            <v>S</v>
          </cell>
          <cell r="I21" t="str">
            <v>N</v>
          </cell>
          <cell r="N21">
            <v>143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9118597483</v>
          </cell>
          <cell r="G22" t="str">
            <v>KLECIA FABRICIA DIAS SILVA</v>
          </cell>
          <cell r="H22" t="str">
            <v>S</v>
          </cell>
          <cell r="I22" t="str">
            <v>N</v>
          </cell>
          <cell r="N22">
            <v>120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10632326000195</v>
          </cell>
          <cell r="G23" t="str">
            <v>SERGIO RABELO TAVARES ME</v>
          </cell>
          <cell r="H23" t="str">
            <v>B</v>
          </cell>
          <cell r="I23" t="str">
            <v>S</v>
          </cell>
          <cell r="J23" t="str">
            <v>000000100</v>
          </cell>
          <cell r="K23">
            <v>44316</v>
          </cell>
          <cell r="L23" t="str">
            <v>2621 0410 6323 2600 0195 5500 1000 0001 0010 0000 1184</v>
          </cell>
          <cell r="M23" t="str">
            <v>26 -  Pernambuco</v>
          </cell>
          <cell r="N23">
            <v>27132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2102498000129</v>
          </cell>
          <cell r="G24" t="str">
            <v xml:space="preserve">METROPOLITAN LIFE SEGUROS </v>
          </cell>
          <cell r="H24" t="str">
            <v>S</v>
          </cell>
          <cell r="I24" t="str">
            <v>N</v>
          </cell>
          <cell r="N24">
            <v>176.71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87720</v>
          </cell>
          <cell r="K25">
            <v>44295</v>
          </cell>
          <cell r="L25" t="str">
            <v>2621 0424 4366 0200 0154 5500 1000 0877 2011 0094 2316</v>
          </cell>
          <cell r="M25" t="str">
            <v>26 -  Pernambuco</v>
          </cell>
          <cell r="N25">
            <v>1928.54</v>
          </cell>
        </row>
        <row r="26">
          <cell r="C26" t="str">
            <v>UPAE GARANHUNS</v>
          </cell>
          <cell r="E26" t="str">
            <v>3.2 - Gás e Outros Materiais Engarrafados</v>
          </cell>
          <cell r="F26">
            <v>24380578002041</v>
          </cell>
          <cell r="G26" t="str">
            <v xml:space="preserve">WHITE MARTINS GASES INDUSTRIAIS </v>
          </cell>
          <cell r="H26" t="str">
            <v>B</v>
          </cell>
          <cell r="I26" t="str">
            <v>S</v>
          </cell>
          <cell r="J26" t="str">
            <v>33522</v>
          </cell>
          <cell r="K26">
            <v>44298</v>
          </cell>
          <cell r="L26" t="str">
            <v>2621 0424 3805 7800 2041 5504 2000 0335 2218 3224 5874</v>
          </cell>
          <cell r="M26" t="str">
            <v>26 -  Pernambuco</v>
          </cell>
          <cell r="N26">
            <v>783.86</v>
          </cell>
        </row>
        <row r="27">
          <cell r="C27" t="str">
            <v>UPAE GARANHUNS</v>
          </cell>
          <cell r="E27" t="str">
            <v>3.7 - Material de Limpeza e Produtos de Hgienização</v>
          </cell>
          <cell r="F27">
            <v>21162778000177</v>
          </cell>
          <cell r="G27" t="str">
            <v xml:space="preserve">ERLANIA VIEIRA DA SILVA </v>
          </cell>
          <cell r="H27" t="str">
            <v>B</v>
          </cell>
          <cell r="I27" t="str">
            <v>S</v>
          </cell>
          <cell r="J27" t="str">
            <v>000002175</v>
          </cell>
          <cell r="K27">
            <v>44294</v>
          </cell>
          <cell r="L27" t="str">
            <v>2621 0421 1627 7800 0177 5500 1000 0021 7510 0004 3508</v>
          </cell>
          <cell r="M27" t="str">
            <v>26 -  Pernambuco</v>
          </cell>
          <cell r="N27">
            <v>567</v>
          </cell>
        </row>
        <row r="28">
          <cell r="C28" t="str">
            <v>UPAE GARANHUNS</v>
          </cell>
          <cell r="E28" t="str">
            <v>3.7 - Material de Limpeza e Produtos de Hgienização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87899</v>
          </cell>
          <cell r="K28">
            <v>44302</v>
          </cell>
          <cell r="L28" t="str">
            <v>2621 0424 4366 0200 0154 5500 1000 0878 9910 9155 6108</v>
          </cell>
          <cell r="M28" t="str">
            <v>26 -  Pernambuco</v>
          </cell>
          <cell r="N28">
            <v>442.68</v>
          </cell>
        </row>
        <row r="29">
          <cell r="C29" t="str">
            <v>UPAE GARANHUNS</v>
          </cell>
          <cell r="E29" t="str">
            <v>3.7 - Material de Limpeza e Produtos de Hgienização</v>
          </cell>
          <cell r="F29">
            <v>21596736000144</v>
          </cell>
          <cell r="G29" t="str">
            <v>ULTRAMEGA DISTRIBUIDORA HOSPITALAR LTDA</v>
          </cell>
          <cell r="H29" t="str">
            <v>B</v>
          </cell>
          <cell r="I29" t="str">
            <v>S</v>
          </cell>
          <cell r="J29" t="str">
            <v>00125018</v>
          </cell>
          <cell r="K29">
            <v>44308</v>
          </cell>
          <cell r="L29" t="str">
            <v>2621 0421 5967 3600 0144 5500 1000 1250 1810 0128 2496</v>
          </cell>
          <cell r="M29" t="str">
            <v>26 -  Pernambuco</v>
          </cell>
          <cell r="N29">
            <v>516</v>
          </cell>
        </row>
        <row r="30">
          <cell r="C30" t="str">
            <v>UPAE GARANHUNS</v>
          </cell>
          <cell r="E30" t="str">
            <v>3.7 - Material de Limpeza e Produtos de Hgienização</v>
          </cell>
          <cell r="F30">
            <v>21162778000177</v>
          </cell>
          <cell r="G30" t="str">
            <v xml:space="preserve">ERLANIA VIEIRA DA SILVA </v>
          </cell>
          <cell r="H30" t="str">
            <v>B</v>
          </cell>
          <cell r="I30" t="str">
            <v>S</v>
          </cell>
          <cell r="J30" t="str">
            <v>000002204</v>
          </cell>
          <cell r="K30">
            <v>44313</v>
          </cell>
          <cell r="L30" t="str">
            <v>2621 0421 1627 7800 0177 5500 1000 0022 0410 0004 4087</v>
          </cell>
          <cell r="M30" t="str">
            <v>26 -  Pernambuco</v>
          </cell>
          <cell r="N30">
            <v>799.2</v>
          </cell>
        </row>
        <row r="31">
          <cell r="C31" t="str">
            <v>UPAE GARANHUNS</v>
          </cell>
          <cell r="E31" t="str">
            <v>3.7 - Material de Limpeza e Produtos de Hgienização</v>
          </cell>
          <cell r="F31">
            <v>21162778000177</v>
          </cell>
          <cell r="G31" t="str">
            <v xml:space="preserve">ERLANIA VIEIRA DA SILVA </v>
          </cell>
          <cell r="H31" t="str">
            <v>B</v>
          </cell>
          <cell r="I31" t="str">
            <v>S</v>
          </cell>
          <cell r="J31" t="str">
            <v>000002203</v>
          </cell>
          <cell r="K31">
            <v>44313</v>
          </cell>
          <cell r="L31" t="str">
            <v>2621 0421 1627 7800 0177 5500 1000 0022 0310 0004 4063</v>
          </cell>
          <cell r="M31" t="str">
            <v>26 -  Pernambuco</v>
          </cell>
          <cell r="N31">
            <v>2888.3</v>
          </cell>
        </row>
        <row r="32">
          <cell r="C32" t="str">
            <v>UPAE GARANHUNS</v>
          </cell>
          <cell r="E32" t="str">
            <v>3.14 - Alimentação Preparada</v>
          </cell>
          <cell r="F32">
            <v>9650143000113</v>
          </cell>
          <cell r="G32" t="str">
            <v>JOSANA E RICARDO COMERCIO LTDA</v>
          </cell>
          <cell r="H32" t="str">
            <v>B</v>
          </cell>
          <cell r="I32" t="str">
            <v>S</v>
          </cell>
          <cell r="J32" t="str">
            <v>000002101</v>
          </cell>
          <cell r="K32">
            <v>44292</v>
          </cell>
          <cell r="L32" t="str">
            <v>2621 0409 6501 4300 0113 5500 1000 0021 0110 0003 2501</v>
          </cell>
          <cell r="M32" t="str">
            <v>26 -  Pernambuco</v>
          </cell>
          <cell r="N32">
            <v>185.52</v>
          </cell>
        </row>
        <row r="33">
          <cell r="C33" t="str">
            <v>UPAE GARANHUNS</v>
          </cell>
          <cell r="E33" t="str">
            <v>3.14 - Alimentação Preparada</v>
          </cell>
          <cell r="F33">
            <v>11701000000135</v>
          </cell>
          <cell r="G33" t="str">
            <v>INDUSTRIA E COMERCIO CAFÉ OURO VERDE LTDA</v>
          </cell>
          <cell r="H33" t="str">
            <v>B</v>
          </cell>
          <cell r="I33" t="str">
            <v>S</v>
          </cell>
          <cell r="J33" t="str">
            <v>000264855</v>
          </cell>
          <cell r="K33">
            <v>44294</v>
          </cell>
          <cell r="L33" t="str">
            <v>2621 0411 7010 0000 0135 5502 0000 2648 5510 0065 5458</v>
          </cell>
          <cell r="M33" t="str">
            <v>26 -  Pernambuco</v>
          </cell>
          <cell r="N33">
            <v>432</v>
          </cell>
        </row>
        <row r="34">
          <cell r="C34" t="str">
            <v>UPAE GARANHUNS</v>
          </cell>
          <cell r="E34" t="str">
            <v>3.14 - Alimentação Preparada</v>
          </cell>
          <cell r="F34">
            <v>9650143000113</v>
          </cell>
          <cell r="G34" t="str">
            <v>JOSANA E RICARDO COMERCIO LTDA</v>
          </cell>
          <cell r="H34" t="str">
            <v>B</v>
          </cell>
          <cell r="I34" t="str">
            <v>S</v>
          </cell>
          <cell r="J34" t="str">
            <v>000002101</v>
          </cell>
          <cell r="K34">
            <v>44292</v>
          </cell>
          <cell r="L34" t="str">
            <v>2621 0409 6501 4300 0113 5500 1000 0021 0110 0003 2501</v>
          </cell>
          <cell r="M34" t="str">
            <v>26 -  Pernambuco</v>
          </cell>
          <cell r="N34">
            <v>173.4</v>
          </cell>
        </row>
        <row r="35">
          <cell r="C35" t="str">
            <v>UPAE GARANHUNS</v>
          </cell>
          <cell r="E35" t="str">
            <v>3.14 - Alimentação Preparada</v>
          </cell>
          <cell r="F35">
            <v>10632326000195</v>
          </cell>
          <cell r="G35" t="str">
            <v>SERGIO RABELO TAVARES ME</v>
          </cell>
          <cell r="H35" t="str">
            <v>B</v>
          </cell>
          <cell r="I35" t="str">
            <v>S</v>
          </cell>
          <cell r="J35" t="str">
            <v>000000100</v>
          </cell>
          <cell r="K35">
            <v>44316</v>
          </cell>
          <cell r="L35" t="str">
            <v>2621 0410 6323 2600 0195 5500 1000 0001 0010 0000 1184</v>
          </cell>
          <cell r="M35" t="str">
            <v>26 -  Pernambuco</v>
          </cell>
          <cell r="N35">
            <v>27272</v>
          </cell>
        </row>
        <row r="36">
          <cell r="C36" t="str">
            <v>UPAE GARANHUNS</v>
          </cell>
          <cell r="E36" t="str">
            <v>3.6 - Material de Expediente</v>
          </cell>
          <cell r="F36">
            <v>15183576000109</v>
          </cell>
          <cell r="G36" t="str">
            <v>ADEMAR GAMA DA SILVA FILHO</v>
          </cell>
          <cell r="H36" t="str">
            <v>B</v>
          </cell>
          <cell r="I36" t="str">
            <v>S</v>
          </cell>
          <cell r="J36" t="str">
            <v>000000200</v>
          </cell>
          <cell r="K36">
            <v>44309</v>
          </cell>
          <cell r="L36" t="str">
            <v>UHQF25613</v>
          </cell>
          <cell r="M36" t="str">
            <v>26 -  Pernambuco</v>
          </cell>
          <cell r="N36">
            <v>2930</v>
          </cell>
        </row>
        <row r="37">
          <cell r="C37" t="str">
            <v>UPAE GARANHUNS</v>
          </cell>
          <cell r="E37" t="str">
            <v>3.6 - Material de Expediente</v>
          </cell>
          <cell r="F37">
            <v>21162778000177</v>
          </cell>
          <cell r="G37" t="str">
            <v xml:space="preserve">ERLANIA VIEIRA DA SILVA </v>
          </cell>
          <cell r="H37" t="str">
            <v>B</v>
          </cell>
          <cell r="I37" t="str">
            <v>S</v>
          </cell>
          <cell r="J37" t="str">
            <v>000002202</v>
          </cell>
          <cell r="K37">
            <v>44312</v>
          </cell>
          <cell r="L37" t="str">
            <v>2621 0421 1627 7800 0177 5500 1000 0022 0210 0004 4040</v>
          </cell>
          <cell r="M37" t="str">
            <v>26 -  Pernambuco</v>
          </cell>
          <cell r="N37">
            <v>4549.1000000000004</v>
          </cell>
        </row>
        <row r="38">
          <cell r="C38" t="str">
            <v>UPAE GARANHUNS</v>
          </cell>
          <cell r="E38" t="str">
            <v>3.6 - Material de Expediente</v>
          </cell>
          <cell r="F38">
            <v>21162778000177</v>
          </cell>
          <cell r="G38" t="str">
            <v xml:space="preserve">ERLANIA VIEIRA DA SILVA </v>
          </cell>
          <cell r="H38" t="str">
            <v>B</v>
          </cell>
          <cell r="I38" t="str">
            <v>S</v>
          </cell>
          <cell r="J38" t="str">
            <v>000002212</v>
          </cell>
          <cell r="K38">
            <v>44315</v>
          </cell>
          <cell r="L38" t="str">
            <v>2621 0421 1627 7800 0177 5500 1000 0022 1210 0004 4240</v>
          </cell>
          <cell r="M38" t="str">
            <v>26 -  Pernambuco</v>
          </cell>
          <cell r="N38">
            <v>592.25</v>
          </cell>
        </row>
        <row r="39">
          <cell r="C39" t="str">
            <v>UPAE GARANHUNS</v>
          </cell>
          <cell r="E39" t="str">
            <v>3.6 - Material de Expediente</v>
          </cell>
          <cell r="F39">
            <v>21162778000177</v>
          </cell>
          <cell r="G39" t="str">
            <v xml:space="preserve">ERLANIA VIEIRA DA SILVA </v>
          </cell>
          <cell r="H39" t="str">
            <v>B</v>
          </cell>
          <cell r="I39" t="str">
            <v>S</v>
          </cell>
          <cell r="J39" t="str">
            <v>000002215</v>
          </cell>
          <cell r="K39">
            <v>44315</v>
          </cell>
          <cell r="L39" t="str">
            <v>2621 0421 1627 7800 0177 5500 1000 0022 1510 0004 4307</v>
          </cell>
          <cell r="M39" t="str">
            <v>26 -  Pernambuco</v>
          </cell>
          <cell r="N39">
            <v>859</v>
          </cell>
        </row>
        <row r="40">
          <cell r="C40" t="str">
            <v>UPAE GARANHUNS</v>
          </cell>
          <cell r="E40" t="str">
            <v xml:space="preserve">3.9 - Material para Manutenção de Bens Imóveis </v>
          </cell>
          <cell r="F40">
            <v>70166939000106</v>
          </cell>
          <cell r="G40" t="str">
            <v xml:space="preserve">ELIANE MARIA DA SILVA ME </v>
          </cell>
          <cell r="H40" t="str">
            <v>B</v>
          </cell>
          <cell r="I40" t="str">
            <v>S</v>
          </cell>
          <cell r="J40" t="str">
            <v>000001321</v>
          </cell>
          <cell r="K40">
            <v>44287</v>
          </cell>
          <cell r="L40" t="str">
            <v>2621 0470 1669 3900 0106 5500 1000 0013 2110 0001 3717</v>
          </cell>
          <cell r="M40" t="str">
            <v>26 -  Pernambuco</v>
          </cell>
          <cell r="N40">
            <v>154.4</v>
          </cell>
        </row>
        <row r="41">
          <cell r="C41" t="str">
            <v>UPAE GARANHUNS</v>
          </cell>
          <cell r="E41" t="str">
            <v xml:space="preserve">3.9 - Material para Manutenção de Bens Imóveis </v>
          </cell>
          <cell r="F41">
            <v>21162778000177</v>
          </cell>
          <cell r="G41" t="str">
            <v xml:space="preserve">ERLANIA VIEIRA DA SILVA </v>
          </cell>
          <cell r="H41" t="str">
            <v>B</v>
          </cell>
          <cell r="I41" t="str">
            <v>S</v>
          </cell>
          <cell r="J41" t="str">
            <v>000002175</v>
          </cell>
          <cell r="K41">
            <v>44294</v>
          </cell>
          <cell r="L41" t="str">
            <v>2621 0421 1627 7800 0177 5500 1000 0021 7510 0004 3508</v>
          </cell>
          <cell r="M41" t="str">
            <v>26 -  Pernambuco</v>
          </cell>
          <cell r="N41">
            <v>130.80000000000001</v>
          </cell>
        </row>
        <row r="42">
          <cell r="C42" t="str">
            <v>UPAE GARANHUNS</v>
          </cell>
          <cell r="E42" t="str">
            <v xml:space="preserve">3.9 - Material para Manutenção de Bens Imóveis </v>
          </cell>
          <cell r="F42">
            <v>28952355000108</v>
          </cell>
          <cell r="G42" t="str">
            <v>ALYF R DA SILVA &amp; CIA LTDA ME</v>
          </cell>
          <cell r="H42" t="str">
            <v>B</v>
          </cell>
          <cell r="I42" t="str">
            <v>S</v>
          </cell>
          <cell r="J42" t="str">
            <v>000020329</v>
          </cell>
          <cell r="K42">
            <v>44292</v>
          </cell>
          <cell r="L42" t="str">
            <v>2621 0428 9523 5500 0108 6500 1000 0203 2910 8359 7214</v>
          </cell>
          <cell r="M42" t="str">
            <v>26 -  Pernambuco</v>
          </cell>
          <cell r="N42">
            <v>50</v>
          </cell>
        </row>
        <row r="43">
          <cell r="C43" t="str">
            <v>UPAE GARANHUNS</v>
          </cell>
          <cell r="E43" t="str">
            <v xml:space="preserve">3.9 - Material para Manutenção de Bens Imóveis </v>
          </cell>
          <cell r="F43">
            <v>24407397000107</v>
          </cell>
          <cell r="G43" t="str">
            <v>CASA DAS CONEXÕES COM E REP LTDA</v>
          </cell>
          <cell r="H43" t="str">
            <v>B</v>
          </cell>
          <cell r="I43" t="str">
            <v>S</v>
          </cell>
          <cell r="J43" t="str">
            <v>000005724</v>
          </cell>
          <cell r="K43">
            <v>44300</v>
          </cell>
          <cell r="L43" t="str">
            <v>2621 0424 4073 9700 0107 5500 1000 0057 2411 2051 9833</v>
          </cell>
          <cell r="M43" t="str">
            <v>26 -  Pernambuco</v>
          </cell>
          <cell r="N43">
            <v>80</v>
          </cell>
        </row>
        <row r="44">
          <cell r="C44" t="str">
            <v>UPAE GARANHUNS</v>
          </cell>
          <cell r="E44" t="str">
            <v xml:space="preserve">3.9 - Material para Manutenção de Bens Imóveis </v>
          </cell>
          <cell r="F44">
            <v>4422726000173</v>
          </cell>
          <cell r="G44" t="str">
            <v>LM MATERIAL DE CONSTRUCAO LTDA EPP</v>
          </cell>
          <cell r="H44" t="str">
            <v>B</v>
          </cell>
          <cell r="I44" t="str">
            <v>S</v>
          </cell>
          <cell r="J44" t="str">
            <v>000005772</v>
          </cell>
          <cell r="K44">
            <v>44294</v>
          </cell>
          <cell r="L44" t="str">
            <v>2621 0404 4227 2600 0173 5500 1000 0057 7210 0006 1674</v>
          </cell>
          <cell r="M44" t="str">
            <v>26 -  Pernambuco</v>
          </cell>
          <cell r="N44">
            <v>208.6</v>
          </cell>
        </row>
        <row r="45">
          <cell r="C45" t="str">
            <v>UPAE GARANHUNS</v>
          </cell>
          <cell r="E45" t="str">
            <v xml:space="preserve">3.9 - Material para Manutenção de Bens Imóveis </v>
          </cell>
          <cell r="F45">
            <v>8692098000105</v>
          </cell>
          <cell r="G45" t="str">
            <v>MAGGUTIERREZ COMERCIAL LTDA</v>
          </cell>
          <cell r="H45" t="str">
            <v>B</v>
          </cell>
          <cell r="I45" t="str">
            <v>S</v>
          </cell>
          <cell r="J45" t="str">
            <v>016470</v>
          </cell>
          <cell r="K45">
            <v>44284</v>
          </cell>
          <cell r="L45" t="str">
            <v>3521 0308 6920 9800 0105 5500 1000 0164 7016 4473 8059</v>
          </cell>
          <cell r="M45" t="str">
            <v>26 -  Pernambuco</v>
          </cell>
          <cell r="N45">
            <v>269.43</v>
          </cell>
        </row>
        <row r="46">
          <cell r="C46" t="str">
            <v>UPAE GARANHUNS</v>
          </cell>
          <cell r="E46" t="str">
            <v xml:space="preserve">3.9 - Material para Manutenção de Bens Imóveis </v>
          </cell>
          <cell r="F46">
            <v>19243001000195</v>
          </cell>
          <cell r="G46" t="str">
            <v>TUDO NA MAO ACESSORIOS</v>
          </cell>
          <cell r="H46" t="str">
            <v>B</v>
          </cell>
          <cell r="I46" t="str">
            <v>S</v>
          </cell>
          <cell r="J46" t="str">
            <v>000012224</v>
          </cell>
          <cell r="K46">
            <v>44294</v>
          </cell>
          <cell r="L46" t="str">
            <v>3521 0419 2430 0100 0195 5500 1000 0122 2410 0093 7111</v>
          </cell>
          <cell r="M46" t="str">
            <v>35 -  São Paulo</v>
          </cell>
          <cell r="N46">
            <v>93.08</v>
          </cell>
        </row>
        <row r="47">
          <cell r="C47" t="str">
            <v>UPAE GARANHUNS</v>
          </cell>
          <cell r="E47" t="str">
            <v xml:space="preserve">3.9 - Material para Manutenção de Bens Imóveis </v>
          </cell>
          <cell r="F47">
            <v>2172568000620</v>
          </cell>
          <cell r="G47" t="str">
            <v>DAIKIN AR CONDICIONADO BRASIL LTDA</v>
          </cell>
          <cell r="H47" t="str">
            <v>B</v>
          </cell>
          <cell r="I47" t="str">
            <v>S</v>
          </cell>
          <cell r="J47" t="str">
            <v>000019684</v>
          </cell>
          <cell r="K47">
            <v>44299</v>
          </cell>
          <cell r="L47" t="str">
            <v>3521 0402 1725 6800 0620 5500 3000 0196 8411 0028 0564</v>
          </cell>
          <cell r="M47" t="str">
            <v>35 -  São Paulo</v>
          </cell>
          <cell r="N47">
            <v>7918.01</v>
          </cell>
        </row>
        <row r="48">
          <cell r="C48" t="str">
            <v>UPAE GARANHUNS</v>
          </cell>
          <cell r="E48" t="str">
            <v xml:space="preserve">3.9 - Material para Manutenção de Bens Imóveis </v>
          </cell>
          <cell r="F48">
            <v>9570284000126</v>
          </cell>
          <cell r="G48" t="str">
            <v xml:space="preserve">CAMPOS FRIO REFRIGERACAO </v>
          </cell>
          <cell r="H48" t="str">
            <v>B</v>
          </cell>
          <cell r="I48" t="str">
            <v>S</v>
          </cell>
          <cell r="J48" t="str">
            <v>000026483</v>
          </cell>
          <cell r="K48">
            <v>44305</v>
          </cell>
          <cell r="L48" t="str">
            <v>2621 0409 5702 8400 0126 5500 1000 0264 8310 0102 1967</v>
          </cell>
          <cell r="M48" t="str">
            <v>26 -  Pernambuco</v>
          </cell>
          <cell r="N48">
            <v>3590</v>
          </cell>
        </row>
        <row r="49">
          <cell r="C49" t="str">
            <v>UPAE GARANHUNS</v>
          </cell>
          <cell r="E49" t="str">
            <v xml:space="preserve">3.9 - Material para Manutenção de Bens Imóveis </v>
          </cell>
          <cell r="F49">
            <v>11370184000106</v>
          </cell>
          <cell r="G49" t="str">
            <v>VILA NOVA ELETRICA LTDA ME</v>
          </cell>
          <cell r="H49" t="str">
            <v>B</v>
          </cell>
          <cell r="I49" t="str">
            <v>S</v>
          </cell>
          <cell r="J49" t="str">
            <v>000001724</v>
          </cell>
          <cell r="K49">
            <v>44305</v>
          </cell>
          <cell r="L49" t="str">
            <v>2621 0411 3701 8400 0106 5500 1000 0017 2412 2738 0700</v>
          </cell>
          <cell r="M49" t="str">
            <v>26 -  Pernambuco</v>
          </cell>
          <cell r="N49">
            <v>630</v>
          </cell>
        </row>
        <row r="50">
          <cell r="C50" t="str">
            <v>UPAE GARANHUNS</v>
          </cell>
          <cell r="E50" t="str">
            <v xml:space="preserve">3.9 - Material para Manutenção de Bens Imóveis </v>
          </cell>
          <cell r="F50">
            <v>2172568000620</v>
          </cell>
          <cell r="G50" t="str">
            <v>DAIKIN AR CONDICIONADO BRASIL LTDA</v>
          </cell>
          <cell r="H50" t="str">
            <v>B</v>
          </cell>
          <cell r="I50" t="str">
            <v>S</v>
          </cell>
          <cell r="J50" t="str">
            <v>000019783</v>
          </cell>
          <cell r="K50">
            <v>44305</v>
          </cell>
          <cell r="L50" t="str">
            <v>3521 0402 1725 6800 0620 5500 3000 0197 8311 0028 1534</v>
          </cell>
          <cell r="M50" t="str">
            <v>26 -  Pernambuco</v>
          </cell>
          <cell r="N50">
            <v>11188.88</v>
          </cell>
        </row>
        <row r="51">
          <cell r="C51" t="str">
            <v>UPAE GARANHUNS</v>
          </cell>
          <cell r="E51" t="str">
            <v xml:space="preserve">3.8 - Uniformes, Tecidos e Aviamentos </v>
          </cell>
          <cell r="F51">
            <v>10230480000130</v>
          </cell>
          <cell r="G51" t="str">
            <v xml:space="preserve">FERREIRA COSTA  E CIA </v>
          </cell>
          <cell r="H51" t="str">
            <v>B</v>
          </cell>
          <cell r="I51" t="str">
            <v>S</v>
          </cell>
          <cell r="J51" t="str">
            <v>000414413</v>
          </cell>
          <cell r="K51">
            <v>44305</v>
          </cell>
          <cell r="L51" t="str">
            <v>2621 0410 2304 8000 0130 5501 0000 4144 1310 2782 8341</v>
          </cell>
          <cell r="M51" t="str">
            <v>26 -  Pernambuco</v>
          </cell>
          <cell r="N51">
            <v>111.6</v>
          </cell>
        </row>
        <row r="52">
          <cell r="C52" t="str">
            <v>UPAE GARANHUNS</v>
          </cell>
          <cell r="E52" t="str">
            <v xml:space="preserve">3.8 - Uniformes, Tecidos e Aviamentos </v>
          </cell>
          <cell r="F52">
            <v>7676809000187</v>
          </cell>
          <cell r="G52" t="str">
            <v>SERVICE COM DE MAT DE SEGURANCA LTDA</v>
          </cell>
          <cell r="H52" t="str">
            <v>B</v>
          </cell>
          <cell r="I52" t="str">
            <v>S</v>
          </cell>
          <cell r="J52" t="str">
            <v>005961</v>
          </cell>
          <cell r="K52">
            <v>44302</v>
          </cell>
          <cell r="L52" t="str">
            <v>2621 0407 6768 0900 0187 5500 0000 0056 6111 9004 6215</v>
          </cell>
          <cell r="M52" t="str">
            <v>26 -  Pernambuco</v>
          </cell>
          <cell r="N52">
            <v>120</v>
          </cell>
        </row>
        <row r="53">
          <cell r="C53" t="str">
            <v>UPAE GARANHUNS</v>
          </cell>
          <cell r="E53" t="str">
            <v xml:space="preserve">3.8 - Uniformes, Tecidos e Aviamentos </v>
          </cell>
          <cell r="F53">
            <v>7936638000188</v>
          </cell>
          <cell r="G53" t="str">
            <v>SUPERMAXX SOLUCOES EM ESTACIONAMENTO LTDA</v>
          </cell>
          <cell r="H53" t="str">
            <v>B</v>
          </cell>
          <cell r="I53" t="str">
            <v>S</v>
          </cell>
          <cell r="J53" t="str">
            <v>003123</v>
          </cell>
          <cell r="K53">
            <v>44299</v>
          </cell>
          <cell r="L53" t="str">
            <v>3521 0407 9366 3800 0188 5500 1000 0031 2319 2400 4894</v>
          </cell>
          <cell r="M53" t="str">
            <v>35 -  São Paulo</v>
          </cell>
          <cell r="N53">
            <v>426.32</v>
          </cell>
        </row>
        <row r="54">
          <cell r="C54" t="str">
            <v>UPAE GARANHUNS</v>
          </cell>
          <cell r="E54" t="str">
            <v xml:space="preserve">3.8 - Uniformes, Tecidos e Aviamentos </v>
          </cell>
          <cell r="F54">
            <v>8962785000195</v>
          </cell>
          <cell r="G54" t="str">
            <v xml:space="preserve">DISPHEL DISTRIB DE PROD DE HIGIENE </v>
          </cell>
          <cell r="H54" t="str">
            <v>B</v>
          </cell>
          <cell r="I54" t="str">
            <v>S</v>
          </cell>
          <cell r="J54" t="str">
            <v>000017815</v>
          </cell>
          <cell r="K54">
            <v>44305</v>
          </cell>
          <cell r="L54" t="str">
            <v>2621 0408 9627 8500 0195 5500 1000 0178 1510 0062 5915</v>
          </cell>
          <cell r="M54" t="str">
            <v>26 -  Pernambuco</v>
          </cell>
          <cell r="N54">
            <v>117</v>
          </cell>
        </row>
        <row r="55">
          <cell r="C55" t="str">
            <v>UPAE GARANHUNS</v>
          </cell>
          <cell r="E55" t="str">
            <v xml:space="preserve">3.8 - Uniformes, Tecidos e Aviamentos </v>
          </cell>
          <cell r="F55">
            <v>33343972000138</v>
          </cell>
          <cell r="G55" t="str">
            <v>RECIFE COMERCIO DE EQUIP DE SEGUR LTDA</v>
          </cell>
          <cell r="H55" t="str">
            <v>B</v>
          </cell>
          <cell r="I55" t="str">
            <v>S</v>
          </cell>
          <cell r="J55" t="str">
            <v>000001669</v>
          </cell>
          <cell r="K55">
            <v>44314</v>
          </cell>
          <cell r="L55" t="str">
            <v>2621 0433 3439 7200 0138 5500 1000 0016 6910 0052 1807</v>
          </cell>
          <cell r="M55" t="str">
            <v>26 -  Pernambuco</v>
          </cell>
          <cell r="N55">
            <v>140.5</v>
          </cell>
        </row>
        <row r="56">
          <cell r="C56" t="str">
            <v>UPAE GARANHUNS</v>
          </cell>
          <cell r="E56" t="str">
            <v xml:space="preserve">3.8 - Uniformes, Tecidos e Aviamentos </v>
          </cell>
          <cell r="F56">
            <v>44471407000253</v>
          </cell>
          <cell r="G56" t="str">
            <v>GRANVILLE EQUIP DE SEGURANCA LTDA</v>
          </cell>
          <cell r="H56" t="str">
            <v>B</v>
          </cell>
          <cell r="I56" t="str">
            <v>S</v>
          </cell>
          <cell r="J56" t="str">
            <v>24559</v>
          </cell>
          <cell r="K56">
            <v>44312</v>
          </cell>
          <cell r="L56" t="str">
            <v>2621 0444 4714 0700 0253 5500 1000 0245 5911 4221 4241</v>
          </cell>
          <cell r="M56" t="str">
            <v>26 -  Pernambuco</v>
          </cell>
          <cell r="N56">
            <v>286.8</v>
          </cell>
        </row>
        <row r="57">
          <cell r="C57" t="str">
            <v>UPAE GARANHUNS</v>
          </cell>
          <cell r="E57" t="str">
            <v xml:space="preserve">5.21 - Seguros em geral </v>
          </cell>
          <cell r="F57">
            <v>33054826000192</v>
          </cell>
          <cell r="G57" t="str">
            <v xml:space="preserve">COMPANHIA EXCELSIOR SEGUROS </v>
          </cell>
          <cell r="H57" t="str">
            <v>S</v>
          </cell>
          <cell r="I57" t="str">
            <v>N</v>
          </cell>
          <cell r="N57">
            <v>478.11</v>
          </cell>
        </row>
        <row r="58">
          <cell r="C58" t="str">
            <v>UPAE GARANHUNS</v>
          </cell>
          <cell r="E58" t="str">
            <v>5.99 - Outros Serviços de Terceiros Pessoa Jurídica</v>
          </cell>
          <cell r="F58">
            <v>11303906000100</v>
          </cell>
          <cell r="G58" t="str">
            <v>TAXA REF EMISSAO GUIA ISS PMG</v>
          </cell>
          <cell r="H58" t="str">
            <v>S</v>
          </cell>
          <cell r="I58" t="str">
            <v>N</v>
          </cell>
          <cell r="N58">
            <v>5.6</v>
          </cell>
        </row>
        <row r="59">
          <cell r="C59" t="str">
            <v>UPAE GARANHUNS</v>
          </cell>
          <cell r="E59" t="str">
            <v>5.99 - Outros Serviços de Terceiros Pessoa Jurídica</v>
          </cell>
          <cell r="F59">
            <v>40814220000173</v>
          </cell>
          <cell r="G59" t="str">
            <v xml:space="preserve">FEDERAÇÃO DOS TRAB. EM ESTAB. DE SERVIÇOS DE SAUDE </v>
          </cell>
          <cell r="H59" t="str">
            <v>S</v>
          </cell>
          <cell r="I59" t="str">
            <v>N</v>
          </cell>
          <cell r="N59">
            <v>395</v>
          </cell>
        </row>
        <row r="60">
          <cell r="C60" t="str">
            <v>UPAE GARANHUNS</v>
          </cell>
          <cell r="E60" t="str">
            <v>5.99 - Outros Serviços de Terceiros Pessoa Jurídica</v>
          </cell>
          <cell r="F60">
            <v>40814220000173</v>
          </cell>
          <cell r="G60" t="str">
            <v xml:space="preserve">FEDERAÇÃO DOS TRAB. EM ESTAB. DE SERVIÇOS DE SAUDE </v>
          </cell>
          <cell r="H60" t="str">
            <v>S</v>
          </cell>
          <cell r="I60" t="str">
            <v>N</v>
          </cell>
          <cell r="N60">
            <v>1980</v>
          </cell>
        </row>
        <row r="61">
          <cell r="C61" t="str">
            <v>UPAE GARANHUNS</v>
          </cell>
          <cell r="E61" t="str">
            <v xml:space="preserve">5.25 - Serviços Bancários </v>
          </cell>
          <cell r="F61">
            <v>360305349000</v>
          </cell>
          <cell r="G61" t="str">
            <v>CAIXA ECONOMICA FEDERAL - MANUT CTA</v>
          </cell>
          <cell r="H61" t="str">
            <v>S</v>
          </cell>
          <cell r="I61" t="str">
            <v>N</v>
          </cell>
          <cell r="N61">
            <v>544.5</v>
          </cell>
        </row>
        <row r="62">
          <cell r="C62" t="str">
            <v>UPAE GARANHUNS</v>
          </cell>
          <cell r="E62" t="str">
            <v xml:space="preserve">5.25 - Serviços Bancários </v>
          </cell>
          <cell r="F62">
            <v>60746948691786</v>
          </cell>
          <cell r="G62" t="str">
            <v>BRADESCO S A - TARIFAS</v>
          </cell>
          <cell r="H62" t="str">
            <v>S</v>
          </cell>
          <cell r="I62" t="str">
            <v>N</v>
          </cell>
          <cell r="N62">
            <v>229.2</v>
          </cell>
        </row>
        <row r="63">
          <cell r="C63" t="str">
            <v>UPAE GARANHUNS</v>
          </cell>
          <cell r="E63" t="str">
            <v>5.9 - Telefonia Móvel</v>
          </cell>
          <cell r="F63">
            <v>2421421001355</v>
          </cell>
          <cell r="G63" t="str">
            <v xml:space="preserve">TIM S A </v>
          </cell>
          <cell r="H63" t="str">
            <v>S</v>
          </cell>
          <cell r="I63" t="str">
            <v>N</v>
          </cell>
          <cell r="N63">
            <v>490.51</v>
          </cell>
        </row>
        <row r="64">
          <cell r="C64" t="str">
            <v>UPAE GARANHUNS</v>
          </cell>
          <cell r="E64" t="str">
            <v>5.18 - Teledonia Fixa</v>
          </cell>
          <cell r="F64">
            <v>3423730000193</v>
          </cell>
          <cell r="G64" t="str">
            <v>SMART LTDA</v>
          </cell>
          <cell r="H64" t="str">
            <v>S</v>
          </cell>
          <cell r="I64" t="str">
            <v>N</v>
          </cell>
          <cell r="N64">
            <v>1450</v>
          </cell>
        </row>
        <row r="65">
          <cell r="C65" t="str">
            <v>UPAE GARANHUNS</v>
          </cell>
          <cell r="E65" t="str">
            <v>5.13 - Água e Esgoto</v>
          </cell>
          <cell r="F65">
            <v>9769035000164</v>
          </cell>
          <cell r="G65" t="str">
            <v>COMPESA</v>
          </cell>
          <cell r="H65" t="str">
            <v>S</v>
          </cell>
          <cell r="I65" t="str">
            <v>N</v>
          </cell>
          <cell r="N65">
            <v>2389.64</v>
          </cell>
        </row>
        <row r="66">
          <cell r="C66" t="str">
            <v>UPAE GARANHUNS</v>
          </cell>
          <cell r="E66" t="str">
            <v>5.12 - Energia Elétrica</v>
          </cell>
          <cell r="F66">
            <v>10835932000108</v>
          </cell>
          <cell r="G66" t="str">
            <v>CELPE</v>
          </cell>
          <cell r="H66" t="str">
            <v>S</v>
          </cell>
          <cell r="I66" t="str">
            <v>N</v>
          </cell>
          <cell r="N66">
            <v>17873.11</v>
          </cell>
        </row>
        <row r="67">
          <cell r="C67" t="str">
            <v>UPAE GARANHUNS</v>
          </cell>
          <cell r="E67" t="str">
            <v>5.3 - Locação de Máquinas e Equipamentos</v>
          </cell>
          <cell r="F67">
            <v>24380578002041</v>
          </cell>
          <cell r="G67" t="str">
            <v>WHITE MARTINS GASES INDUSTRIAIS</v>
          </cell>
          <cell r="H67" t="str">
            <v>S</v>
          </cell>
          <cell r="I67" t="str">
            <v>N</v>
          </cell>
          <cell r="J67" t="str">
            <v>131721</v>
          </cell>
          <cell r="K67">
            <v>44296</v>
          </cell>
          <cell r="N67">
            <v>7947.95</v>
          </cell>
        </row>
        <row r="68">
          <cell r="C68" t="str">
            <v>UPAE GARANHUNS</v>
          </cell>
          <cell r="E68" t="str">
            <v>5.3 - Locação de Máquinas e Equipamentos</v>
          </cell>
          <cell r="F68">
            <v>10279299000119</v>
          </cell>
          <cell r="G68" t="str">
            <v>RGRAPH  COMERCIO E SERVICOS</v>
          </cell>
          <cell r="H68" t="str">
            <v>S</v>
          </cell>
          <cell r="I68" t="str">
            <v>N</v>
          </cell>
          <cell r="J68" t="str">
            <v>03828</v>
          </cell>
          <cell r="K68">
            <v>44333</v>
          </cell>
          <cell r="N68">
            <v>2871.48</v>
          </cell>
        </row>
        <row r="69">
          <cell r="C69" t="str">
            <v>UPAE GARANHUNS</v>
          </cell>
          <cell r="E69" t="str">
            <v>5.3 - Locação de Máquinas e Equipamentos</v>
          </cell>
          <cell r="F69">
            <v>20021640000195</v>
          </cell>
          <cell r="G69" t="str">
            <v>RONALDO ANSELMO ONOFRE DE ANDRADE</v>
          </cell>
          <cell r="H69" t="str">
            <v>S</v>
          </cell>
          <cell r="I69" t="str">
            <v>N</v>
          </cell>
          <cell r="J69" t="str">
            <v>000000255</v>
          </cell>
          <cell r="K69">
            <v>44316</v>
          </cell>
          <cell r="L69" t="str">
            <v>OUPC13118</v>
          </cell>
          <cell r="M69" t="str">
            <v>2606002 - Garanhuns - PE</v>
          </cell>
          <cell r="N69">
            <v>1100</v>
          </cell>
        </row>
        <row r="70">
          <cell r="C70" t="str">
            <v>UPAE GARANHUNS</v>
          </cell>
          <cell r="E70" t="str">
            <v>5.19 - Serviços Gráficos, de Encadernação e de Emolduração</v>
          </cell>
          <cell r="F70">
            <v>15183576000109</v>
          </cell>
          <cell r="G70" t="str">
            <v>ADEMAR GAMA DA SILVA FILHO</v>
          </cell>
          <cell r="H70" t="str">
            <v>S</v>
          </cell>
          <cell r="I70" t="str">
            <v>N</v>
          </cell>
          <cell r="J70" t="str">
            <v>000000203</v>
          </cell>
          <cell r="K70">
            <v>44316</v>
          </cell>
          <cell r="L70" t="str">
            <v>MZID42768</v>
          </cell>
          <cell r="M70" t="str">
            <v>2606002 - Garanhuns - PE</v>
          </cell>
          <cell r="N70">
            <v>40</v>
          </cell>
        </row>
        <row r="71">
          <cell r="C71" t="str">
            <v>UPAE GARANHUNS</v>
          </cell>
          <cell r="E71" t="str">
            <v>5.19 - Serviços Gráficos, de Encadernação e de Emolduração</v>
          </cell>
          <cell r="F71">
            <v>15183576000109</v>
          </cell>
          <cell r="G71" t="str">
            <v>ADEMAR GAMA DA SILVA FILHO</v>
          </cell>
          <cell r="H71" t="str">
            <v>S</v>
          </cell>
          <cell r="I71" t="str">
            <v>N</v>
          </cell>
          <cell r="J71" t="str">
            <v>000000201</v>
          </cell>
          <cell r="K71">
            <v>44309</v>
          </cell>
          <cell r="L71" t="str">
            <v>JIER29769</v>
          </cell>
          <cell r="M71" t="str">
            <v>2606002 - Garanhuns - PE</v>
          </cell>
          <cell r="N71">
            <v>374</v>
          </cell>
        </row>
        <row r="72">
          <cell r="C72" t="str">
            <v>UPAE GARANHUNS</v>
          </cell>
          <cell r="E72" t="str">
            <v>4.99 - Outros Serviços de Terceiros Pessoa Física</v>
          </cell>
          <cell r="F72">
            <v>3709080401</v>
          </cell>
          <cell r="G72" t="str">
            <v>TAYANA BARBOSA TRAJANO GUERRA</v>
          </cell>
          <cell r="H72" t="str">
            <v>S</v>
          </cell>
          <cell r="I72" t="str">
            <v>N</v>
          </cell>
          <cell r="N72">
            <v>100</v>
          </cell>
        </row>
        <row r="73">
          <cell r="C73" t="str">
            <v>UPAE GARANHUNS</v>
          </cell>
          <cell r="E73" t="str">
            <v>4.99 - Outros Serviços de Terceiros Pessoa Física</v>
          </cell>
          <cell r="F73">
            <v>7351856460</v>
          </cell>
          <cell r="G73" t="str">
            <v>MICHELLE TORRES MELO E SILVA</v>
          </cell>
          <cell r="H73" t="str">
            <v>S</v>
          </cell>
          <cell r="I73" t="str">
            <v>N</v>
          </cell>
          <cell r="N73">
            <v>60</v>
          </cell>
        </row>
        <row r="74">
          <cell r="C74" t="str">
            <v>UPAE GARANHUNS</v>
          </cell>
          <cell r="E74" t="str">
            <v>4.99 - Outros Serviços de Terceiros Pessoa Física</v>
          </cell>
          <cell r="F74">
            <v>5536451456</v>
          </cell>
          <cell r="G74" t="str">
            <v>KASSIA CAROLINA FREIRE</v>
          </cell>
          <cell r="H74" t="str">
            <v>S</v>
          </cell>
          <cell r="I74" t="str">
            <v>N</v>
          </cell>
          <cell r="N74">
            <v>324.60000000000002</v>
          </cell>
        </row>
        <row r="75">
          <cell r="C75" t="str">
            <v>UPAE GARANHUNS</v>
          </cell>
          <cell r="E75" t="str">
            <v>4.99 - Outros Serviços de Terceiros Pessoa Física</v>
          </cell>
          <cell r="F75">
            <v>4597150463</v>
          </cell>
          <cell r="G75" t="str">
            <v>CARL ROICHMAN</v>
          </cell>
          <cell r="H75" t="str">
            <v>S</v>
          </cell>
          <cell r="I75" t="str">
            <v>N</v>
          </cell>
          <cell r="N75">
            <v>274.2</v>
          </cell>
        </row>
        <row r="76">
          <cell r="C76" t="str">
            <v>UPAE GARANHUNS</v>
          </cell>
          <cell r="E76" t="str">
            <v>5.16 - Serviços Médico-Hospitalares, Odotonlogia e Laboratoriais</v>
          </cell>
          <cell r="F76" t="str">
            <v>27.946.470/0001-07</v>
          </cell>
          <cell r="G76" t="str">
            <v xml:space="preserve">HOSPMED SERVICOS EM SAUDE </v>
          </cell>
          <cell r="H76" t="str">
            <v>S</v>
          </cell>
          <cell r="I76" t="str">
            <v>S</v>
          </cell>
          <cell r="J76" t="str">
            <v>64</v>
          </cell>
          <cell r="K76">
            <v>44341</v>
          </cell>
          <cell r="L76" t="str">
            <v>YKTN4YMDY</v>
          </cell>
          <cell r="M76" t="str">
            <v>2704302 - Maceió - AL</v>
          </cell>
          <cell r="N76">
            <v>158515.47</v>
          </cell>
        </row>
        <row r="77">
          <cell r="C77" t="str">
            <v>UPAE GARANHUNS</v>
          </cell>
          <cell r="E77" t="str">
            <v>5.16 - Serviços Médico-Hospitalares, Odotonlogia e Laboratoriais</v>
          </cell>
          <cell r="F77">
            <v>27798213000167</v>
          </cell>
          <cell r="G77" t="str">
            <v>MULTIMED SERVICOS EM SAUDE</v>
          </cell>
          <cell r="H77" t="str">
            <v>S</v>
          </cell>
          <cell r="I77" t="str">
            <v>S</v>
          </cell>
          <cell r="J77" t="str">
            <v>56</v>
          </cell>
          <cell r="K77">
            <v>44341</v>
          </cell>
          <cell r="L77" t="str">
            <v>9QULPQN7M</v>
          </cell>
          <cell r="M77" t="str">
            <v>2704302 - Maceió - AL</v>
          </cell>
          <cell r="N77">
            <v>300325.53000000003</v>
          </cell>
        </row>
        <row r="78">
          <cell r="C78" t="str">
            <v>UPAE GARANHUNS</v>
          </cell>
          <cell r="E78" t="str">
            <v>5.16 - Serviços Médico-Hospitalares, Odotonlogia e Laboratoriais</v>
          </cell>
          <cell r="F78">
            <v>27718657000145</v>
          </cell>
          <cell r="G78" t="str">
            <v>ULTRAHOSP SERVICOS EM SAUDE</v>
          </cell>
          <cell r="H78" t="str">
            <v>S</v>
          </cell>
          <cell r="I78" t="str">
            <v>S</v>
          </cell>
          <cell r="J78" t="str">
            <v>136</v>
          </cell>
          <cell r="K78">
            <v>44341</v>
          </cell>
          <cell r="L78" t="str">
            <v>LJWMBOX5S</v>
          </cell>
          <cell r="M78" t="str">
            <v>2704302 - Maceió - AL</v>
          </cell>
          <cell r="N78">
            <v>185597.53</v>
          </cell>
        </row>
        <row r="79">
          <cell r="C79" t="str">
            <v>UPAE GARANHUNS</v>
          </cell>
          <cell r="E79" t="str">
            <v>5.16 - Serviços Médico-Hospitalares, Odotonlogia e Laboratoriais</v>
          </cell>
          <cell r="F79">
            <v>4539279017374</v>
          </cell>
          <cell r="G79" t="str">
            <v>CIENTIFICALAB PROD LAB E SISTEMAS LTDA</v>
          </cell>
          <cell r="H79" t="str">
            <v>S</v>
          </cell>
          <cell r="I79" t="str">
            <v>S</v>
          </cell>
          <cell r="J79" t="str">
            <v>00000107</v>
          </cell>
          <cell r="K79">
            <v>44319</v>
          </cell>
          <cell r="L79" t="str">
            <v>GGMW BTPW</v>
          </cell>
          <cell r="M79" t="str">
            <v>2611606 - Recife - PE</v>
          </cell>
          <cell r="N79">
            <v>52323.07</v>
          </cell>
        </row>
        <row r="80">
          <cell r="C80" t="str">
            <v>UPAE GARANHUNS</v>
          </cell>
          <cell r="E80" t="str">
            <v>5.15 - Serviços Domésticos</v>
          </cell>
          <cell r="F80">
            <v>6272575004803</v>
          </cell>
          <cell r="G80" t="str">
            <v xml:space="preserve">LAVEBRAS GESTAO DE TEXTEIS S A </v>
          </cell>
          <cell r="H80" t="str">
            <v>S</v>
          </cell>
          <cell r="I80" t="str">
            <v>S</v>
          </cell>
          <cell r="J80" t="str">
            <v>000003984</v>
          </cell>
          <cell r="K80">
            <v>44314</v>
          </cell>
          <cell r="L80" t="str">
            <v>IRRI95226</v>
          </cell>
          <cell r="M80" t="str">
            <v>2610707 - Paulista - PE</v>
          </cell>
          <cell r="N80">
            <v>4089.95</v>
          </cell>
        </row>
        <row r="81">
          <cell r="C81" t="str">
            <v>UPAE GARANHUNS</v>
          </cell>
          <cell r="E81" t="str">
            <v>5.10 - Detetização/Tratamento de Resíduos e Afins</v>
          </cell>
          <cell r="F81">
            <v>11863530000180</v>
          </cell>
          <cell r="G81" t="str">
            <v xml:space="preserve">BRASCON GESTAO AMBIENTAL LTDA </v>
          </cell>
          <cell r="H81" t="str">
            <v>S</v>
          </cell>
          <cell r="I81" t="str">
            <v>N</v>
          </cell>
          <cell r="J81" t="str">
            <v>00073598</v>
          </cell>
          <cell r="K81">
            <v>44320</v>
          </cell>
          <cell r="M81" t="str">
            <v>2611309 - Pombos - PE</v>
          </cell>
          <cell r="N81">
            <v>337.9</v>
          </cell>
        </row>
        <row r="82">
          <cell r="C82" t="str">
            <v>UPAE GARANHUNS</v>
          </cell>
          <cell r="E82" t="str">
            <v>5.17 - Manutenção de Software, Certificação Digital e Microfilmagem</v>
          </cell>
          <cell r="F82">
            <v>16783034000130</v>
          </cell>
          <cell r="G82" t="str">
            <v>SINTESE LICENCIAMENTO DE PROG PARA COMPRAS ON LINE</v>
          </cell>
          <cell r="H82" t="str">
            <v>S</v>
          </cell>
          <cell r="I82" t="str">
            <v>S</v>
          </cell>
          <cell r="J82" t="str">
            <v>13190</v>
          </cell>
          <cell r="K82">
            <v>44287</v>
          </cell>
          <cell r="L82" t="str">
            <v>BXAU WBE2</v>
          </cell>
          <cell r="M82" t="str">
            <v>2611606 - Recife - PE</v>
          </cell>
          <cell r="N82">
            <v>1000</v>
          </cell>
        </row>
        <row r="83">
          <cell r="C83" t="str">
            <v>UPAE GARANHUNS</v>
          </cell>
          <cell r="E83" t="str">
            <v>5.17 - Manutenção de Software, Certificação Digital e Microfilmagem</v>
          </cell>
          <cell r="F83">
            <v>92306257000780</v>
          </cell>
          <cell r="G83" t="str">
            <v xml:space="preserve">MV INFORMATICA NORDESTE LTDA </v>
          </cell>
          <cell r="H83" t="str">
            <v>S</v>
          </cell>
          <cell r="I83" t="str">
            <v>S</v>
          </cell>
          <cell r="J83" t="str">
            <v>00023206</v>
          </cell>
          <cell r="K83">
            <v>44300</v>
          </cell>
          <cell r="L83" t="str">
            <v>FDAN MHLG</v>
          </cell>
          <cell r="M83" t="str">
            <v>2611606 - Recife - PE</v>
          </cell>
          <cell r="N83">
            <v>10227.06</v>
          </cell>
        </row>
        <row r="84">
          <cell r="C84" t="str">
            <v>UPAE GARANHUNS</v>
          </cell>
          <cell r="E84" t="str">
            <v>5.17 - Manutenção de Software, Certificação Digital e Microfilmagem</v>
          </cell>
          <cell r="F84">
            <v>53113791001285</v>
          </cell>
          <cell r="G84" t="str">
            <v xml:space="preserve">TOTVS S A </v>
          </cell>
          <cell r="H84" t="str">
            <v>S</v>
          </cell>
          <cell r="I84" t="str">
            <v>S</v>
          </cell>
          <cell r="J84" t="str">
            <v>25581</v>
          </cell>
          <cell r="K84">
            <v>44287</v>
          </cell>
          <cell r="L84" t="str">
            <v>9E763B01</v>
          </cell>
          <cell r="M84" t="str">
            <v>3106200 - Belo Horizonte - MG</v>
          </cell>
          <cell r="N84">
            <v>687.69</v>
          </cell>
        </row>
        <row r="85">
          <cell r="C85" t="str">
            <v>UPAE GARANHUNS</v>
          </cell>
          <cell r="E85" t="str">
            <v>5.17 - Manutenção de Software, Certificação Digital e Microfilmagem</v>
          </cell>
          <cell r="F85">
            <v>53113791001285</v>
          </cell>
          <cell r="G85" t="str">
            <v xml:space="preserve">TOTVS S A </v>
          </cell>
          <cell r="H85" t="str">
            <v>S</v>
          </cell>
          <cell r="I85" t="str">
            <v>S</v>
          </cell>
          <cell r="J85" t="str">
            <v>25602</v>
          </cell>
          <cell r="K85">
            <v>44287</v>
          </cell>
          <cell r="L85" t="str">
            <v>28977E4B</v>
          </cell>
          <cell r="M85" t="str">
            <v>3106200 - Belo Horizonte - MG</v>
          </cell>
          <cell r="N85">
            <v>98.37</v>
          </cell>
        </row>
        <row r="86">
          <cell r="C86" t="str">
            <v>UPAE GARANHUNS</v>
          </cell>
          <cell r="E86" t="str">
            <v>5.17 - Manutenção de Software, Certificação Digital e Microfilmagem</v>
          </cell>
          <cell r="F86">
            <v>53113791000122</v>
          </cell>
          <cell r="G86" t="str">
            <v xml:space="preserve">TOTVS S A </v>
          </cell>
          <cell r="H86" t="str">
            <v>S</v>
          </cell>
          <cell r="I86" t="str">
            <v>S</v>
          </cell>
          <cell r="J86" t="str">
            <v>03056133</v>
          </cell>
          <cell r="K86">
            <v>44298</v>
          </cell>
          <cell r="L86" t="str">
            <v>9S4D FBFD</v>
          </cell>
          <cell r="M86" t="str">
            <v>3550308 - São Paulo - SP</v>
          </cell>
          <cell r="N86">
            <v>281.05</v>
          </cell>
        </row>
        <row r="87">
          <cell r="C87" t="str">
            <v>UPAE GARANHUNS</v>
          </cell>
          <cell r="E87" t="str">
            <v>5.17 - Manutenção de Software, Certificação Digital e Microfilmagem</v>
          </cell>
          <cell r="F87">
            <v>5020356000100</v>
          </cell>
          <cell r="G87" t="str">
            <v>BID COMERCIO E SERVICOS EM TECNOLOGIA DA INFORMACAO</v>
          </cell>
          <cell r="H87" t="str">
            <v>S</v>
          </cell>
          <cell r="I87" t="str">
            <v>S</v>
          </cell>
          <cell r="J87" t="str">
            <v>00003853</v>
          </cell>
          <cell r="K87">
            <v>44287</v>
          </cell>
          <cell r="L87" t="str">
            <v>R9DU NI1B</v>
          </cell>
          <cell r="M87" t="str">
            <v>2611606 - Recife - PE</v>
          </cell>
          <cell r="N87">
            <v>674.48</v>
          </cell>
        </row>
        <row r="88">
          <cell r="C88" t="str">
            <v>UPAE GARANHUNS</v>
          </cell>
          <cell r="E88" t="str">
            <v>5.17 - Manutenção de Software, Certificação Digital e Microfilmagem</v>
          </cell>
          <cell r="F88">
            <v>5620302000267</v>
          </cell>
          <cell r="G88" t="str">
            <v xml:space="preserve">GREEN PAPER FREE SOLUCOES SEM PAPEL LTDA ME </v>
          </cell>
          <cell r="H88" t="str">
            <v>S</v>
          </cell>
          <cell r="I88" t="str">
            <v>S</v>
          </cell>
          <cell r="J88" t="str">
            <v>00002275</v>
          </cell>
          <cell r="K88">
            <v>44292</v>
          </cell>
          <cell r="L88" t="str">
            <v>643Y YHU5</v>
          </cell>
          <cell r="M88" t="str">
            <v>2602308 - Bonito - PE</v>
          </cell>
          <cell r="N88">
            <v>2550</v>
          </cell>
        </row>
        <row r="89">
          <cell r="C89" t="str">
            <v>UPAE GARANHUNS</v>
          </cell>
          <cell r="E89" t="str">
            <v>5.17 - Manutenção de Software, Certificação Digital e Microfilmagem</v>
          </cell>
          <cell r="F89">
            <v>5620302000267</v>
          </cell>
          <cell r="G89" t="str">
            <v xml:space="preserve">GREEN PAPER FREE SOLUCOES SEM PAPEL LTDA ME </v>
          </cell>
          <cell r="H89" t="str">
            <v>S</v>
          </cell>
          <cell r="I89" t="str">
            <v>S</v>
          </cell>
          <cell r="J89" t="str">
            <v>00002298</v>
          </cell>
          <cell r="K89">
            <v>44294</v>
          </cell>
          <cell r="L89" t="str">
            <v>NJPD DJ6J</v>
          </cell>
          <cell r="M89" t="str">
            <v>2602308 - Bonito - PE</v>
          </cell>
          <cell r="N89">
            <v>3060</v>
          </cell>
        </row>
        <row r="90">
          <cell r="C90" t="str">
            <v>UPAE GARANHUNS</v>
          </cell>
          <cell r="E90" t="str">
            <v>5.22 - Vigilância Ostensiva / Monitorada</v>
          </cell>
          <cell r="F90">
            <v>9212665000214</v>
          </cell>
          <cell r="G90" t="str">
            <v xml:space="preserve">SERVAL SERVICOS DE SEGURANCA LTDA </v>
          </cell>
          <cell r="H90" t="str">
            <v>S</v>
          </cell>
          <cell r="I90" t="str">
            <v>S</v>
          </cell>
          <cell r="J90" t="str">
            <v>000000024</v>
          </cell>
          <cell r="K90">
            <v>44312</v>
          </cell>
          <cell r="L90" t="str">
            <v>ZNHV83884</v>
          </cell>
          <cell r="M90" t="str">
            <v>2609600 - Olinda - PE</v>
          </cell>
          <cell r="N90">
            <v>27537.45</v>
          </cell>
        </row>
        <row r="91">
          <cell r="C91" t="str">
            <v>UPAE GARANHUNS</v>
          </cell>
          <cell r="E91" t="str">
            <v>5.99 - Outros Serviços de Terceiros Pessoa Jurídica</v>
          </cell>
          <cell r="F91">
            <v>35521046000130</v>
          </cell>
          <cell r="G91" t="str">
            <v>TGI CONSULTORIAS E TREINAMENTOS</v>
          </cell>
          <cell r="H91" t="str">
            <v>S</v>
          </cell>
          <cell r="I91" t="str">
            <v>S</v>
          </cell>
          <cell r="J91" t="str">
            <v>00019943</v>
          </cell>
          <cell r="K91">
            <v>44292</v>
          </cell>
          <cell r="L91" t="str">
            <v>Q7AG BU1J</v>
          </cell>
          <cell r="M91" t="str">
            <v>2611606 - Recife - PE</v>
          </cell>
          <cell r="N91">
            <v>3600</v>
          </cell>
        </row>
        <row r="92">
          <cell r="C92" t="str">
            <v>UPAE GARANHUNS</v>
          </cell>
          <cell r="E92" t="str">
            <v>5.10 - Detetização/Tratamento de Resíduos e Afins</v>
          </cell>
          <cell r="F92">
            <v>10333266000100</v>
          </cell>
          <cell r="G92" t="str">
            <v xml:space="preserve">CARLOS ANTONIO DE OLIVEIRA </v>
          </cell>
          <cell r="H92" t="str">
            <v>S</v>
          </cell>
          <cell r="I92" t="str">
            <v>S</v>
          </cell>
          <cell r="J92" t="str">
            <v>00008522</v>
          </cell>
          <cell r="K92">
            <v>44313</v>
          </cell>
          <cell r="L92" t="str">
            <v>1SSJ M7WV</v>
          </cell>
          <cell r="M92" t="str">
            <v>2611606 - Recife - PE</v>
          </cell>
          <cell r="N92">
            <v>330</v>
          </cell>
        </row>
        <row r="93">
          <cell r="C93" t="str">
            <v>UPAE GARANHUNS</v>
          </cell>
          <cell r="E93" t="str">
            <v>5.23 - Limpeza e Conservação</v>
          </cell>
          <cell r="F93">
            <v>5419785000155</v>
          </cell>
          <cell r="G93" t="str">
            <v>SOLUNNI SERVICOS ESPECIALIZADOS EIRELI</v>
          </cell>
          <cell r="H93" t="str">
            <v>S</v>
          </cell>
          <cell r="I93" t="str">
            <v>S</v>
          </cell>
          <cell r="J93" t="str">
            <v>00000662</v>
          </cell>
          <cell r="K93">
            <v>44306</v>
          </cell>
          <cell r="L93" t="str">
            <v>EVSM HRBP</v>
          </cell>
          <cell r="M93" t="str">
            <v>2611606 - Recife - PE</v>
          </cell>
          <cell r="N93">
            <v>65796.38</v>
          </cell>
        </row>
        <row r="94">
          <cell r="C94" t="str">
            <v>UPAE GARANHUNS</v>
          </cell>
          <cell r="E94" t="str">
            <v>5.99 - Outros Serviços de Terceiros Pessoa Jurídica</v>
          </cell>
          <cell r="F94">
            <v>2512303000119</v>
          </cell>
          <cell r="G94" t="str">
            <v>NOROES AZEVEDO SOCIEDADE DE ADVOGADOS</v>
          </cell>
          <cell r="H94" t="str">
            <v>S</v>
          </cell>
          <cell r="I94" t="str">
            <v>S</v>
          </cell>
          <cell r="J94" t="str">
            <v>00004850</v>
          </cell>
          <cell r="K94">
            <v>44292</v>
          </cell>
          <cell r="L94" t="str">
            <v>ITJR J1LK</v>
          </cell>
          <cell r="M94" t="str">
            <v>2611606 - Recife - PE</v>
          </cell>
          <cell r="N94">
            <v>5400</v>
          </cell>
        </row>
        <row r="95">
          <cell r="C95" t="str">
            <v>UPAE GARANHUNS</v>
          </cell>
          <cell r="E95" t="str">
            <v>5.99 - Outros Serviços de Terceiros Pessoa Jurídica</v>
          </cell>
          <cell r="F95">
            <v>2512303000119</v>
          </cell>
          <cell r="G95" t="str">
            <v>NOROES AZEVEDO SOCIEDADE DE ADVOGADOS</v>
          </cell>
          <cell r="H95" t="str">
            <v>S</v>
          </cell>
          <cell r="I95" t="str">
            <v>S</v>
          </cell>
          <cell r="J95" t="str">
            <v>00004853</v>
          </cell>
          <cell r="K95">
            <v>44292</v>
          </cell>
          <cell r="L95" t="str">
            <v>G35G RQHM</v>
          </cell>
          <cell r="M95" t="str">
            <v>2611606 - Recife - PE</v>
          </cell>
          <cell r="N95">
            <v>2280</v>
          </cell>
        </row>
        <row r="96">
          <cell r="C96" t="str">
            <v>UPAE GARANHUNS</v>
          </cell>
          <cell r="E96" t="str">
            <v>5.99 - Outros Serviços de Terceiros Pessoa Jurídica</v>
          </cell>
          <cell r="F96">
            <v>17336915000175</v>
          </cell>
          <cell r="G96" t="str">
            <v>LEANDRO SILVA DA ROCHA</v>
          </cell>
          <cell r="H96" t="str">
            <v>S</v>
          </cell>
          <cell r="I96" t="str">
            <v>S</v>
          </cell>
          <cell r="J96" t="str">
            <v>000000120</v>
          </cell>
          <cell r="K96">
            <v>44322</v>
          </cell>
          <cell r="L96" t="str">
            <v>POPF01904</v>
          </cell>
          <cell r="M96" t="str">
            <v>2606002 - Garanhuns - PE</v>
          </cell>
          <cell r="N96">
            <v>525.34</v>
          </cell>
        </row>
        <row r="97">
          <cell r="C97" t="str">
            <v>UPAE GARANHUNS</v>
          </cell>
          <cell r="E97" t="str">
            <v>5.99 - Outros Serviços de Terceiros Pessoa Jurídica</v>
          </cell>
          <cell r="F97">
            <v>18676958000162</v>
          </cell>
          <cell r="G97" t="str">
            <v>ADRICELIA MONTEIRO TEIXEIRA</v>
          </cell>
          <cell r="H97" t="str">
            <v>S</v>
          </cell>
          <cell r="I97" t="str">
            <v>S</v>
          </cell>
          <cell r="J97" t="str">
            <v>000000072</v>
          </cell>
          <cell r="K97">
            <v>44320</v>
          </cell>
          <cell r="L97" t="str">
            <v>ZLNU70570</v>
          </cell>
          <cell r="M97" t="str">
            <v>2606002 - Garanhuns - PE</v>
          </cell>
          <cell r="N97">
            <v>1100</v>
          </cell>
        </row>
        <row r="98">
          <cell r="C98" t="str">
            <v>UPAE GARANHUNS</v>
          </cell>
          <cell r="E98" t="str">
            <v>5.99 - Outros Serviços de Terceiros Pessoa Jurídica</v>
          </cell>
          <cell r="F98">
            <v>22940821000140</v>
          </cell>
          <cell r="G98" t="str">
            <v>MEDTRAB MEDICINA DO TRABALHO</v>
          </cell>
          <cell r="H98" t="str">
            <v>S</v>
          </cell>
          <cell r="I98" t="str">
            <v>S</v>
          </cell>
          <cell r="J98" t="str">
            <v>000000553</v>
          </cell>
          <cell r="K98">
            <v>44316</v>
          </cell>
          <cell r="L98" t="str">
            <v>UZCL85505</v>
          </cell>
          <cell r="M98" t="str">
            <v>2606002 - Garanhuns - PE</v>
          </cell>
          <cell r="N98">
            <v>1995</v>
          </cell>
        </row>
        <row r="99">
          <cell r="C99" t="str">
            <v>UPAE GARANHUNS</v>
          </cell>
          <cell r="E99" t="str">
            <v>5.99 - Outros Serviços de Terceiros Pessoa Jurídica</v>
          </cell>
          <cell r="F99">
            <v>13409775000329</v>
          </cell>
          <cell r="G99" t="str">
            <v>LINUS LOG LTDA ME</v>
          </cell>
          <cell r="H99" t="str">
            <v>S</v>
          </cell>
          <cell r="I99" t="str">
            <v>S</v>
          </cell>
          <cell r="J99" t="str">
            <v>0000001112</v>
          </cell>
          <cell r="K99">
            <v>44319</v>
          </cell>
          <cell r="L99" t="str">
            <v>CKLZ95514</v>
          </cell>
          <cell r="M99" t="str">
            <v>2607901 - Jaboatão dos Guararapes - PE</v>
          </cell>
          <cell r="N99">
            <v>456.57</v>
          </cell>
        </row>
        <row r="100">
          <cell r="C100" t="str">
            <v>UPAE GARANHUNS</v>
          </cell>
          <cell r="E100" t="str">
            <v>5.99 - Outros Serviços de Terceiros Pessoa Jurídica</v>
          </cell>
          <cell r="F100">
            <v>12008774000148</v>
          </cell>
          <cell r="G100" t="str">
            <v xml:space="preserve">CLODOALDO DA SILVA NEVES </v>
          </cell>
          <cell r="H100" t="str">
            <v>S</v>
          </cell>
          <cell r="I100" t="str">
            <v>S</v>
          </cell>
          <cell r="J100" t="str">
            <v>000000041</v>
          </cell>
          <cell r="K100">
            <v>44319</v>
          </cell>
          <cell r="L100" t="str">
            <v>GKQX91077</v>
          </cell>
          <cell r="M100" t="str">
            <v>2606002 - Garanhuns - PE</v>
          </cell>
          <cell r="N100">
            <v>640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10998292000157</v>
          </cell>
          <cell r="G101" t="str">
            <v>CENTRO I E E PERNAMBUCO</v>
          </cell>
          <cell r="H101" t="str">
            <v>S</v>
          </cell>
          <cell r="I101" t="str">
            <v>N</v>
          </cell>
          <cell r="J101" t="str">
            <v>000282387</v>
          </cell>
          <cell r="K101">
            <v>44306</v>
          </cell>
          <cell r="N101">
            <v>640</v>
          </cell>
        </row>
        <row r="102">
          <cell r="C102" t="str">
            <v>UPAE GARANHUNS</v>
          </cell>
          <cell r="E102" t="str">
            <v>5.99 - Outros Serviços de Terceiros Pessoa Jurídica</v>
          </cell>
          <cell r="F102">
            <v>1825600000151</v>
          </cell>
          <cell r="G102" t="str">
            <v xml:space="preserve">LAMEN LTDA ME </v>
          </cell>
          <cell r="H102" t="str">
            <v>S</v>
          </cell>
          <cell r="I102" t="str">
            <v>S</v>
          </cell>
          <cell r="J102" t="str">
            <v>000003732</v>
          </cell>
          <cell r="K102">
            <v>44308</v>
          </cell>
          <cell r="L102" t="str">
            <v>HDFT36062</v>
          </cell>
          <cell r="M102" t="str">
            <v>2606002 - Garanhuns - PE</v>
          </cell>
          <cell r="N102">
            <v>240</v>
          </cell>
        </row>
        <row r="103">
          <cell r="C103" t="str">
            <v>UPAE GARANHUNS</v>
          </cell>
          <cell r="E103" t="str">
            <v>5.99 - Outros Serviços de Terceiros Pessoa Jurídica</v>
          </cell>
          <cell r="F103">
            <v>27814653000160</v>
          </cell>
          <cell r="G103" t="str">
            <v>LUMI CONSULTORIA E SERVICOS LTDA EPP</v>
          </cell>
          <cell r="H103" t="str">
            <v>S</v>
          </cell>
          <cell r="I103" t="str">
            <v>S</v>
          </cell>
          <cell r="J103" t="str">
            <v>00000542</v>
          </cell>
          <cell r="K103">
            <v>44314</v>
          </cell>
          <cell r="L103" t="str">
            <v>7IEJ I9TV</v>
          </cell>
          <cell r="M103" t="str">
            <v>2611606 - Recife - PE</v>
          </cell>
          <cell r="N103">
            <v>1900</v>
          </cell>
        </row>
        <row r="104">
          <cell r="C104" t="str">
            <v>UPAE GARANHUNS</v>
          </cell>
          <cell r="E104" t="str">
            <v>5.99 - Outros Serviços de Terceiros Pessoa Jurídica</v>
          </cell>
          <cell r="F104">
            <v>27814653000160</v>
          </cell>
          <cell r="G104" t="str">
            <v>LUMI CONSULTORIA E SERVICOS LTDA EPP</v>
          </cell>
          <cell r="H104" t="str">
            <v>S</v>
          </cell>
          <cell r="I104" t="str">
            <v>S</v>
          </cell>
          <cell r="J104" t="str">
            <v>00000547</v>
          </cell>
          <cell r="K104">
            <v>44329</v>
          </cell>
          <cell r="L104" t="str">
            <v>VHPH RRRU</v>
          </cell>
          <cell r="M104" t="str">
            <v>2611606 - Recife - PE</v>
          </cell>
          <cell r="N104">
            <v>1200</v>
          </cell>
        </row>
        <row r="105">
          <cell r="C105" t="str">
            <v>UPAE GARANHUNS</v>
          </cell>
          <cell r="E105" t="str">
            <v>5.99 - Outros Serviços de Terceiros Pessoa Jurídica</v>
          </cell>
          <cell r="F105">
            <v>9044280000104</v>
          </cell>
          <cell r="G105" t="str">
            <v xml:space="preserve">HELIO TRAJANO SILVA FERREGEM ME </v>
          </cell>
          <cell r="H105" t="str">
            <v>S</v>
          </cell>
          <cell r="I105" t="str">
            <v>S</v>
          </cell>
          <cell r="J105" t="str">
            <v>000000168</v>
          </cell>
          <cell r="K105">
            <v>44298</v>
          </cell>
          <cell r="L105" t="str">
            <v>RVHC98759</v>
          </cell>
          <cell r="M105" t="str">
            <v>2606002 - Garanhuns - PE</v>
          </cell>
          <cell r="N105">
            <v>45</v>
          </cell>
        </row>
        <row r="106">
          <cell r="C106" t="str">
            <v>UPAE GARANHUNS</v>
          </cell>
          <cell r="E106" t="str">
            <v>5.99 - Outros Serviços de Terceiros Pessoa Jurídica</v>
          </cell>
          <cell r="F106">
            <v>9501850000148</v>
          </cell>
          <cell r="G106" t="str">
            <v>EMBRAS EMPRESA BRASILEIRA DE APOIO E SERVIÇOS LTDA ME</v>
          </cell>
          <cell r="H106" t="str">
            <v>S</v>
          </cell>
          <cell r="I106" t="str">
            <v>S</v>
          </cell>
          <cell r="J106" t="str">
            <v>00010207</v>
          </cell>
          <cell r="K106">
            <v>44306</v>
          </cell>
          <cell r="L106" t="str">
            <v>SVKZ ESQF</v>
          </cell>
          <cell r="M106" t="str">
            <v>2611606 - Recife - PE</v>
          </cell>
          <cell r="N106">
            <v>180</v>
          </cell>
        </row>
        <row r="107">
          <cell r="C107" t="str">
            <v>UPAE GARANHUNS</v>
          </cell>
          <cell r="E107" t="str">
            <v>5.5 - Reparo e Manutenção de Máquinas e Equipamentos</v>
          </cell>
          <cell r="F107">
            <v>12626414000100</v>
          </cell>
          <cell r="G107" t="str">
            <v>MANTEQ H I LTDA ME</v>
          </cell>
          <cell r="H107" t="str">
            <v>S</v>
          </cell>
          <cell r="I107" t="str">
            <v>S</v>
          </cell>
          <cell r="J107" t="str">
            <v>000000667</v>
          </cell>
          <cell r="K107">
            <v>44301</v>
          </cell>
          <cell r="L107" t="str">
            <v>ISOS44729</v>
          </cell>
          <cell r="M107" t="str">
            <v>2607901 - Jaboatão dos Guararapes - PE</v>
          </cell>
          <cell r="N107">
            <v>2600</v>
          </cell>
        </row>
        <row r="108">
          <cell r="C108" t="str">
            <v>UPAE GARANHUNS</v>
          </cell>
          <cell r="E108" t="str">
            <v>5.5 - Reparo e Manutenção de Máquinas e Equipamentos</v>
          </cell>
          <cell r="F108">
            <v>7146768000117</v>
          </cell>
          <cell r="G108" t="str">
            <v xml:space="preserve">SERV IMAGEM ASSISTENCIA TECNICA </v>
          </cell>
          <cell r="H108" t="str">
            <v>S</v>
          </cell>
          <cell r="I108" t="str">
            <v>S</v>
          </cell>
          <cell r="J108" t="str">
            <v>000004003</v>
          </cell>
          <cell r="K108">
            <v>44314</v>
          </cell>
          <cell r="L108" t="str">
            <v>EEMV43857</v>
          </cell>
          <cell r="M108" t="str">
            <v>2607901 - Jaboatão dos Guararapes - PE</v>
          </cell>
          <cell r="N108">
            <v>2420</v>
          </cell>
        </row>
        <row r="109">
          <cell r="C109" t="str">
            <v>UPAE GARANHUNS</v>
          </cell>
          <cell r="E109" t="str">
            <v>5.5 - Reparo e Manutenção de Máquinas e Equipamentos</v>
          </cell>
          <cell r="F109">
            <v>10645770000145</v>
          </cell>
          <cell r="G109" t="str">
            <v>AGUIAR SERV ELETRONICOS LTDA ME</v>
          </cell>
          <cell r="H109" t="str">
            <v>S</v>
          </cell>
          <cell r="I109" t="str">
            <v>S</v>
          </cell>
          <cell r="J109" t="str">
            <v>5</v>
          </cell>
          <cell r="K109">
            <v>44312</v>
          </cell>
          <cell r="L109" t="str">
            <v>UIIADP7CH</v>
          </cell>
          <cell r="M109" t="str">
            <v>2604601 - Condado - PE</v>
          </cell>
          <cell r="N109">
            <v>1500</v>
          </cell>
        </row>
        <row r="110">
          <cell r="C110" t="str">
            <v>UPAE GARANHUNS</v>
          </cell>
          <cell r="E110" t="str">
            <v>5.5 - Reparo e Manutenção de Máquinas e Equipamentos</v>
          </cell>
          <cell r="F110">
            <v>24380578002041</v>
          </cell>
          <cell r="G110" t="str">
            <v xml:space="preserve">WHITE MARTINS GASES INDUSTRIAIS NE LTDA </v>
          </cell>
          <cell r="H110" t="str">
            <v>S</v>
          </cell>
          <cell r="I110" t="str">
            <v>S</v>
          </cell>
          <cell r="J110" t="str">
            <v>000010796</v>
          </cell>
          <cell r="K110">
            <v>44291</v>
          </cell>
          <cell r="L110" t="str">
            <v>TQJE81802</v>
          </cell>
          <cell r="M110" t="str">
            <v>2607901 - Jaboatão dos Guararapes - PE</v>
          </cell>
          <cell r="N110">
            <v>459.29</v>
          </cell>
        </row>
        <row r="111">
          <cell r="C111" t="str">
            <v>UPAE GARANHUNS</v>
          </cell>
          <cell r="E111" t="str">
            <v>5.5 - Reparo e Manutenção de Máquinas e Equipamentos</v>
          </cell>
          <cell r="F111">
            <v>24380578002041</v>
          </cell>
          <cell r="G111" t="str">
            <v xml:space="preserve">WHITE MARTINS GASES INDUSTRIAIS NE LTDA </v>
          </cell>
          <cell r="H111" t="str">
            <v>S</v>
          </cell>
          <cell r="I111" t="str">
            <v>S</v>
          </cell>
          <cell r="J111" t="str">
            <v>000010795</v>
          </cell>
          <cell r="K111">
            <v>44291</v>
          </cell>
          <cell r="L111" t="str">
            <v>HMTH10287</v>
          </cell>
          <cell r="M111" t="str">
            <v>2607901 - Jaboatão dos Guararapes - PE</v>
          </cell>
          <cell r="N111">
            <v>459.29</v>
          </cell>
        </row>
        <row r="112">
          <cell r="C112" t="str">
            <v>UPAE GARANHUNS</v>
          </cell>
          <cell r="E112" t="str">
            <v>5.5 - Reparo e Manutenção de Máquinas e Equipamentos</v>
          </cell>
          <cell r="F112">
            <v>3480539000183</v>
          </cell>
          <cell r="G112" t="str">
            <v>SL ENGENHARIA HOSPITALAR</v>
          </cell>
          <cell r="H112" t="str">
            <v>S</v>
          </cell>
          <cell r="I112" t="str">
            <v>S</v>
          </cell>
          <cell r="J112" t="str">
            <v>000006812</v>
          </cell>
          <cell r="K112">
            <v>44299</v>
          </cell>
          <cell r="L112" t="str">
            <v>WZDU40637</v>
          </cell>
          <cell r="M112" t="str">
            <v>2607901 - Jaboatão dos Guararapes - PE</v>
          </cell>
          <cell r="N112">
            <v>16073.38</v>
          </cell>
        </row>
        <row r="113">
          <cell r="C113" t="str">
            <v>UPAE GARANHUNS</v>
          </cell>
          <cell r="E113" t="str">
            <v>5.5 - Reparo e Manutenção de Máquinas e Equipamentos</v>
          </cell>
          <cell r="F113">
            <v>9014387000100</v>
          </cell>
          <cell r="G113" t="str">
            <v>COMPLETA SERV DE AR COND E LOCACAO LTDA EPP</v>
          </cell>
          <cell r="H113" t="str">
            <v>S</v>
          </cell>
          <cell r="I113" t="str">
            <v>S</v>
          </cell>
          <cell r="J113" t="str">
            <v>00001436</v>
          </cell>
          <cell r="K113">
            <v>44309</v>
          </cell>
          <cell r="L113" t="str">
            <v>BUM3 LYYV</v>
          </cell>
          <cell r="M113" t="str">
            <v>2611606 - Recife - PE</v>
          </cell>
          <cell r="N113">
            <v>14050</v>
          </cell>
        </row>
        <row r="114">
          <cell r="C114" t="str">
            <v>UPAE GARANHUNS</v>
          </cell>
          <cell r="E114" t="str">
            <v>5.5 - Reparo e Manutenção de Máquinas e Equipamentos</v>
          </cell>
          <cell r="F114">
            <v>5991790000138</v>
          </cell>
          <cell r="G114" t="str">
            <v>CR MEDICAL PRODUTOS E SERVIÇOS LTDA</v>
          </cell>
          <cell r="H114" t="str">
            <v>S</v>
          </cell>
          <cell r="I114" t="str">
            <v>S</v>
          </cell>
          <cell r="J114" t="str">
            <v>00003653</v>
          </cell>
          <cell r="K114">
            <v>44302</v>
          </cell>
          <cell r="L114" t="str">
            <v>MUQ3 GLQU</v>
          </cell>
          <cell r="M114" t="str">
            <v>2611606 - Recife - PE</v>
          </cell>
          <cell r="N114">
            <v>14550</v>
          </cell>
        </row>
        <row r="115">
          <cell r="C115" t="str">
            <v>UPAE GARANHUNS</v>
          </cell>
          <cell r="E115" t="str">
            <v>5.4 - Reparo e Manutenção de Bens Imóveis</v>
          </cell>
          <cell r="F115">
            <v>5419785000155</v>
          </cell>
          <cell r="G115" t="str">
            <v>SOLUNNI SERVICOS ESPECIALIZADOS EIRELI</v>
          </cell>
          <cell r="H115" t="str">
            <v>S</v>
          </cell>
          <cell r="I115" t="str">
            <v>S</v>
          </cell>
          <cell r="J115" t="str">
            <v>00000664</v>
          </cell>
          <cell r="K115">
            <v>44306</v>
          </cell>
          <cell r="L115" t="str">
            <v>9BER FFDG</v>
          </cell>
          <cell r="M115" t="str">
            <v>2611606 - Recife - PE</v>
          </cell>
          <cell r="N115">
            <v>807.44</v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1" zoomScale="90" zoomScaleNormal="90" workbookViewId="0">
      <selection activeCell="I12" sqref="I1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000010547</v>
      </c>
      <c r="I2" s="6">
        <f>IF('[1]TCE - ANEXO IV - Preencher'!K11="","",'[1]TCE - ANEXO IV - Preencher'!K11)</f>
        <v>44287</v>
      </c>
      <c r="J2" s="5" t="str">
        <f>'[1]TCE - ANEXO IV - Preencher'!L11</f>
        <v>TJJO25314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2609.63</v>
      </c>
    </row>
    <row r="3" spans="1:12" s="8" customFormat="1" ht="19.5" customHeight="1">
      <c r="A3" s="3">
        <f>IFERROR(VLOOKUP(B3,'[1]DADOS (OCULTAR)'!$P$3:$R$56,3,0),"")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477.8</v>
      </c>
    </row>
    <row r="4" spans="1:12" s="8" customFormat="1" ht="19.5" customHeight="1">
      <c r="A4" s="3">
        <f>IFERROR(VLOOKUP(B4,'[1]DADOS (OCULTAR)'!$P$3:$R$56,3,0),"")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6481634407</v>
      </c>
      <c r="E4" s="5" t="str">
        <f>'[1]TCE - ANEXO IV - Preencher'!G13</f>
        <v>CATIANA SALES DE MELO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120</v>
      </c>
    </row>
    <row r="5" spans="1:12" s="8" customFormat="1" ht="19.5" customHeight="1">
      <c r="A5" s="3">
        <f>IFERROR(VLOOKUP(B5,'[1]DADOS (OCULTAR)'!$P$3:$R$56,3,0),"")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6886265482</v>
      </c>
      <c r="E5" s="5" t="str">
        <f>'[1]TCE - ANEXO IV - Preencher'!G14</f>
        <v>TARCISIO VIEIRA DE MORAES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188</v>
      </c>
    </row>
    <row r="6" spans="1:12" s="8" customFormat="1" ht="19.5" customHeight="1">
      <c r="A6" s="3">
        <f>IFERROR(VLOOKUP(B6,'[1]DADOS (OCULTAR)'!$P$3:$R$56,3,0),"")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8435187403</v>
      </c>
      <c r="E6" s="5" t="str">
        <f>'[1]TCE - ANEXO IV - Preencher'!G15</f>
        <v>ZILANDA MORAES DA SILVA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260</v>
      </c>
    </row>
    <row r="7" spans="1:12" s="8" customFormat="1" ht="19.5" customHeight="1">
      <c r="A7" s="3">
        <f>IFERROR(VLOOKUP(B7,'[1]DADOS (OCULTAR)'!$P$3:$R$56,3,0),"")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7788863440</v>
      </c>
      <c r="E7" s="5" t="str">
        <f>'[1]TCE - ANEXO IV - Preencher'!G16</f>
        <v>ANTONIO SOARES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320</v>
      </c>
    </row>
    <row r="8" spans="1:12" s="8" customFormat="1" ht="19.5" customHeight="1">
      <c r="A8" s="3">
        <f>IFERROR(VLOOKUP(B8,'[1]DADOS (OCULTAR)'!$P$3:$R$56,3,0),"")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11001655419</v>
      </c>
      <c r="E8" s="5" t="str">
        <f>'[1]TCE - ANEXO IV - Preencher'!G17</f>
        <v>MARIA VITORIA PEIXOTO VALDIVINO DA SILVA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200</v>
      </c>
    </row>
    <row r="9" spans="1:12" s="8" customFormat="1" ht="19.5" customHeight="1">
      <c r="A9" s="3">
        <f>IFERROR(VLOOKUP(B9,'[1]DADOS (OCULTAR)'!$P$3:$R$56,3,0),"")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3942845423</v>
      </c>
      <c r="E9" s="5" t="str">
        <f>'[1]TCE - ANEXO IV - Preencher'!G18</f>
        <v>ARLINDO PEREIRA DA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260</v>
      </c>
    </row>
    <row r="10" spans="1:12" s="8" customFormat="1" ht="19.5" customHeight="1">
      <c r="A10" s="3">
        <f>IFERROR(VLOOKUP(B10,'[1]DADOS (OCULTAR)'!$P$3:$R$56,3,0),"")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14037803828</v>
      </c>
      <c r="E10" s="5" t="str">
        <f>'[1]TCE - ANEXO IV - Preencher'!G19</f>
        <v>JEANETTE GOMES DE LIMA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220</v>
      </c>
    </row>
    <row r="11" spans="1:12" s="8" customFormat="1" ht="19.5" customHeight="1">
      <c r="A11" s="3">
        <f>IFERROR(VLOOKUP(B11,'[1]DADOS (OCULTAR)'!$P$3:$R$56,3,0),"")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2848680431</v>
      </c>
      <c r="E11" s="5" t="str">
        <f>'[1]TCE - ANEXO IV - Preencher'!G20</f>
        <v>JOSE NILTON DOS SANTOS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260</v>
      </c>
    </row>
    <row r="12" spans="1:12" s="8" customFormat="1" ht="19.5" customHeight="1">
      <c r="A12" s="3">
        <f>IFERROR(VLOOKUP(B12,'[1]DADOS (OCULTAR)'!$P$3:$R$56,3,0),"")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4365819496</v>
      </c>
      <c r="E12" s="5" t="str">
        <f>'[1]TCE - ANEXO IV - Preencher'!G21</f>
        <v>MERCIA CAVALCANTE VIANA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143</v>
      </c>
    </row>
    <row r="13" spans="1:12" s="8" customFormat="1" ht="19.5" customHeight="1">
      <c r="A13" s="3">
        <f>IFERROR(VLOOKUP(B13,'[1]DADOS (OCULTAR)'!$P$3:$R$56,3,0),"")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9118597483</v>
      </c>
      <c r="E13" s="5" t="str">
        <f>'[1]TCE - ANEXO IV - Preencher'!G22</f>
        <v>KLECIA FABRICIA DIAS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120</v>
      </c>
    </row>
    <row r="14" spans="1:12" s="8" customFormat="1" ht="19.5" customHeight="1">
      <c r="A14" s="3">
        <f>IFERROR(VLOOKUP(B14,'[1]DADOS (OCULTAR)'!$P$3:$R$56,3,0),"")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10632326000195</v>
      </c>
      <c r="E14" s="5" t="str">
        <f>'[1]TCE - ANEXO IV - Preencher'!G23</f>
        <v>SERGIO RABELO TAVARES 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000000100</v>
      </c>
      <c r="I14" s="6">
        <f>IF('[1]TCE - ANEXO IV - Preencher'!K23="","",'[1]TCE - ANEXO IV - Preencher'!K23)</f>
        <v>44316</v>
      </c>
      <c r="J14" s="5" t="str">
        <f>'[1]TCE - ANEXO IV - Preencher'!L23</f>
        <v>2621 0410 6323 2600 0195 5500 1000 0001 0010 0000 1184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27132</v>
      </c>
    </row>
    <row r="15" spans="1:12" s="8" customFormat="1" ht="19.5" customHeight="1">
      <c r="A15" s="3">
        <f>IFERROR(VLOOKUP(B15,'[1]DADOS (OCULTAR)'!$P$3:$R$56,3,0),"")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2102498000129</v>
      </c>
      <c r="E15" s="5" t="str">
        <f>'[1]TCE - ANEXO IV - Preencher'!G24</f>
        <v xml:space="preserve">METROPOLITAN LIFE SEGUROS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176.71</v>
      </c>
    </row>
    <row r="16" spans="1:12" s="8" customFormat="1" ht="19.5" customHeight="1">
      <c r="A16" s="3">
        <f>IFERROR(VLOOKUP(B16,'[1]DADOS (OCULTAR)'!$P$3:$R$56,3,0),"")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87720</v>
      </c>
      <c r="I16" s="6">
        <f>IF('[1]TCE - ANEXO IV - Preencher'!K25="","",'[1]TCE - ANEXO IV - Preencher'!K25)</f>
        <v>44295</v>
      </c>
      <c r="J16" s="5" t="str">
        <f>'[1]TCE - ANEXO IV - Preencher'!L25</f>
        <v>2621 0424 4366 0200 0154 5500 1000 0877 2011 0094 2316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1928.54</v>
      </c>
    </row>
    <row r="17" spans="1:12" s="8" customFormat="1" ht="19.5" customHeight="1">
      <c r="A17" s="3">
        <f>IFERROR(VLOOKUP(B17,'[1]DADOS (OCULTAR)'!$P$3:$R$56,3,0),"")</f>
        <v>9039744001409</v>
      </c>
      <c r="B17" s="4" t="str">
        <f>'[1]TCE - ANEXO IV - Preencher'!C26</f>
        <v>UPAE GARANHUNS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 xml:space="preserve">WHITE MARTINS GASES INDUSTRIAIS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33522</v>
      </c>
      <c r="I17" s="6">
        <f>IF('[1]TCE - ANEXO IV - Preencher'!K26="","",'[1]TCE - ANEXO IV - Preencher'!K26)</f>
        <v>44298</v>
      </c>
      <c r="J17" s="5" t="str">
        <f>'[1]TCE - ANEXO IV - Preencher'!L26</f>
        <v>2621 0424 3805 7800 2041 5504 2000 0335 2218 3224 5874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783.86</v>
      </c>
    </row>
    <row r="18" spans="1:12" s="8" customFormat="1" ht="19.5" customHeight="1">
      <c r="A18" s="3">
        <f>IFERROR(VLOOKUP(B18,'[1]DADOS (OCULTAR)'!$P$3:$R$56,3,0),"")</f>
        <v>9039744001409</v>
      </c>
      <c r="B18" s="4" t="str">
        <f>'[1]TCE - ANEXO IV - Preencher'!C27</f>
        <v>UPAE GARANHUNS</v>
      </c>
      <c r="C18" s="4" t="str">
        <f>'[1]TCE - ANEXO IV - Preencher'!E27</f>
        <v>3.7 - Material de Limpeza e Produtos de Hgienização</v>
      </c>
      <c r="D18" s="3">
        <f>'[1]TCE - ANEXO IV - Preencher'!F27</f>
        <v>21162778000177</v>
      </c>
      <c r="E18" s="5" t="str">
        <f>'[1]TCE - ANEXO IV - Preencher'!G27</f>
        <v xml:space="preserve">ERLANIA VIEIRA DA SILVA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000002175</v>
      </c>
      <c r="I18" s="6">
        <f>IF('[1]TCE - ANEXO IV - Preencher'!K27="","",'[1]TCE - ANEXO IV - Preencher'!K27)</f>
        <v>44294</v>
      </c>
      <c r="J18" s="5" t="str">
        <f>'[1]TCE - ANEXO IV - Preencher'!L27</f>
        <v>2621 0421 1627 7800 0177 5500 1000 0021 7510 0004 3508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567</v>
      </c>
    </row>
    <row r="19" spans="1:12" s="8" customFormat="1" ht="19.5" customHeight="1">
      <c r="A19" s="3">
        <f>IFERROR(VLOOKUP(B19,'[1]DADOS (OCULTAR)'!$P$3:$R$56,3,0),"")</f>
        <v>9039744001409</v>
      </c>
      <c r="B19" s="4" t="str">
        <f>'[1]TCE - ANEXO IV - Preencher'!C28</f>
        <v>UPAE GARANHUNS</v>
      </c>
      <c r="C19" s="4" t="str">
        <f>'[1]TCE - ANEXO IV - Preencher'!E28</f>
        <v>3.7 - Material de Limpeza e Produtos de Hgienização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87899</v>
      </c>
      <c r="I19" s="6">
        <f>IF('[1]TCE - ANEXO IV - Preencher'!K28="","",'[1]TCE - ANEXO IV - Preencher'!K28)</f>
        <v>44302</v>
      </c>
      <c r="J19" s="5" t="str">
        <f>'[1]TCE - ANEXO IV - Preencher'!L28</f>
        <v>2621 0424 4366 0200 0154 5500 1000 0878 9910 9155 6108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442.68</v>
      </c>
    </row>
    <row r="20" spans="1:12" s="8" customFormat="1" ht="19.5" customHeight="1">
      <c r="A20" s="3">
        <f>IFERROR(VLOOKUP(B20,'[1]DADOS (OCULTAR)'!$P$3:$R$56,3,0),"")</f>
        <v>9039744001409</v>
      </c>
      <c r="B20" s="4" t="str">
        <f>'[1]TCE - ANEXO IV - Preencher'!C29</f>
        <v>UPAE GARANHUNS</v>
      </c>
      <c r="C20" s="4" t="str">
        <f>'[1]TCE - ANEXO IV - Preencher'!E29</f>
        <v>3.7 - Material de Limpeza e Produtos de Hgienização</v>
      </c>
      <c r="D20" s="3">
        <f>'[1]TCE - ANEXO IV - Preencher'!F29</f>
        <v>21596736000144</v>
      </c>
      <c r="E20" s="5" t="str">
        <f>'[1]TCE - ANEXO IV - Preencher'!G29</f>
        <v>ULTRAMEGA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00125018</v>
      </c>
      <c r="I20" s="6">
        <f>IF('[1]TCE - ANEXO IV - Preencher'!K29="","",'[1]TCE - ANEXO IV - Preencher'!K29)</f>
        <v>44308</v>
      </c>
      <c r="J20" s="5" t="str">
        <f>'[1]TCE - ANEXO IV - Preencher'!L29</f>
        <v>2621 0421 5967 3600 0144 5500 1000 1250 1810 0128 2496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516</v>
      </c>
    </row>
    <row r="21" spans="1:12" s="8" customFormat="1" ht="19.5" customHeight="1">
      <c r="A21" s="3">
        <f>IFERROR(VLOOKUP(B21,'[1]DADOS (OCULTAR)'!$P$3:$R$56,3,0),"")</f>
        <v>9039744001409</v>
      </c>
      <c r="B21" s="4" t="str">
        <f>'[1]TCE - ANEXO IV - Preencher'!C30</f>
        <v>UPAE GARANHUNS</v>
      </c>
      <c r="C21" s="4" t="str">
        <f>'[1]TCE - ANEXO IV - Preencher'!E30</f>
        <v>3.7 - Material de Limpeza e Produtos de Hgienização</v>
      </c>
      <c r="D21" s="3">
        <f>'[1]TCE - ANEXO IV - Preencher'!F30</f>
        <v>21162778000177</v>
      </c>
      <c r="E21" s="5" t="str">
        <f>'[1]TCE - ANEXO IV - Preencher'!G30</f>
        <v xml:space="preserve">ERLANIA VIEIRA DA SILVA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000002204</v>
      </c>
      <c r="I21" s="6">
        <f>IF('[1]TCE - ANEXO IV - Preencher'!K30="","",'[1]TCE - ANEXO IV - Preencher'!K30)</f>
        <v>44313</v>
      </c>
      <c r="J21" s="5" t="str">
        <f>'[1]TCE - ANEXO IV - Preencher'!L30</f>
        <v>2621 0421 1627 7800 0177 5500 1000 0022 0410 0004 4087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799.2</v>
      </c>
    </row>
    <row r="22" spans="1:12" s="8" customFormat="1" ht="19.5" customHeight="1">
      <c r="A22" s="3">
        <f>IFERROR(VLOOKUP(B22,'[1]DADOS (OCULTAR)'!$P$3:$R$56,3,0),"")</f>
        <v>9039744001409</v>
      </c>
      <c r="B22" s="4" t="str">
        <f>'[1]TCE - ANEXO IV - Preencher'!C31</f>
        <v>UPAE GARANHUNS</v>
      </c>
      <c r="C22" s="4" t="str">
        <f>'[1]TCE - ANEXO IV - Preencher'!E31</f>
        <v>3.7 - Material de Limpeza e Produtos de Hgienização</v>
      </c>
      <c r="D22" s="3">
        <f>'[1]TCE - ANEXO IV - Preencher'!F31</f>
        <v>21162778000177</v>
      </c>
      <c r="E22" s="5" t="str">
        <f>'[1]TCE - ANEXO IV - Preencher'!G31</f>
        <v xml:space="preserve">ERLANIA VIEIRA DA SILVA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000002203</v>
      </c>
      <c r="I22" s="6">
        <f>IF('[1]TCE - ANEXO IV - Preencher'!K31="","",'[1]TCE - ANEXO IV - Preencher'!K31)</f>
        <v>44313</v>
      </c>
      <c r="J22" s="5" t="str">
        <f>'[1]TCE - ANEXO IV - Preencher'!L31</f>
        <v>2621 0421 1627 7800 0177 5500 1000 0022 0310 0004 4063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2888.3</v>
      </c>
    </row>
    <row r="23" spans="1:12" s="8" customFormat="1" ht="19.5" customHeight="1">
      <c r="A23" s="3">
        <f>IFERROR(VLOOKUP(B23,'[1]DADOS (OCULTAR)'!$P$3:$R$56,3,0),"")</f>
        <v>9039744001409</v>
      </c>
      <c r="B23" s="4" t="str">
        <f>'[1]TCE - ANEXO IV - Preencher'!C32</f>
        <v>UPAE GARANHUNS</v>
      </c>
      <c r="C23" s="4" t="str">
        <f>'[1]TCE - ANEXO IV - Preencher'!E32</f>
        <v>3.14 - Alimentação Preparada</v>
      </c>
      <c r="D23" s="3">
        <f>'[1]TCE - ANEXO IV - Preencher'!F32</f>
        <v>9650143000113</v>
      </c>
      <c r="E23" s="5" t="str">
        <f>'[1]TCE - ANEXO IV - Preencher'!G32</f>
        <v>JOSANA E RICARDO COMERCIO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000002101</v>
      </c>
      <c r="I23" s="6">
        <f>IF('[1]TCE - ANEXO IV - Preencher'!K32="","",'[1]TCE - ANEXO IV - Preencher'!K32)</f>
        <v>44292</v>
      </c>
      <c r="J23" s="5" t="str">
        <f>'[1]TCE - ANEXO IV - Preencher'!L32</f>
        <v>2621 0409 6501 4300 0113 5500 1000 0021 0110 0003 2501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185.52</v>
      </c>
    </row>
    <row r="24" spans="1:12" s="8" customFormat="1" ht="19.5" customHeight="1">
      <c r="A24" s="3">
        <f>IFERROR(VLOOKUP(B24,'[1]DADOS (OCULTAR)'!$P$3:$R$56,3,0),"")</f>
        <v>9039744001409</v>
      </c>
      <c r="B24" s="4" t="str">
        <f>'[1]TCE - ANEXO IV - Preencher'!C33</f>
        <v>UPAE GARANHUNS</v>
      </c>
      <c r="C24" s="4" t="str">
        <f>'[1]TCE - ANEXO IV - Preencher'!E33</f>
        <v>3.14 - Alimentação Preparada</v>
      </c>
      <c r="D24" s="3">
        <f>'[1]TCE - ANEXO IV - Preencher'!F33</f>
        <v>11701000000135</v>
      </c>
      <c r="E24" s="5" t="str">
        <f>'[1]TCE - ANEXO IV - Preencher'!G33</f>
        <v>INDUSTRIA E COMERCIO CAFÉ OURO VERDE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000264855</v>
      </c>
      <c r="I24" s="6">
        <f>IF('[1]TCE - ANEXO IV - Preencher'!K33="","",'[1]TCE - ANEXO IV - Preencher'!K33)</f>
        <v>44294</v>
      </c>
      <c r="J24" s="5" t="str">
        <f>'[1]TCE - ANEXO IV - Preencher'!L33</f>
        <v>2621 0411 7010 0000 0135 5502 0000 2648 5510 0065 5458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432</v>
      </c>
    </row>
    <row r="25" spans="1:12" s="8" customFormat="1" ht="19.5" customHeight="1">
      <c r="A25" s="3">
        <f>IFERROR(VLOOKUP(B25,'[1]DADOS (OCULTAR)'!$P$3:$R$56,3,0),"")</f>
        <v>9039744001409</v>
      </c>
      <c r="B25" s="4" t="str">
        <f>'[1]TCE - ANEXO IV - Preencher'!C34</f>
        <v>UPAE GARANHUNS</v>
      </c>
      <c r="C25" s="4" t="str">
        <f>'[1]TCE - ANEXO IV - Preencher'!E34</f>
        <v>3.14 - Alimentação Preparada</v>
      </c>
      <c r="D25" s="3">
        <f>'[1]TCE - ANEXO IV - Preencher'!F34</f>
        <v>9650143000113</v>
      </c>
      <c r="E25" s="5" t="str">
        <f>'[1]TCE - ANEXO IV - Preencher'!G34</f>
        <v>JOSANA E RICARDO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000002101</v>
      </c>
      <c r="I25" s="6">
        <f>IF('[1]TCE - ANEXO IV - Preencher'!K34="","",'[1]TCE - ANEXO IV - Preencher'!K34)</f>
        <v>44292</v>
      </c>
      <c r="J25" s="5" t="str">
        <f>'[1]TCE - ANEXO IV - Preencher'!L34</f>
        <v>2621 0409 6501 4300 0113 5500 1000 0021 0110 0003 2501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173.4</v>
      </c>
    </row>
    <row r="26" spans="1:12" s="8" customFormat="1" ht="19.5" customHeight="1">
      <c r="A26" s="3">
        <f>IFERROR(VLOOKUP(B26,'[1]DADOS (OCULTAR)'!$P$3:$R$56,3,0),"")</f>
        <v>9039744001409</v>
      </c>
      <c r="B26" s="4" t="str">
        <f>'[1]TCE - ANEXO IV - Preencher'!C35</f>
        <v>UPAE GARANHUNS</v>
      </c>
      <c r="C26" s="4" t="str">
        <f>'[1]TCE - ANEXO IV - Preencher'!E35</f>
        <v>3.14 - Alimentação Preparada</v>
      </c>
      <c r="D26" s="3">
        <f>'[1]TCE - ANEXO IV - Preencher'!F35</f>
        <v>10632326000195</v>
      </c>
      <c r="E26" s="5" t="str">
        <f>'[1]TCE - ANEXO IV - Preencher'!G35</f>
        <v>SERGIO RABELO TAVARES ME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000000100</v>
      </c>
      <c r="I26" s="6">
        <f>IF('[1]TCE - ANEXO IV - Preencher'!K35="","",'[1]TCE - ANEXO IV - Preencher'!K35)</f>
        <v>44316</v>
      </c>
      <c r="J26" s="5" t="str">
        <f>'[1]TCE - ANEXO IV - Preencher'!L35</f>
        <v>2621 0410 6323 2600 0195 5500 1000 0001 0010 0000 1184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27272</v>
      </c>
    </row>
    <row r="27" spans="1:12" s="8" customFormat="1" ht="19.5" customHeight="1">
      <c r="A27" s="3">
        <f>IFERROR(VLOOKUP(B27,'[1]DADOS (OCULTAR)'!$P$3:$R$56,3,0),"")</f>
        <v>9039744001409</v>
      </c>
      <c r="B27" s="4" t="str">
        <f>'[1]TCE - ANEXO IV - Preencher'!C36</f>
        <v>UPAE GARANHUNS</v>
      </c>
      <c r="C27" s="4" t="str">
        <f>'[1]TCE - ANEXO IV - Preencher'!E36</f>
        <v>3.6 - Material de Expediente</v>
      </c>
      <c r="D27" s="3">
        <f>'[1]TCE - ANEXO IV - Preencher'!F36</f>
        <v>15183576000109</v>
      </c>
      <c r="E27" s="5" t="str">
        <f>'[1]TCE - ANEXO IV - Preencher'!G36</f>
        <v>ADEMAR GAMA DA SILVA FILHO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000000200</v>
      </c>
      <c r="I27" s="6">
        <f>IF('[1]TCE - ANEXO IV - Preencher'!K36="","",'[1]TCE - ANEXO IV - Preencher'!K36)</f>
        <v>44309</v>
      </c>
      <c r="J27" s="5" t="str">
        <f>'[1]TCE - ANEXO IV - Preencher'!L36</f>
        <v>UHQF25613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2930</v>
      </c>
    </row>
    <row r="28" spans="1:12" s="8" customFormat="1" ht="19.5" customHeight="1">
      <c r="A28" s="3">
        <f>IFERROR(VLOOKUP(B28,'[1]DADOS (OCULTAR)'!$P$3:$R$56,3,0),"")</f>
        <v>9039744001409</v>
      </c>
      <c r="B28" s="4" t="str">
        <f>'[1]TCE - ANEXO IV - Preencher'!C37</f>
        <v>UPAE GARANHUNS</v>
      </c>
      <c r="C28" s="4" t="str">
        <f>'[1]TCE - ANEXO IV - Preencher'!E37</f>
        <v>3.6 - Material de Expediente</v>
      </c>
      <c r="D28" s="3">
        <f>'[1]TCE - ANEXO IV - Preencher'!F37</f>
        <v>21162778000177</v>
      </c>
      <c r="E28" s="5" t="str">
        <f>'[1]TCE - ANEXO IV - Preencher'!G37</f>
        <v xml:space="preserve">ERLANIA VIEIRA DA SILVA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000002202</v>
      </c>
      <c r="I28" s="6">
        <f>IF('[1]TCE - ANEXO IV - Preencher'!K37="","",'[1]TCE - ANEXO IV - Preencher'!K37)</f>
        <v>44312</v>
      </c>
      <c r="J28" s="5" t="str">
        <f>'[1]TCE - ANEXO IV - Preencher'!L37</f>
        <v>2621 0421 1627 7800 0177 5500 1000 0022 0210 0004 4040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4549.1000000000004</v>
      </c>
    </row>
    <row r="29" spans="1:12" s="8" customFormat="1" ht="19.5" customHeight="1">
      <c r="A29" s="3">
        <f>IFERROR(VLOOKUP(B29,'[1]DADOS (OCULTAR)'!$P$3:$R$56,3,0),"")</f>
        <v>9039744001409</v>
      </c>
      <c r="B29" s="4" t="str">
        <f>'[1]TCE - ANEXO IV - Preencher'!C38</f>
        <v>UPAE GARANHUNS</v>
      </c>
      <c r="C29" s="4" t="str">
        <f>'[1]TCE - ANEXO IV - Preencher'!E38</f>
        <v>3.6 - Material de Expediente</v>
      </c>
      <c r="D29" s="3">
        <f>'[1]TCE - ANEXO IV - Preencher'!F38</f>
        <v>21162778000177</v>
      </c>
      <c r="E29" s="5" t="str">
        <f>'[1]TCE - ANEXO IV - Preencher'!G38</f>
        <v xml:space="preserve">ERLANIA VIEIRA DA SILVA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000002212</v>
      </c>
      <c r="I29" s="6">
        <f>IF('[1]TCE - ANEXO IV - Preencher'!K38="","",'[1]TCE - ANEXO IV - Preencher'!K38)</f>
        <v>44315</v>
      </c>
      <c r="J29" s="5" t="str">
        <f>'[1]TCE - ANEXO IV - Preencher'!L38</f>
        <v>2621 0421 1627 7800 0177 5500 1000 0022 1210 0004 4240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592.25</v>
      </c>
    </row>
    <row r="30" spans="1:12" s="8" customFormat="1" ht="19.5" customHeight="1">
      <c r="A30" s="3">
        <f>IFERROR(VLOOKUP(B30,'[1]DADOS (OCULTAR)'!$P$3:$R$56,3,0),"")</f>
        <v>9039744001409</v>
      </c>
      <c r="B30" s="4" t="str">
        <f>'[1]TCE - ANEXO IV - Preencher'!C39</f>
        <v>UPAE GARANHUNS</v>
      </c>
      <c r="C30" s="4" t="str">
        <f>'[1]TCE - ANEXO IV - Preencher'!E39</f>
        <v>3.6 - Material de Expediente</v>
      </c>
      <c r="D30" s="3">
        <f>'[1]TCE - ANEXO IV - Preencher'!F39</f>
        <v>21162778000177</v>
      </c>
      <c r="E30" s="5" t="str">
        <f>'[1]TCE - ANEXO IV - Preencher'!G39</f>
        <v xml:space="preserve">ERLANIA VIEIRA DA SILVA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000002215</v>
      </c>
      <c r="I30" s="6">
        <f>IF('[1]TCE - ANEXO IV - Preencher'!K39="","",'[1]TCE - ANEXO IV - Preencher'!K39)</f>
        <v>44315</v>
      </c>
      <c r="J30" s="5" t="str">
        <f>'[1]TCE - ANEXO IV - Preencher'!L39</f>
        <v>2621 0421 1627 7800 0177 5500 1000 0022 1510 0004 4307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859</v>
      </c>
    </row>
    <row r="31" spans="1:12" s="8" customFormat="1" ht="19.5" customHeight="1">
      <c r="A31" s="3">
        <f>IFERROR(VLOOKUP(B31,'[1]DADOS (OCULTAR)'!$P$3:$R$56,3,0),"")</f>
        <v>9039744001409</v>
      </c>
      <c r="B31" s="4" t="str">
        <f>'[1]TCE - ANEXO IV - Preencher'!C40</f>
        <v>UPAE GARANHUNS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70166939000106</v>
      </c>
      <c r="E31" s="5" t="str">
        <f>'[1]TCE - ANEXO IV - Preencher'!G40</f>
        <v xml:space="preserve">ELIANE MARIA DA SILVA ME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000001321</v>
      </c>
      <c r="I31" s="6">
        <f>IF('[1]TCE - ANEXO IV - Preencher'!K40="","",'[1]TCE - ANEXO IV - Preencher'!K40)</f>
        <v>44287</v>
      </c>
      <c r="J31" s="5" t="str">
        <f>'[1]TCE - ANEXO IV - Preencher'!L40</f>
        <v>2621 0470 1669 3900 0106 5500 1000 0013 2110 0001 3717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154.4</v>
      </c>
    </row>
    <row r="32" spans="1:12" s="8" customFormat="1" ht="19.5" customHeight="1">
      <c r="A32" s="3">
        <f>IFERROR(VLOOKUP(B32,'[1]DADOS (OCULTAR)'!$P$3:$R$56,3,0),"")</f>
        <v>9039744001409</v>
      </c>
      <c r="B32" s="4" t="str">
        <f>'[1]TCE - ANEXO IV - Preencher'!C41</f>
        <v>UPAE GARANHUNS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21162778000177</v>
      </c>
      <c r="E32" s="5" t="str">
        <f>'[1]TCE - ANEXO IV - Preencher'!G41</f>
        <v xml:space="preserve">ERLANIA VIEIRA DA SILVA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000002175</v>
      </c>
      <c r="I32" s="6">
        <f>IF('[1]TCE - ANEXO IV - Preencher'!K41="","",'[1]TCE - ANEXO IV - Preencher'!K41)</f>
        <v>44294</v>
      </c>
      <c r="J32" s="5" t="str">
        <f>'[1]TCE - ANEXO IV - Preencher'!L41</f>
        <v>2621 0421 1627 7800 0177 5500 1000 0021 7510 0004 3508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130.80000000000001</v>
      </c>
    </row>
    <row r="33" spans="1:12" s="8" customFormat="1" ht="19.5" customHeight="1">
      <c r="A33" s="3">
        <f>IFERROR(VLOOKUP(B33,'[1]DADOS (OCULTAR)'!$P$3:$R$56,3,0),"")</f>
        <v>9039744001409</v>
      </c>
      <c r="B33" s="4" t="str">
        <f>'[1]TCE - ANEXO IV - Preencher'!C42</f>
        <v>UPAE GARANHUNS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28952355000108</v>
      </c>
      <c r="E33" s="5" t="str">
        <f>'[1]TCE - ANEXO IV - Preencher'!G42</f>
        <v>ALYF R DA SILVA &amp; CIA LTDA ME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000020329</v>
      </c>
      <c r="I33" s="6">
        <f>IF('[1]TCE - ANEXO IV - Preencher'!K42="","",'[1]TCE - ANEXO IV - Preencher'!K42)</f>
        <v>44292</v>
      </c>
      <c r="J33" s="5" t="str">
        <f>'[1]TCE - ANEXO IV - Preencher'!L42</f>
        <v>2621 0428 9523 5500 0108 6500 1000 0203 2910 8359 7214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50</v>
      </c>
    </row>
    <row r="34" spans="1:12" s="8" customFormat="1" ht="19.5" customHeight="1">
      <c r="A34" s="3">
        <f>IFERROR(VLOOKUP(B34,'[1]DADOS (OCULTAR)'!$P$3:$R$56,3,0),"")</f>
        <v>9039744001409</v>
      </c>
      <c r="B34" s="4" t="str">
        <f>'[1]TCE - ANEXO IV - Preencher'!C43</f>
        <v>UPAE GARANHUNS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24407397000107</v>
      </c>
      <c r="E34" s="5" t="str">
        <f>'[1]TCE - ANEXO IV - Preencher'!G43</f>
        <v>CASA DAS CONEXÕES COM E REP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000005724</v>
      </c>
      <c r="I34" s="6">
        <f>IF('[1]TCE - ANEXO IV - Preencher'!K43="","",'[1]TCE - ANEXO IV - Preencher'!K43)</f>
        <v>44300</v>
      </c>
      <c r="J34" s="5" t="str">
        <f>'[1]TCE - ANEXO IV - Preencher'!L43</f>
        <v>2621 0424 4073 9700 0107 5500 1000 0057 2411 2051 9833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80</v>
      </c>
    </row>
    <row r="35" spans="1:12" s="8" customFormat="1" ht="19.5" customHeight="1">
      <c r="A35" s="3">
        <f>IFERROR(VLOOKUP(B35,'[1]DADOS (OCULTAR)'!$P$3:$R$56,3,0),"")</f>
        <v>9039744001409</v>
      </c>
      <c r="B35" s="4" t="str">
        <f>'[1]TCE - ANEXO IV - Preencher'!C44</f>
        <v>UPAE GARANHUNS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4422726000173</v>
      </c>
      <c r="E35" s="5" t="str">
        <f>'[1]TCE - ANEXO IV - Preencher'!G44</f>
        <v>LM MATERIAL DE CONSTRUCAO LTDA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000005772</v>
      </c>
      <c r="I35" s="6">
        <f>IF('[1]TCE - ANEXO IV - Preencher'!K44="","",'[1]TCE - ANEXO IV - Preencher'!K44)</f>
        <v>44294</v>
      </c>
      <c r="J35" s="5" t="str">
        <f>'[1]TCE - ANEXO IV - Preencher'!L44</f>
        <v>2621 0404 4227 2600 0173 5500 1000 0057 7210 0006 1674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208.6</v>
      </c>
    </row>
    <row r="36" spans="1:12" s="8" customFormat="1" ht="19.5" customHeight="1">
      <c r="A36" s="3">
        <f>IFERROR(VLOOKUP(B36,'[1]DADOS (OCULTAR)'!$P$3:$R$56,3,0),"")</f>
        <v>9039744001409</v>
      </c>
      <c r="B36" s="4" t="str">
        <f>'[1]TCE - ANEXO IV - Preencher'!C45</f>
        <v>UPAE GARANHUNS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8692098000105</v>
      </c>
      <c r="E36" s="5" t="str">
        <f>'[1]TCE - ANEXO IV - Preencher'!G45</f>
        <v>MAGGUTIERREZ COMERCIAL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016470</v>
      </c>
      <c r="I36" s="6">
        <f>IF('[1]TCE - ANEXO IV - Preencher'!K45="","",'[1]TCE - ANEXO IV - Preencher'!K45)</f>
        <v>44284</v>
      </c>
      <c r="J36" s="5" t="str">
        <f>'[1]TCE - ANEXO IV - Preencher'!L45</f>
        <v>3521 0308 6920 9800 0105 5500 1000 0164 7016 4473 8059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269.43</v>
      </c>
    </row>
    <row r="37" spans="1:12" s="8" customFormat="1" ht="19.5" customHeight="1">
      <c r="A37" s="3">
        <f>IFERROR(VLOOKUP(B37,'[1]DADOS (OCULTAR)'!$P$3:$R$56,3,0),"")</f>
        <v>9039744001409</v>
      </c>
      <c r="B37" s="4" t="str">
        <f>'[1]TCE - ANEXO IV - Preencher'!C46</f>
        <v>UPAE GARANHUNS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19243001000195</v>
      </c>
      <c r="E37" s="5" t="str">
        <f>'[1]TCE - ANEXO IV - Preencher'!G46</f>
        <v>TUDO NA MAO ACESSORIOS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000012224</v>
      </c>
      <c r="I37" s="6">
        <f>IF('[1]TCE - ANEXO IV - Preencher'!K46="","",'[1]TCE - ANEXO IV - Preencher'!K46)</f>
        <v>44294</v>
      </c>
      <c r="J37" s="5" t="str">
        <f>'[1]TCE - ANEXO IV - Preencher'!L46</f>
        <v>3521 0419 2430 0100 0195 5500 1000 0122 2410 0093 7111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93.08</v>
      </c>
    </row>
    <row r="38" spans="1:12" s="8" customFormat="1" ht="19.5" customHeight="1">
      <c r="A38" s="3">
        <f>IFERROR(VLOOKUP(B38,'[1]DADOS (OCULTAR)'!$P$3:$R$56,3,0),"")</f>
        <v>9039744001409</v>
      </c>
      <c r="B38" s="4" t="str">
        <f>'[1]TCE - ANEXO IV - Preencher'!C47</f>
        <v>UPAE GARANHUNS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2172568000620</v>
      </c>
      <c r="E38" s="5" t="str">
        <f>'[1]TCE - ANEXO IV - Preencher'!G47</f>
        <v>DAIKIN AR CONDICIONADO BRASIL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000019684</v>
      </c>
      <c r="I38" s="6">
        <f>IF('[1]TCE - ANEXO IV - Preencher'!K47="","",'[1]TCE - ANEXO IV - Preencher'!K47)</f>
        <v>44299</v>
      </c>
      <c r="J38" s="5" t="str">
        <f>'[1]TCE - ANEXO IV - Preencher'!L47</f>
        <v>3521 0402 1725 6800 0620 5500 3000 0196 8411 0028 0564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7918.01</v>
      </c>
    </row>
    <row r="39" spans="1:12" s="8" customFormat="1" ht="19.5" customHeight="1">
      <c r="A39" s="3">
        <f>IFERROR(VLOOKUP(B39,'[1]DADOS (OCULTAR)'!$P$3:$R$56,3,0),"")</f>
        <v>9039744001409</v>
      </c>
      <c r="B39" s="4" t="str">
        <f>'[1]TCE - ANEXO IV - Preencher'!C48</f>
        <v>UPAE GARANHUNS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9570284000126</v>
      </c>
      <c r="E39" s="5" t="str">
        <f>'[1]TCE - ANEXO IV - Preencher'!G48</f>
        <v xml:space="preserve">CAMPOS FRIO REFRIGERACAO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000026483</v>
      </c>
      <c r="I39" s="6">
        <f>IF('[1]TCE - ANEXO IV - Preencher'!K48="","",'[1]TCE - ANEXO IV - Preencher'!K48)</f>
        <v>44305</v>
      </c>
      <c r="J39" s="5" t="str">
        <f>'[1]TCE - ANEXO IV - Preencher'!L48</f>
        <v>2621 0409 5702 8400 0126 5500 1000 0264 8310 0102 1967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3590</v>
      </c>
    </row>
    <row r="40" spans="1:12" s="8" customFormat="1" ht="19.5" customHeight="1">
      <c r="A40" s="3">
        <f>IFERROR(VLOOKUP(B40,'[1]DADOS (OCULTAR)'!$P$3:$R$56,3,0),"")</f>
        <v>9039744001409</v>
      </c>
      <c r="B40" s="4" t="str">
        <f>'[1]TCE - ANEXO IV - Preencher'!C49</f>
        <v>UPAE GARANHUNS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11370184000106</v>
      </c>
      <c r="E40" s="5" t="str">
        <f>'[1]TCE - ANEXO IV - Preencher'!G49</f>
        <v>VILA NOVA ELETRICA LTDA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000001724</v>
      </c>
      <c r="I40" s="6">
        <f>IF('[1]TCE - ANEXO IV - Preencher'!K49="","",'[1]TCE - ANEXO IV - Preencher'!K49)</f>
        <v>44305</v>
      </c>
      <c r="J40" s="5" t="str">
        <f>'[1]TCE - ANEXO IV - Preencher'!L49</f>
        <v>2621 0411 3701 8400 0106 5500 1000 0017 2412 2738 0700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630</v>
      </c>
    </row>
    <row r="41" spans="1:12" s="8" customFormat="1" ht="19.5" customHeight="1">
      <c r="A41" s="3">
        <f>IFERROR(VLOOKUP(B41,'[1]DADOS (OCULTAR)'!$P$3:$R$56,3,0),"")</f>
        <v>9039744001409</v>
      </c>
      <c r="B41" s="4" t="str">
        <f>'[1]TCE - ANEXO IV - Preencher'!C50</f>
        <v>UPAE GARANHUNS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2172568000620</v>
      </c>
      <c r="E41" s="5" t="str">
        <f>'[1]TCE - ANEXO IV - Preencher'!G50</f>
        <v>DAIKIN AR CONDICIONADO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000019783</v>
      </c>
      <c r="I41" s="6">
        <f>IF('[1]TCE - ANEXO IV - Preencher'!K50="","",'[1]TCE - ANEXO IV - Preencher'!K50)</f>
        <v>44305</v>
      </c>
      <c r="J41" s="5" t="str">
        <f>'[1]TCE - ANEXO IV - Preencher'!L50</f>
        <v>3521 0402 1725 6800 0620 5500 3000 0197 8311 0028 1534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11188.88</v>
      </c>
    </row>
    <row r="42" spans="1:12" s="8" customFormat="1" ht="19.5" customHeight="1">
      <c r="A42" s="3">
        <f>IFERROR(VLOOKUP(B42,'[1]DADOS (OCULTAR)'!$P$3:$R$56,3,0),"")</f>
        <v>9039744001409</v>
      </c>
      <c r="B42" s="4" t="str">
        <f>'[1]TCE - ANEXO IV - Preencher'!C51</f>
        <v>UPAE GARANHUNS</v>
      </c>
      <c r="C42" s="4" t="str">
        <f>'[1]TCE - ANEXO IV - Preencher'!E51</f>
        <v xml:space="preserve">3.8 - Uniformes, Tecidos e Aviamentos </v>
      </c>
      <c r="D42" s="3">
        <f>'[1]TCE - ANEXO IV - Preencher'!F51</f>
        <v>10230480000130</v>
      </c>
      <c r="E42" s="5" t="str">
        <f>'[1]TCE - ANEXO IV - Preencher'!G51</f>
        <v xml:space="preserve">FERREIRA COSTA  E CIA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000414413</v>
      </c>
      <c r="I42" s="6">
        <f>IF('[1]TCE - ANEXO IV - Preencher'!K51="","",'[1]TCE - ANEXO IV - Preencher'!K51)</f>
        <v>44305</v>
      </c>
      <c r="J42" s="5" t="str">
        <f>'[1]TCE - ANEXO IV - Preencher'!L51</f>
        <v>2621 0410 2304 8000 0130 5501 0000 4144 1310 2782 8341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111.6</v>
      </c>
    </row>
    <row r="43" spans="1:12" s="8" customFormat="1" ht="19.5" customHeight="1">
      <c r="A43" s="3">
        <f>IFERROR(VLOOKUP(B43,'[1]DADOS (OCULTAR)'!$P$3:$R$56,3,0),"")</f>
        <v>9039744001409</v>
      </c>
      <c r="B43" s="4" t="str">
        <f>'[1]TCE - ANEXO IV - Preencher'!C52</f>
        <v>UPAE GARANHUNS</v>
      </c>
      <c r="C43" s="4" t="str">
        <f>'[1]TCE - ANEXO IV - Preencher'!E52</f>
        <v xml:space="preserve">3.8 - Uniformes, Tecidos e Aviamentos </v>
      </c>
      <c r="D43" s="3">
        <f>'[1]TCE - ANEXO IV - Preencher'!F52</f>
        <v>7676809000187</v>
      </c>
      <c r="E43" s="5" t="str">
        <f>'[1]TCE - ANEXO IV - Preencher'!G52</f>
        <v>SERVICE COM DE MAT DE SEGURANCA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005961</v>
      </c>
      <c r="I43" s="6">
        <f>IF('[1]TCE - ANEXO IV - Preencher'!K52="","",'[1]TCE - ANEXO IV - Preencher'!K52)</f>
        <v>44302</v>
      </c>
      <c r="J43" s="5" t="str">
        <f>'[1]TCE - ANEXO IV - Preencher'!L52</f>
        <v>2621 0407 6768 0900 0187 5500 0000 0056 6111 9004 6215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120</v>
      </c>
    </row>
    <row r="44" spans="1:12" s="8" customFormat="1" ht="19.5" customHeight="1">
      <c r="A44" s="3">
        <f>IFERROR(VLOOKUP(B44,'[1]DADOS (OCULTAR)'!$P$3:$R$56,3,0),"")</f>
        <v>9039744001409</v>
      </c>
      <c r="B44" s="4" t="str">
        <f>'[1]TCE - ANEXO IV - Preencher'!C53</f>
        <v>UPAE GARANHUNS</v>
      </c>
      <c r="C44" s="4" t="str">
        <f>'[1]TCE - ANEXO IV - Preencher'!E53</f>
        <v xml:space="preserve">3.8 - Uniformes, Tecidos e Aviamentos </v>
      </c>
      <c r="D44" s="3">
        <f>'[1]TCE - ANEXO IV - Preencher'!F53</f>
        <v>7936638000188</v>
      </c>
      <c r="E44" s="5" t="str">
        <f>'[1]TCE - ANEXO IV - Preencher'!G53</f>
        <v>SUPERMAXX SOLUCOES EM ESTACIONAMENTO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003123</v>
      </c>
      <c r="I44" s="6">
        <f>IF('[1]TCE - ANEXO IV - Preencher'!K53="","",'[1]TCE - ANEXO IV - Preencher'!K53)</f>
        <v>44299</v>
      </c>
      <c r="J44" s="5" t="str">
        <f>'[1]TCE - ANEXO IV - Preencher'!L53</f>
        <v>3521 0407 9366 3800 0188 5500 1000 0031 2319 2400 4894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426.32</v>
      </c>
    </row>
    <row r="45" spans="1:12" s="8" customFormat="1" ht="19.5" customHeight="1">
      <c r="A45" s="3">
        <f>IFERROR(VLOOKUP(B45,'[1]DADOS (OCULTAR)'!$P$3:$R$56,3,0),"")</f>
        <v>9039744001409</v>
      </c>
      <c r="B45" s="4" t="str">
        <f>'[1]TCE - ANEXO IV - Preencher'!C54</f>
        <v>UPAE GARANHUNS</v>
      </c>
      <c r="C45" s="4" t="str">
        <f>'[1]TCE - ANEXO IV - Preencher'!E54</f>
        <v xml:space="preserve">3.8 - Uniformes, Tecidos e Aviamentos </v>
      </c>
      <c r="D45" s="3">
        <f>'[1]TCE - ANEXO IV - Preencher'!F54</f>
        <v>8962785000195</v>
      </c>
      <c r="E45" s="5" t="str">
        <f>'[1]TCE - ANEXO IV - Preencher'!G54</f>
        <v xml:space="preserve">DISPHEL DISTRIB DE PROD DE HIGIENE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000017815</v>
      </c>
      <c r="I45" s="6">
        <f>IF('[1]TCE - ANEXO IV - Preencher'!K54="","",'[1]TCE - ANEXO IV - Preencher'!K54)</f>
        <v>44305</v>
      </c>
      <c r="J45" s="5" t="str">
        <f>'[1]TCE - ANEXO IV - Preencher'!L54</f>
        <v>2621 0408 9627 8500 0195 5500 1000 0178 1510 0062 5915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117</v>
      </c>
    </row>
    <row r="46" spans="1:12" s="8" customFormat="1" ht="19.5" customHeight="1">
      <c r="A46" s="3">
        <f>IFERROR(VLOOKUP(B46,'[1]DADOS (OCULTAR)'!$P$3:$R$56,3,0),"")</f>
        <v>9039744001409</v>
      </c>
      <c r="B46" s="4" t="str">
        <f>'[1]TCE - ANEXO IV - Preencher'!C55</f>
        <v>UPAE GARANHUNS</v>
      </c>
      <c r="C46" s="4" t="str">
        <f>'[1]TCE - ANEXO IV - Preencher'!E55</f>
        <v xml:space="preserve">3.8 - Uniformes, Tecidos e Aviamentos </v>
      </c>
      <c r="D46" s="3">
        <f>'[1]TCE - ANEXO IV - Preencher'!F55</f>
        <v>33343972000138</v>
      </c>
      <c r="E46" s="5" t="str">
        <f>'[1]TCE - ANEXO IV - Preencher'!G55</f>
        <v>RECIFE COMERCIO DE EQUIP DE SEGUR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000001669</v>
      </c>
      <c r="I46" s="6">
        <f>IF('[1]TCE - ANEXO IV - Preencher'!K55="","",'[1]TCE - ANEXO IV - Preencher'!K55)</f>
        <v>44314</v>
      </c>
      <c r="J46" s="5" t="str">
        <f>'[1]TCE - ANEXO IV - Preencher'!L55</f>
        <v>2621 0433 3439 7200 0138 5500 1000 0016 6910 0052 1807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140.5</v>
      </c>
    </row>
    <row r="47" spans="1:12" s="8" customFormat="1" ht="19.5" customHeight="1">
      <c r="A47" s="3">
        <f>IFERROR(VLOOKUP(B47,'[1]DADOS (OCULTAR)'!$P$3:$R$56,3,0),"")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3.8 - Uniformes, Tecidos e Aviamentos </v>
      </c>
      <c r="D47" s="3">
        <f>'[1]TCE - ANEXO IV - Preencher'!F56</f>
        <v>44471407000253</v>
      </c>
      <c r="E47" s="5" t="str">
        <f>'[1]TCE - ANEXO IV - Preencher'!G56</f>
        <v>GRANVILLE EQUIP DE SEGURANCA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24559</v>
      </c>
      <c r="I47" s="6">
        <f>IF('[1]TCE - ANEXO IV - Preencher'!K56="","",'[1]TCE - ANEXO IV - Preencher'!K56)</f>
        <v>44312</v>
      </c>
      <c r="J47" s="5" t="str">
        <f>'[1]TCE - ANEXO IV - Preencher'!L56</f>
        <v>2621 0444 4714 0700 0253 5500 1000 0245 5911 4221 4241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286.8</v>
      </c>
    </row>
    <row r="48" spans="1:12" s="8" customFormat="1" ht="19.5" customHeight="1">
      <c r="A48" s="3">
        <f>IFERROR(VLOOKUP(B48,'[1]DADOS (OCULTAR)'!$P$3:$R$56,3,0),"")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5.21 - Seguros em geral </v>
      </c>
      <c r="D48" s="3">
        <f>'[1]TCE - ANEXO IV - Preencher'!F57</f>
        <v>33054826000192</v>
      </c>
      <c r="E48" s="5" t="str">
        <f>'[1]TCE - ANEXO IV - Preencher'!G57</f>
        <v xml:space="preserve">COMPANHIA EXCELSIOR SEGUROS 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478.11</v>
      </c>
    </row>
    <row r="49" spans="1:12" s="8" customFormat="1" ht="19.5" customHeight="1">
      <c r="A49" s="3">
        <f>IFERROR(VLOOKUP(B49,'[1]DADOS (OCULTAR)'!$P$3:$R$56,3,0),"")</f>
        <v>9039744001409</v>
      </c>
      <c r="B49" s="4" t="str">
        <f>'[1]TCE - ANEXO IV - Preencher'!C58</f>
        <v>UPAE GARANHUNS</v>
      </c>
      <c r="C49" s="4" t="str">
        <f>'[1]TCE - ANEXO IV - Preencher'!E58</f>
        <v>5.99 - Outros Serviços de Terceiros Pessoa Jurídica</v>
      </c>
      <c r="D49" s="3">
        <f>'[1]TCE - ANEXO IV - Preencher'!F58</f>
        <v>11303906000100</v>
      </c>
      <c r="E49" s="5" t="str">
        <f>'[1]TCE - ANEXO IV - Preencher'!G58</f>
        <v>TAXA REF EMISSAO GUIA ISS PMG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5.6</v>
      </c>
    </row>
    <row r="50" spans="1:12" s="8" customFormat="1" ht="19.5" customHeight="1">
      <c r="A50" s="3">
        <f>IFERROR(VLOOKUP(B50,'[1]DADOS (OCULTAR)'!$P$3:$R$56,3,0),"")</f>
        <v>9039744001409</v>
      </c>
      <c r="B50" s="4" t="str">
        <f>'[1]TCE - ANEXO IV - Preencher'!C59</f>
        <v>UPAE GARANHUNS</v>
      </c>
      <c r="C50" s="4" t="str">
        <f>'[1]TCE - ANEXO IV - Preencher'!E59</f>
        <v>5.99 - Outros Serviços de Terceiros Pessoa Jurídica</v>
      </c>
      <c r="D50" s="3">
        <f>'[1]TCE - ANEXO IV - Preencher'!F59</f>
        <v>40814220000173</v>
      </c>
      <c r="E50" s="5" t="str">
        <f>'[1]TCE - ANEXO IV - Preencher'!G59</f>
        <v xml:space="preserve">FEDERAÇÃO DOS TRAB. EM ESTAB. DE SERVIÇOS DE SAUDE 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395</v>
      </c>
    </row>
    <row r="51" spans="1:12" s="8" customFormat="1" ht="19.5" customHeight="1">
      <c r="A51" s="3">
        <f>IFERROR(VLOOKUP(B51,'[1]DADOS (OCULTAR)'!$P$3:$R$56,3,0),"")</f>
        <v>9039744001409</v>
      </c>
      <c r="B51" s="4" t="str">
        <f>'[1]TCE - ANEXO IV - Preencher'!C60</f>
        <v>UPAE GARANHUNS</v>
      </c>
      <c r="C51" s="4" t="str">
        <f>'[1]TCE - ANEXO IV - Preencher'!E60</f>
        <v>5.99 - Outros Serviços de Terceiros Pessoa Jurídica</v>
      </c>
      <c r="D51" s="3">
        <f>'[1]TCE - ANEXO IV - Preencher'!F60</f>
        <v>40814220000173</v>
      </c>
      <c r="E51" s="5" t="str">
        <f>'[1]TCE - ANEXO IV - Preencher'!G60</f>
        <v xml:space="preserve">FEDERAÇÃO DOS TRAB. EM ESTAB. DE SERVIÇOS DE SAUDE 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1980</v>
      </c>
    </row>
    <row r="52" spans="1:12" s="8" customFormat="1" ht="19.5" customHeight="1">
      <c r="A52" s="3">
        <f>IFERROR(VLOOKUP(B52,'[1]DADOS (OCULTAR)'!$P$3:$R$56,3,0),"")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5.25 - Serviços Bancários </v>
      </c>
      <c r="D52" s="3">
        <f>'[1]TCE - ANEXO IV - Preencher'!F61</f>
        <v>360305349000</v>
      </c>
      <c r="E52" s="5" t="str">
        <f>'[1]TCE - ANEXO IV - Preencher'!G61</f>
        <v>CAIXA ECONOMICA FEDERAL - MANUT CTA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544.5</v>
      </c>
    </row>
    <row r="53" spans="1:12" s="8" customFormat="1" ht="19.5" customHeight="1">
      <c r="A53" s="3">
        <f>IFERROR(VLOOKUP(B53,'[1]DADOS (OCULTAR)'!$P$3:$R$56,3,0),"")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5.25 - Serviços Bancários </v>
      </c>
      <c r="D53" s="3">
        <f>'[1]TCE - ANEXO IV - Preencher'!F62</f>
        <v>60746948691786</v>
      </c>
      <c r="E53" s="5" t="str">
        <f>'[1]TCE - ANEXO IV - Preencher'!G62</f>
        <v>BRADESCO S A - TARIFAS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229.2</v>
      </c>
    </row>
    <row r="54" spans="1:12" s="8" customFormat="1" ht="19.5" customHeight="1">
      <c r="A54" s="3">
        <f>IFERROR(VLOOKUP(B54,'[1]DADOS (OCULTAR)'!$P$3:$R$56,3,0),"")</f>
        <v>9039744001409</v>
      </c>
      <c r="B54" s="4" t="str">
        <f>'[1]TCE - ANEXO IV - Preencher'!C63</f>
        <v>UPAE GARANHUNS</v>
      </c>
      <c r="C54" s="4" t="str">
        <f>'[1]TCE - ANEXO IV - Preencher'!E63</f>
        <v>5.9 - Telefonia Móvel</v>
      </c>
      <c r="D54" s="3">
        <f>'[1]TCE - ANEXO IV - Preencher'!F63</f>
        <v>2421421001355</v>
      </c>
      <c r="E54" s="5" t="str">
        <f>'[1]TCE - ANEXO IV - Preencher'!G63</f>
        <v xml:space="preserve">TIM S A 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490.51</v>
      </c>
    </row>
    <row r="55" spans="1:12" s="8" customFormat="1" ht="19.5" customHeight="1">
      <c r="A55" s="3">
        <f>IFERROR(VLOOKUP(B55,'[1]DADOS (OCULTAR)'!$P$3:$R$56,3,0),"")</f>
        <v>9039744001409</v>
      </c>
      <c r="B55" s="4" t="str">
        <f>'[1]TCE - ANEXO IV - Preencher'!C64</f>
        <v>UPAE GARANHUNS</v>
      </c>
      <c r="C55" s="4" t="str">
        <f>'[1]TCE - ANEXO IV - Preencher'!E64</f>
        <v>5.18 - Teledonia Fixa</v>
      </c>
      <c r="D55" s="3">
        <f>'[1]TCE - ANEXO IV - Preencher'!F64</f>
        <v>3423730000193</v>
      </c>
      <c r="E55" s="5" t="str">
        <f>'[1]TCE - ANEXO IV - Preencher'!G64</f>
        <v>SMART LTDA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1450</v>
      </c>
    </row>
    <row r="56" spans="1:12" s="8" customFormat="1" ht="19.5" customHeight="1">
      <c r="A56" s="3">
        <f>IFERROR(VLOOKUP(B56,'[1]DADOS (OCULTAR)'!$P$3:$R$56,3,0),"")</f>
        <v>9039744001409</v>
      </c>
      <c r="B56" s="4" t="str">
        <f>'[1]TCE - ANEXO IV - Preencher'!C65</f>
        <v>UPAE GARANHUNS</v>
      </c>
      <c r="C56" s="4" t="str">
        <f>'[1]TCE - ANEXO IV - Preencher'!E65</f>
        <v>5.13 - Água e Esgoto</v>
      </c>
      <c r="D56" s="3">
        <f>'[1]TCE - ANEXO IV - Preencher'!F65</f>
        <v>9769035000164</v>
      </c>
      <c r="E56" s="5" t="str">
        <f>'[1]TCE - ANEXO IV - Preencher'!G65</f>
        <v>COMPESA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2389.64</v>
      </c>
    </row>
    <row r="57" spans="1:12" s="8" customFormat="1" ht="19.5" customHeight="1">
      <c r="A57" s="3">
        <f>IFERROR(VLOOKUP(B57,'[1]DADOS (OCULTAR)'!$P$3:$R$56,3,0),"")</f>
        <v>9039744001409</v>
      </c>
      <c r="B57" s="4" t="str">
        <f>'[1]TCE - ANEXO IV - Preencher'!C66</f>
        <v>UPAE GARANHUNS</v>
      </c>
      <c r="C57" s="4" t="str">
        <f>'[1]TCE - ANEXO IV - Preencher'!E66</f>
        <v>5.12 - Energia Elétrica</v>
      </c>
      <c r="D57" s="3">
        <f>'[1]TCE - ANEXO IV - Preencher'!F66</f>
        <v>10835932000108</v>
      </c>
      <c r="E57" s="5" t="str">
        <f>'[1]TCE - ANEXO IV - Preencher'!G66</f>
        <v>CELPE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17873.11</v>
      </c>
    </row>
    <row r="58" spans="1:12" s="8" customFormat="1" ht="19.5" customHeight="1">
      <c r="A58" s="3">
        <f>IFERROR(VLOOKUP(B58,'[1]DADOS (OCULTAR)'!$P$3:$R$56,3,0),"")</f>
        <v>9039744001409</v>
      </c>
      <c r="B58" s="4" t="str">
        <f>'[1]TCE - ANEXO IV - Preencher'!C67</f>
        <v>UPAE GARANHUNS</v>
      </c>
      <c r="C58" s="4" t="str">
        <f>'[1]TCE - ANEXO IV - Preencher'!E67</f>
        <v>5.3 - Locação de Máquinas e Equipamentos</v>
      </c>
      <c r="D58" s="3">
        <f>'[1]TCE - ANEXO IV - Preencher'!F67</f>
        <v>24380578002041</v>
      </c>
      <c r="E58" s="5" t="str">
        <f>'[1]TCE - ANEXO IV - Preencher'!G67</f>
        <v>WHITE MARTINS GASES INDUSTRIAIS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131721</v>
      </c>
      <c r="I58" s="6">
        <f>IF('[1]TCE - ANEXO IV - Preencher'!K67="","",'[1]TCE - ANEXO IV - Preencher'!K67)</f>
        <v>44296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7947.95</v>
      </c>
    </row>
    <row r="59" spans="1:12" s="8" customFormat="1" ht="19.5" customHeight="1">
      <c r="A59" s="3">
        <f>IFERROR(VLOOKUP(B59,'[1]DADOS (OCULTAR)'!$P$3:$R$56,3,0),"")</f>
        <v>9039744001409</v>
      </c>
      <c r="B59" s="4" t="str">
        <f>'[1]TCE - ANEXO IV - Preencher'!C68</f>
        <v>UPAE GARANHUNS</v>
      </c>
      <c r="C59" s="4" t="str">
        <f>'[1]TCE - ANEXO IV - Preencher'!E68</f>
        <v>5.3 - Locação de Máquinas e Equipamentos</v>
      </c>
      <c r="D59" s="3">
        <f>'[1]TCE - ANEXO IV - Preencher'!F68</f>
        <v>10279299000119</v>
      </c>
      <c r="E59" s="5" t="str">
        <f>'[1]TCE - ANEXO IV - Preencher'!G68</f>
        <v>RGRAPH  COMERCIO E SERVICOS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03828</v>
      </c>
      <c r="I59" s="6">
        <f>IF('[1]TCE - ANEXO IV - Preencher'!K68="","",'[1]TCE - ANEXO IV - Preencher'!K68)</f>
        <v>44333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2871.48</v>
      </c>
    </row>
    <row r="60" spans="1:12" s="8" customFormat="1" ht="19.5" customHeight="1">
      <c r="A60" s="3">
        <f>IFERROR(VLOOKUP(B60,'[1]DADOS (OCULTAR)'!$P$3:$R$56,3,0),"")</f>
        <v>9039744001409</v>
      </c>
      <c r="B60" s="4" t="str">
        <f>'[1]TCE - ANEXO IV - Preencher'!C69</f>
        <v>UPAE GARANHUNS</v>
      </c>
      <c r="C60" s="4" t="str">
        <f>'[1]TCE - ANEXO IV - Preencher'!E69</f>
        <v>5.3 - Locação de Máquinas e Equipamentos</v>
      </c>
      <c r="D60" s="3">
        <f>'[1]TCE - ANEXO IV - Preencher'!F69</f>
        <v>20021640000195</v>
      </c>
      <c r="E60" s="5" t="str">
        <f>'[1]TCE - ANEXO IV - Preencher'!G69</f>
        <v>RONALDO ANSELMO ONOFRE DE ANDRADE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000000255</v>
      </c>
      <c r="I60" s="6">
        <f>IF('[1]TCE - ANEXO IV - Preencher'!K69="","",'[1]TCE - ANEXO IV - Preencher'!K69)</f>
        <v>44316</v>
      </c>
      <c r="J60" s="5" t="str">
        <f>'[1]TCE - ANEXO IV - Preencher'!L69</f>
        <v>OUPC13118</v>
      </c>
      <c r="K60" s="5" t="str">
        <f>IF(F60="B",LEFT('[1]TCE - ANEXO IV - Preencher'!M69,2),IF(F60="S",LEFT('[1]TCE - ANEXO IV - Preencher'!M69,7),IF('[1]TCE - ANEXO IV - Preencher'!H69="","")))</f>
        <v>2606002</v>
      </c>
      <c r="L60" s="7">
        <f>'[1]TCE - ANEXO IV - Preencher'!N69</f>
        <v>1100</v>
      </c>
    </row>
    <row r="61" spans="1:12" s="8" customFormat="1" ht="19.5" customHeight="1">
      <c r="A61" s="3">
        <f>IFERROR(VLOOKUP(B61,'[1]DADOS (OCULTAR)'!$P$3:$R$56,3,0),"")</f>
        <v>9039744001409</v>
      </c>
      <c r="B61" s="4" t="str">
        <f>'[1]TCE - ANEXO IV - Preencher'!C70</f>
        <v>UPAE GARANHUNS</v>
      </c>
      <c r="C61" s="4" t="str">
        <f>'[1]TCE - ANEXO IV - Preencher'!E70</f>
        <v>5.19 - Serviços Gráficos, de Encadernação e de Emolduração</v>
      </c>
      <c r="D61" s="3">
        <f>'[1]TCE - ANEXO IV - Preencher'!F70</f>
        <v>15183576000109</v>
      </c>
      <c r="E61" s="5" t="str">
        <f>'[1]TCE - ANEXO IV - Preencher'!G70</f>
        <v>ADEMAR GAMA DA SILVA FILHO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000000203</v>
      </c>
      <c r="I61" s="6">
        <f>IF('[1]TCE - ANEXO IV - Preencher'!K70="","",'[1]TCE - ANEXO IV - Preencher'!K70)</f>
        <v>44316</v>
      </c>
      <c r="J61" s="5" t="str">
        <f>'[1]TCE - ANEXO IV - Preencher'!L70</f>
        <v>MZID42768</v>
      </c>
      <c r="K61" s="5" t="str">
        <f>IF(F61="B",LEFT('[1]TCE - ANEXO IV - Preencher'!M70,2),IF(F61="S",LEFT('[1]TCE - ANEXO IV - Preencher'!M70,7),IF('[1]TCE - ANEXO IV - Preencher'!H70="","")))</f>
        <v>2606002</v>
      </c>
      <c r="L61" s="7">
        <f>'[1]TCE - ANEXO IV - Preencher'!N70</f>
        <v>40</v>
      </c>
    </row>
    <row r="62" spans="1:12" s="8" customFormat="1" ht="19.5" customHeight="1">
      <c r="A62" s="3">
        <f>IFERROR(VLOOKUP(B62,'[1]DADOS (OCULTAR)'!$P$3:$R$56,3,0),"")</f>
        <v>9039744001409</v>
      </c>
      <c r="B62" s="4" t="str">
        <f>'[1]TCE - ANEXO IV - Preencher'!C71</f>
        <v>UPAE GARANHUNS</v>
      </c>
      <c r="C62" s="4" t="str">
        <f>'[1]TCE - ANEXO IV - Preencher'!E71</f>
        <v>5.19 - Serviços Gráficos, de Encadernação e de Emolduração</v>
      </c>
      <c r="D62" s="3">
        <f>'[1]TCE - ANEXO IV - Preencher'!F71</f>
        <v>15183576000109</v>
      </c>
      <c r="E62" s="5" t="str">
        <f>'[1]TCE - ANEXO IV - Preencher'!G71</f>
        <v>ADEMAR GAMA DA SILVA FILHO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000000201</v>
      </c>
      <c r="I62" s="6">
        <f>IF('[1]TCE - ANEXO IV - Preencher'!K71="","",'[1]TCE - ANEXO IV - Preencher'!K71)</f>
        <v>44309</v>
      </c>
      <c r="J62" s="5" t="str">
        <f>'[1]TCE - ANEXO IV - Preencher'!L71</f>
        <v>JIER29769</v>
      </c>
      <c r="K62" s="5" t="str">
        <f>IF(F62="B",LEFT('[1]TCE - ANEXO IV - Preencher'!M71,2),IF(F62="S",LEFT('[1]TCE - ANEXO IV - Preencher'!M71,7),IF('[1]TCE - ANEXO IV - Preencher'!H71="","")))</f>
        <v>2606002</v>
      </c>
      <c r="L62" s="7">
        <f>'[1]TCE - ANEXO IV - Preencher'!N71</f>
        <v>374</v>
      </c>
    </row>
    <row r="63" spans="1:12" s="8" customFormat="1" ht="19.5" customHeight="1">
      <c r="A63" s="3">
        <f>IFERROR(VLOOKUP(B63,'[1]DADOS (OCULTAR)'!$P$3:$R$56,3,0),"")</f>
        <v>9039744001409</v>
      </c>
      <c r="B63" s="4" t="str">
        <f>'[1]TCE - ANEXO IV - Preencher'!C72</f>
        <v>UPAE GARANHUNS</v>
      </c>
      <c r="C63" s="4" t="str">
        <f>'[1]TCE - ANEXO IV - Preencher'!E72</f>
        <v>4.99 - Outros Serviços de Terceiros Pessoa Física</v>
      </c>
      <c r="D63" s="3">
        <f>'[1]TCE - ANEXO IV - Preencher'!F72</f>
        <v>3709080401</v>
      </c>
      <c r="E63" s="5" t="str">
        <f>'[1]TCE - ANEXO IV - Preencher'!G72</f>
        <v>TAYANA BARBOSA TRAJANO GUERRA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100</v>
      </c>
    </row>
    <row r="64" spans="1:12" s="8" customFormat="1" ht="19.5" customHeight="1">
      <c r="A64" s="3">
        <f>IFERROR(VLOOKUP(B64,'[1]DADOS (OCULTAR)'!$P$3:$R$56,3,0),"")</f>
        <v>9039744001409</v>
      </c>
      <c r="B64" s="4" t="str">
        <f>'[1]TCE - ANEXO IV - Preencher'!C73</f>
        <v>UPAE GARANHUNS</v>
      </c>
      <c r="C64" s="4" t="str">
        <f>'[1]TCE - ANEXO IV - Preencher'!E73</f>
        <v>4.99 - Outros Serviços de Terceiros Pessoa Física</v>
      </c>
      <c r="D64" s="3">
        <f>'[1]TCE - ANEXO IV - Preencher'!F73</f>
        <v>7351856460</v>
      </c>
      <c r="E64" s="5" t="str">
        <f>'[1]TCE - ANEXO IV - Preencher'!G73</f>
        <v>MICHELLE TORRES MELO E SILVA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60</v>
      </c>
    </row>
    <row r="65" spans="1:12" s="8" customFormat="1" ht="19.5" customHeight="1">
      <c r="A65" s="3">
        <f>IFERROR(VLOOKUP(B65,'[1]DADOS (OCULTAR)'!$P$3:$R$56,3,0),"")</f>
        <v>9039744001409</v>
      </c>
      <c r="B65" s="4" t="str">
        <f>'[1]TCE - ANEXO IV - Preencher'!C74</f>
        <v>UPAE GARANHUNS</v>
      </c>
      <c r="C65" s="4" t="str">
        <f>'[1]TCE - ANEXO IV - Preencher'!E74</f>
        <v>4.99 - Outros Serviços de Terceiros Pessoa Física</v>
      </c>
      <c r="D65" s="3">
        <f>'[1]TCE - ANEXO IV - Preencher'!F74</f>
        <v>5536451456</v>
      </c>
      <c r="E65" s="5" t="str">
        <f>'[1]TCE - ANEXO IV - Preencher'!G74</f>
        <v>KASSIA CAROLINA FREIRE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324.60000000000002</v>
      </c>
    </row>
    <row r="66" spans="1:12" s="8" customFormat="1" ht="19.5" customHeight="1">
      <c r="A66" s="3">
        <f>IFERROR(VLOOKUP(B66,'[1]DADOS (OCULTAR)'!$P$3:$R$56,3,0),"")</f>
        <v>9039744001409</v>
      </c>
      <c r="B66" s="4" t="str">
        <f>'[1]TCE - ANEXO IV - Preencher'!C75</f>
        <v>UPAE GARANHUNS</v>
      </c>
      <c r="C66" s="4" t="str">
        <f>'[1]TCE - ANEXO IV - Preencher'!E75</f>
        <v>4.99 - Outros Serviços de Terceiros Pessoa Física</v>
      </c>
      <c r="D66" s="3">
        <f>'[1]TCE - ANEXO IV - Preencher'!F75</f>
        <v>4597150463</v>
      </c>
      <c r="E66" s="5" t="str">
        <f>'[1]TCE - ANEXO IV - Preencher'!G75</f>
        <v>CARL ROICHMAN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274.2</v>
      </c>
    </row>
    <row r="67" spans="1:12" s="8" customFormat="1" ht="19.5" customHeight="1">
      <c r="A67" s="3">
        <f>IFERROR(VLOOKUP(B67,'[1]DADOS (OCULTAR)'!$P$3:$R$56,3,0),"")</f>
        <v>9039744001409</v>
      </c>
      <c r="B67" s="4" t="str">
        <f>'[1]TCE - ANEXO IV - Preencher'!C76</f>
        <v>UPAE GARANHUNS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27.946.470/0001-07</v>
      </c>
      <c r="E67" s="5" t="str">
        <f>'[1]TCE - ANEXO IV - Preencher'!G76</f>
        <v xml:space="preserve">HOSPMED SERVICOS EM SAUDE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64</v>
      </c>
      <c r="I67" s="6">
        <f>IF('[1]TCE - ANEXO IV - Preencher'!K76="","",'[1]TCE - ANEXO IV - Preencher'!K76)</f>
        <v>44341</v>
      </c>
      <c r="J67" s="5" t="str">
        <f>'[1]TCE - ANEXO IV - Preencher'!L76</f>
        <v>YKTN4YMDY</v>
      </c>
      <c r="K67" s="5" t="str">
        <f>IF(F67="B",LEFT('[1]TCE - ANEXO IV - Preencher'!M76,2),IF(F67="S",LEFT('[1]TCE - ANEXO IV - Preencher'!M76,7),IF('[1]TCE - ANEXO IV - Preencher'!H76="","")))</f>
        <v>2704302</v>
      </c>
      <c r="L67" s="7">
        <f>'[1]TCE - ANEXO IV - Preencher'!N76</f>
        <v>158515.47</v>
      </c>
    </row>
    <row r="68" spans="1:12" s="8" customFormat="1" ht="19.5" customHeight="1">
      <c r="A68" s="3">
        <f>IFERROR(VLOOKUP(B68,'[1]DADOS (OCULTAR)'!$P$3:$R$56,3,0),"")</f>
        <v>9039744001409</v>
      </c>
      <c r="B68" s="4" t="str">
        <f>'[1]TCE - ANEXO IV - Preencher'!C77</f>
        <v>UPAE GARANHUNS</v>
      </c>
      <c r="C68" s="4" t="str">
        <f>'[1]TCE - ANEXO IV - Preencher'!E77</f>
        <v>5.16 - Serviços Médico-Hospitalares, Odotonlogia e Laboratoriais</v>
      </c>
      <c r="D68" s="3">
        <f>'[1]TCE - ANEXO IV - Preencher'!F77</f>
        <v>27798213000167</v>
      </c>
      <c r="E68" s="5" t="str">
        <f>'[1]TCE - ANEXO IV - Preencher'!G77</f>
        <v>MULTIMED SERVICOS EM SAUDE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56</v>
      </c>
      <c r="I68" s="6">
        <f>IF('[1]TCE - ANEXO IV - Preencher'!K77="","",'[1]TCE - ANEXO IV - Preencher'!K77)</f>
        <v>44341</v>
      </c>
      <c r="J68" s="5" t="str">
        <f>'[1]TCE - ANEXO IV - Preencher'!L77</f>
        <v>9QULPQN7M</v>
      </c>
      <c r="K68" s="5" t="str">
        <f>IF(F68="B",LEFT('[1]TCE - ANEXO IV - Preencher'!M77,2),IF(F68="S",LEFT('[1]TCE - ANEXO IV - Preencher'!M77,7),IF('[1]TCE - ANEXO IV - Preencher'!H77="","")))</f>
        <v>2704302</v>
      </c>
      <c r="L68" s="7">
        <f>'[1]TCE - ANEXO IV - Preencher'!N77</f>
        <v>300325.53000000003</v>
      </c>
    </row>
    <row r="69" spans="1:12" s="8" customFormat="1" ht="19.5" customHeight="1">
      <c r="A69" s="3">
        <f>IFERROR(VLOOKUP(B69,'[1]DADOS (OCULTAR)'!$P$3:$R$56,3,0),"")</f>
        <v>9039744001409</v>
      </c>
      <c r="B69" s="4" t="str">
        <f>'[1]TCE - ANEXO IV - Preencher'!C78</f>
        <v>UPAE GARANHUNS</v>
      </c>
      <c r="C69" s="4" t="str">
        <f>'[1]TCE - ANEXO IV - Preencher'!E78</f>
        <v>5.16 - Serviços Médico-Hospitalares, Odotonlogia e Laboratoriais</v>
      </c>
      <c r="D69" s="3">
        <f>'[1]TCE - ANEXO IV - Preencher'!F78</f>
        <v>27718657000145</v>
      </c>
      <c r="E69" s="5" t="str">
        <f>'[1]TCE - ANEXO IV - Preencher'!G78</f>
        <v>ULTRAHOSP SERVICOS EM SAUDE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136</v>
      </c>
      <c r="I69" s="6">
        <f>IF('[1]TCE - ANEXO IV - Preencher'!K78="","",'[1]TCE - ANEXO IV - Preencher'!K78)</f>
        <v>44341</v>
      </c>
      <c r="J69" s="5" t="str">
        <f>'[1]TCE - ANEXO IV - Preencher'!L78</f>
        <v>LJWMBOX5S</v>
      </c>
      <c r="K69" s="5" t="str">
        <f>IF(F69="B",LEFT('[1]TCE - ANEXO IV - Preencher'!M78,2),IF(F69="S",LEFT('[1]TCE - ANEXO IV - Preencher'!M78,7),IF('[1]TCE - ANEXO IV - Preencher'!H78="","")))</f>
        <v>2704302</v>
      </c>
      <c r="L69" s="7">
        <f>'[1]TCE - ANEXO IV - Preencher'!N78</f>
        <v>185597.53</v>
      </c>
    </row>
    <row r="70" spans="1:12" s="8" customFormat="1" ht="19.5" customHeight="1">
      <c r="A70" s="3">
        <f>IFERROR(VLOOKUP(B70,'[1]DADOS (OCULTAR)'!$P$3:$R$56,3,0),"")</f>
        <v>9039744001409</v>
      </c>
      <c r="B70" s="4" t="str">
        <f>'[1]TCE - ANEXO IV - Preencher'!C79</f>
        <v>UPAE GARANHUNS</v>
      </c>
      <c r="C70" s="4" t="str">
        <f>'[1]TCE - ANEXO IV - Preencher'!E79</f>
        <v>5.16 - Serviços Médico-Hospitalares, Odotonlogia e Laboratoriais</v>
      </c>
      <c r="D70" s="3">
        <f>'[1]TCE - ANEXO IV - Preencher'!F79</f>
        <v>4539279017374</v>
      </c>
      <c r="E70" s="5" t="str">
        <f>'[1]TCE - ANEXO IV - Preencher'!G79</f>
        <v>CIENTIFICALAB PROD LAB E SISTEMAS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00000107</v>
      </c>
      <c r="I70" s="6">
        <f>IF('[1]TCE - ANEXO IV - Preencher'!K79="","",'[1]TCE - ANEXO IV - Preencher'!K79)</f>
        <v>44319</v>
      </c>
      <c r="J70" s="5" t="str">
        <f>'[1]TCE - ANEXO IV - Preencher'!L79</f>
        <v>GGMW BTPW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52323.07</v>
      </c>
    </row>
    <row r="71" spans="1:12" s="8" customFormat="1" ht="19.5" customHeight="1">
      <c r="A71" s="3">
        <f>IFERROR(VLOOKUP(B71,'[1]DADOS (OCULTAR)'!$P$3:$R$56,3,0),"")</f>
        <v>9039744001409</v>
      </c>
      <c r="B71" s="4" t="str">
        <f>'[1]TCE - ANEXO IV - Preencher'!C80</f>
        <v>UPAE GARANHUNS</v>
      </c>
      <c r="C71" s="4" t="str">
        <f>'[1]TCE - ANEXO IV - Preencher'!E80</f>
        <v>5.15 - Serviços Domésticos</v>
      </c>
      <c r="D71" s="3">
        <f>'[1]TCE - ANEXO IV - Preencher'!F80</f>
        <v>6272575004803</v>
      </c>
      <c r="E71" s="5" t="str">
        <f>'[1]TCE - ANEXO IV - Preencher'!G80</f>
        <v xml:space="preserve">LAVEBRAS GESTAO DE TEXTEIS S A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000003984</v>
      </c>
      <c r="I71" s="6">
        <f>IF('[1]TCE - ANEXO IV - Preencher'!K80="","",'[1]TCE - ANEXO IV - Preencher'!K80)</f>
        <v>44314</v>
      </c>
      <c r="J71" s="5" t="str">
        <f>'[1]TCE - ANEXO IV - Preencher'!L80</f>
        <v>IRRI95226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4089.95</v>
      </c>
    </row>
    <row r="72" spans="1:12" s="8" customFormat="1" ht="19.5" customHeight="1">
      <c r="A72" s="3">
        <f>IFERROR(VLOOKUP(B72,'[1]DADOS (OCULTAR)'!$P$3:$R$56,3,0),"")</f>
        <v>9039744001409</v>
      </c>
      <c r="B72" s="4" t="str">
        <f>'[1]TCE - ANEXO IV - Preencher'!C81</f>
        <v>UPAE GARANHUNS</v>
      </c>
      <c r="C72" s="4" t="str">
        <f>'[1]TCE - ANEXO IV - Preencher'!E81</f>
        <v>5.10 - Detetização/Tratamento de Resíduos e Afins</v>
      </c>
      <c r="D72" s="3">
        <f>'[1]TCE - ANEXO IV - Preencher'!F81</f>
        <v>11863530000180</v>
      </c>
      <c r="E72" s="5" t="str">
        <f>'[1]TCE - ANEXO IV - Preencher'!G81</f>
        <v xml:space="preserve">BRASCON GESTAO AMBIENTAL LTDA 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00073598</v>
      </c>
      <c r="I72" s="6">
        <f>IF('[1]TCE - ANEXO IV - Preencher'!K81="","",'[1]TCE - ANEXO IV - Preencher'!K81)</f>
        <v>44320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2611309</v>
      </c>
      <c r="L72" s="7">
        <f>'[1]TCE - ANEXO IV - Preencher'!N81</f>
        <v>337.9</v>
      </c>
    </row>
    <row r="73" spans="1:12" s="8" customFormat="1" ht="19.5" customHeight="1">
      <c r="A73" s="3">
        <f>IFERROR(VLOOKUP(B73,'[1]DADOS (OCULTAR)'!$P$3:$R$56,3,0),"")</f>
        <v>9039744001409</v>
      </c>
      <c r="B73" s="4" t="str">
        <f>'[1]TCE - ANEXO IV - Preencher'!C82</f>
        <v>UPAE GARANHUNS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16783034000130</v>
      </c>
      <c r="E73" s="5" t="str">
        <f>'[1]TCE - ANEXO IV - Preencher'!G82</f>
        <v>SINTESE LICENCIAMENTO DE PROG PARA COMPRAS ON LINE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13190</v>
      </c>
      <c r="I73" s="6">
        <f>IF('[1]TCE - ANEXO IV - Preencher'!K82="","",'[1]TCE - ANEXO IV - Preencher'!K82)</f>
        <v>44287</v>
      </c>
      <c r="J73" s="5" t="str">
        <f>'[1]TCE - ANEXO IV - Preencher'!L82</f>
        <v>BXAU WBE2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1000</v>
      </c>
    </row>
    <row r="74" spans="1:12" s="8" customFormat="1" ht="19.5" customHeight="1">
      <c r="A74" s="3">
        <f>IFERROR(VLOOKUP(B74,'[1]DADOS (OCULTAR)'!$P$3:$R$56,3,0),"")</f>
        <v>9039744001409</v>
      </c>
      <c r="B74" s="4" t="str">
        <f>'[1]TCE - ANEXO IV - Preencher'!C83</f>
        <v>UPAE GARANHUNS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92306257000780</v>
      </c>
      <c r="E74" s="5" t="str">
        <f>'[1]TCE - ANEXO IV - Preencher'!G83</f>
        <v xml:space="preserve">MV INFORMATICA NORDESTE LTDA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00023206</v>
      </c>
      <c r="I74" s="6">
        <f>IF('[1]TCE - ANEXO IV - Preencher'!K83="","",'[1]TCE - ANEXO IV - Preencher'!K83)</f>
        <v>44300</v>
      </c>
      <c r="J74" s="5" t="str">
        <f>'[1]TCE - ANEXO IV - Preencher'!L83</f>
        <v>FDAN MHLG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10227.06</v>
      </c>
    </row>
    <row r="75" spans="1:12" s="8" customFormat="1" ht="19.5" customHeight="1">
      <c r="A75" s="3">
        <f>IFERROR(VLOOKUP(B75,'[1]DADOS (OCULTAR)'!$P$3:$R$56,3,0),"")</f>
        <v>9039744001409</v>
      </c>
      <c r="B75" s="4" t="str">
        <f>'[1]TCE - ANEXO IV - Preencher'!C84</f>
        <v>UPAE GARANHUNS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53113791001285</v>
      </c>
      <c r="E75" s="5" t="str">
        <f>'[1]TCE - ANEXO IV - Preencher'!G84</f>
        <v xml:space="preserve">TOTVS S A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25581</v>
      </c>
      <c r="I75" s="6">
        <f>IF('[1]TCE - ANEXO IV - Preencher'!K84="","",'[1]TCE - ANEXO IV - Preencher'!K84)</f>
        <v>44287</v>
      </c>
      <c r="J75" s="5" t="str">
        <f>'[1]TCE - ANEXO IV - Preencher'!L84</f>
        <v>9E763B01</v>
      </c>
      <c r="K75" s="5" t="str">
        <f>IF(F75="B",LEFT('[1]TCE - ANEXO IV - Preencher'!M84,2),IF(F75="S",LEFT('[1]TCE - ANEXO IV - Preencher'!M84,7),IF('[1]TCE - ANEXO IV - Preencher'!H84="","")))</f>
        <v>3106200</v>
      </c>
      <c r="L75" s="7">
        <f>'[1]TCE - ANEXO IV - Preencher'!N84</f>
        <v>687.69</v>
      </c>
    </row>
    <row r="76" spans="1:12" s="8" customFormat="1" ht="19.5" customHeight="1">
      <c r="A76" s="3">
        <f>IFERROR(VLOOKUP(B76,'[1]DADOS (OCULTAR)'!$P$3:$R$56,3,0),"")</f>
        <v>9039744001409</v>
      </c>
      <c r="B76" s="4" t="str">
        <f>'[1]TCE - ANEXO IV - Preencher'!C85</f>
        <v>UPAE GARANHUNS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53113791001285</v>
      </c>
      <c r="E76" s="5" t="str">
        <f>'[1]TCE - ANEXO IV - Preencher'!G85</f>
        <v xml:space="preserve">TOTVS S A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25602</v>
      </c>
      <c r="I76" s="6">
        <f>IF('[1]TCE - ANEXO IV - Preencher'!K85="","",'[1]TCE - ANEXO IV - Preencher'!K85)</f>
        <v>44287</v>
      </c>
      <c r="J76" s="5" t="str">
        <f>'[1]TCE - ANEXO IV - Preencher'!L85</f>
        <v>28977E4B</v>
      </c>
      <c r="K76" s="5" t="str">
        <f>IF(F76="B",LEFT('[1]TCE - ANEXO IV - Preencher'!M85,2),IF(F76="S",LEFT('[1]TCE - ANEXO IV - Preencher'!M85,7),IF('[1]TCE - ANEXO IV - Preencher'!H85="","")))</f>
        <v>3106200</v>
      </c>
      <c r="L76" s="7">
        <f>'[1]TCE - ANEXO IV - Preencher'!N85</f>
        <v>98.37</v>
      </c>
    </row>
    <row r="77" spans="1:12" s="8" customFormat="1" ht="19.5" customHeight="1">
      <c r="A77" s="3">
        <f>IFERROR(VLOOKUP(B77,'[1]DADOS (OCULTAR)'!$P$3:$R$56,3,0),"")</f>
        <v>9039744001409</v>
      </c>
      <c r="B77" s="4" t="str">
        <f>'[1]TCE - ANEXO IV - Preencher'!C86</f>
        <v>UPAE GARANHUNS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53113791000122</v>
      </c>
      <c r="E77" s="5" t="str">
        <f>'[1]TCE - ANEXO IV - Preencher'!G86</f>
        <v xml:space="preserve">TOTVS S A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03056133</v>
      </c>
      <c r="I77" s="6">
        <f>IF('[1]TCE - ANEXO IV - Preencher'!K86="","",'[1]TCE - ANEXO IV - Preencher'!K86)</f>
        <v>44298</v>
      </c>
      <c r="J77" s="5" t="str">
        <f>'[1]TCE - ANEXO IV - Preencher'!L86</f>
        <v>9S4D FBFD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281.05</v>
      </c>
    </row>
    <row r="78" spans="1:12" s="8" customFormat="1" ht="19.5" customHeight="1">
      <c r="A78" s="3">
        <f>IFERROR(VLOOKUP(B78,'[1]DADOS (OCULTAR)'!$P$3:$R$56,3,0),"")</f>
        <v>9039744001409</v>
      </c>
      <c r="B78" s="4" t="str">
        <f>'[1]TCE - ANEXO IV - Preencher'!C87</f>
        <v>UPAE GARANHUNS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5020356000100</v>
      </c>
      <c r="E78" s="5" t="str">
        <f>'[1]TCE - ANEXO IV - Preencher'!G87</f>
        <v>BID COMERCIO E SERVICOS EM TECNOLOGIA DA INFORMACAO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00003853</v>
      </c>
      <c r="I78" s="6">
        <f>IF('[1]TCE - ANEXO IV - Preencher'!K87="","",'[1]TCE - ANEXO IV - Preencher'!K87)</f>
        <v>44287</v>
      </c>
      <c r="J78" s="5" t="str">
        <f>'[1]TCE - ANEXO IV - Preencher'!L87</f>
        <v>R9DU NI1B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674.48</v>
      </c>
    </row>
    <row r="79" spans="1:12" s="8" customFormat="1" ht="19.5" customHeight="1">
      <c r="A79" s="3">
        <f>IFERROR(VLOOKUP(B79,'[1]DADOS (OCULTAR)'!$P$3:$R$56,3,0),"")</f>
        <v>9039744001409</v>
      </c>
      <c r="B79" s="4" t="str">
        <f>'[1]TCE - ANEXO IV - Preencher'!C88</f>
        <v>UPAE GARANHUNS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5620302000267</v>
      </c>
      <c r="E79" s="5" t="str">
        <f>'[1]TCE - ANEXO IV - Preencher'!G88</f>
        <v xml:space="preserve">GREEN PAPER FREE SOLUCOES SEM PAPEL LTDA ME 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00002275</v>
      </c>
      <c r="I79" s="6">
        <f>IF('[1]TCE - ANEXO IV - Preencher'!K88="","",'[1]TCE - ANEXO IV - Preencher'!K88)</f>
        <v>44292</v>
      </c>
      <c r="J79" s="5" t="str">
        <f>'[1]TCE - ANEXO IV - Preencher'!L88</f>
        <v>643Y YHU5</v>
      </c>
      <c r="K79" s="5" t="str">
        <f>IF(F79="B",LEFT('[1]TCE - ANEXO IV - Preencher'!M88,2),IF(F79="S",LEFT('[1]TCE - ANEXO IV - Preencher'!M88,7),IF('[1]TCE - ANEXO IV - Preencher'!H88="","")))</f>
        <v>2602308</v>
      </c>
      <c r="L79" s="7">
        <f>'[1]TCE - ANEXO IV - Preencher'!N88</f>
        <v>2550</v>
      </c>
    </row>
    <row r="80" spans="1:12" s="8" customFormat="1" ht="19.5" customHeight="1">
      <c r="A80" s="3">
        <f>IFERROR(VLOOKUP(B80,'[1]DADOS (OCULTAR)'!$P$3:$R$56,3,0),"")</f>
        <v>9039744001409</v>
      </c>
      <c r="B80" s="4" t="str">
        <f>'[1]TCE - ANEXO IV - Preencher'!C89</f>
        <v>UPAE GARANHUNS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5620302000267</v>
      </c>
      <c r="E80" s="5" t="str">
        <f>'[1]TCE - ANEXO IV - Preencher'!G89</f>
        <v xml:space="preserve">GREEN PAPER FREE SOLUCOES SEM PAPEL LTDA ME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00002298</v>
      </c>
      <c r="I80" s="6">
        <f>IF('[1]TCE - ANEXO IV - Preencher'!K89="","",'[1]TCE - ANEXO IV - Preencher'!K89)</f>
        <v>44294</v>
      </c>
      <c r="J80" s="5" t="str">
        <f>'[1]TCE - ANEXO IV - Preencher'!L89</f>
        <v>NJPD DJ6J</v>
      </c>
      <c r="K80" s="5" t="str">
        <f>IF(F80="B",LEFT('[1]TCE - ANEXO IV - Preencher'!M89,2),IF(F80="S",LEFT('[1]TCE - ANEXO IV - Preencher'!M89,7),IF('[1]TCE - ANEXO IV - Preencher'!H89="","")))</f>
        <v>2602308</v>
      </c>
      <c r="L80" s="7">
        <f>'[1]TCE - ANEXO IV - Preencher'!N89</f>
        <v>3060</v>
      </c>
    </row>
    <row r="81" spans="1:12" s="8" customFormat="1" ht="19.5" customHeight="1">
      <c r="A81" s="3">
        <f>IFERROR(VLOOKUP(B81,'[1]DADOS (OCULTAR)'!$P$3:$R$56,3,0),"")</f>
        <v>9039744001409</v>
      </c>
      <c r="B81" s="4" t="str">
        <f>'[1]TCE - ANEXO IV - Preencher'!C90</f>
        <v>UPAE GARANHUNS</v>
      </c>
      <c r="C81" s="4" t="str">
        <f>'[1]TCE - ANEXO IV - Preencher'!E90</f>
        <v>5.22 - Vigilância Ostensiva / Monitorada</v>
      </c>
      <c r="D81" s="3">
        <f>'[1]TCE - ANEXO IV - Preencher'!F90</f>
        <v>9212665000214</v>
      </c>
      <c r="E81" s="5" t="str">
        <f>'[1]TCE - ANEXO IV - Preencher'!G90</f>
        <v xml:space="preserve">SERVAL SERVICOS DE SEGURANCA LTDA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000000024</v>
      </c>
      <c r="I81" s="6">
        <f>IF('[1]TCE - ANEXO IV - Preencher'!K90="","",'[1]TCE - ANEXO IV - Preencher'!K90)</f>
        <v>44312</v>
      </c>
      <c r="J81" s="5" t="str">
        <f>'[1]TCE - ANEXO IV - Preencher'!L90</f>
        <v>ZNHV83884</v>
      </c>
      <c r="K81" s="5" t="str">
        <f>IF(F81="B",LEFT('[1]TCE - ANEXO IV - Preencher'!M90,2),IF(F81="S",LEFT('[1]TCE - ANEXO IV - Preencher'!M90,7),IF('[1]TCE - ANEXO IV - Preencher'!H90="","")))</f>
        <v>2609600</v>
      </c>
      <c r="L81" s="7">
        <f>'[1]TCE - ANEXO IV - Preencher'!N90</f>
        <v>27537.45</v>
      </c>
    </row>
    <row r="82" spans="1:12" s="8" customFormat="1" ht="19.5" customHeight="1">
      <c r="A82" s="3">
        <f>IFERROR(VLOOKUP(B82,'[1]DADOS (OCULTAR)'!$P$3:$R$56,3,0),"")</f>
        <v>9039744001409</v>
      </c>
      <c r="B82" s="4" t="str">
        <f>'[1]TCE - ANEXO IV - Preencher'!C91</f>
        <v>UPAE GARANHUNS</v>
      </c>
      <c r="C82" s="4" t="str">
        <f>'[1]TCE - ANEXO IV - Preencher'!E91</f>
        <v>5.99 - Outros Serviços de Terceiros Pessoa Jurídica</v>
      </c>
      <c r="D82" s="3">
        <f>'[1]TCE - ANEXO IV - Preencher'!F91</f>
        <v>35521046000130</v>
      </c>
      <c r="E82" s="5" t="str">
        <f>'[1]TCE - ANEXO IV - Preencher'!G91</f>
        <v>TGI CONSULTORIAS E TREINAMENTOS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00019943</v>
      </c>
      <c r="I82" s="6">
        <f>IF('[1]TCE - ANEXO IV - Preencher'!K91="","",'[1]TCE - ANEXO IV - Preencher'!K91)</f>
        <v>44292</v>
      </c>
      <c r="J82" s="5" t="str">
        <f>'[1]TCE - ANEXO IV - Preencher'!L91</f>
        <v>Q7AG BU1J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3600</v>
      </c>
    </row>
    <row r="83" spans="1:12" s="8" customFormat="1" ht="19.5" customHeight="1">
      <c r="A83" s="3">
        <f>IFERROR(VLOOKUP(B83,'[1]DADOS (OCULTAR)'!$P$3:$R$56,3,0),"")</f>
        <v>9039744001409</v>
      </c>
      <c r="B83" s="4" t="str">
        <f>'[1]TCE - ANEXO IV - Preencher'!C92</f>
        <v>UPAE GARANHUNS</v>
      </c>
      <c r="C83" s="4" t="str">
        <f>'[1]TCE - ANEXO IV - Preencher'!E92</f>
        <v>5.10 - Detetização/Tratamento de Resíduos e Afins</v>
      </c>
      <c r="D83" s="3">
        <f>'[1]TCE - ANEXO IV - Preencher'!F92</f>
        <v>10333266000100</v>
      </c>
      <c r="E83" s="5" t="str">
        <f>'[1]TCE - ANEXO IV - Preencher'!G92</f>
        <v xml:space="preserve">CARLOS ANTONIO DE OLIVEIRA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00008522</v>
      </c>
      <c r="I83" s="6">
        <f>IF('[1]TCE - ANEXO IV - Preencher'!K92="","",'[1]TCE - ANEXO IV - Preencher'!K92)</f>
        <v>44313</v>
      </c>
      <c r="J83" s="5" t="str">
        <f>'[1]TCE - ANEXO IV - Preencher'!L92</f>
        <v>1SSJ M7WV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330</v>
      </c>
    </row>
    <row r="84" spans="1:12" s="8" customFormat="1" ht="19.5" customHeight="1">
      <c r="A84" s="3">
        <f>IFERROR(VLOOKUP(B84,'[1]DADOS (OCULTAR)'!$P$3:$R$56,3,0),"")</f>
        <v>9039744001409</v>
      </c>
      <c r="B84" s="4" t="str">
        <f>'[1]TCE - ANEXO IV - Preencher'!C93</f>
        <v>UPAE GARANHUNS</v>
      </c>
      <c r="C84" s="4" t="str">
        <f>'[1]TCE - ANEXO IV - Preencher'!E93</f>
        <v>5.23 - Limpeza e Conservação</v>
      </c>
      <c r="D84" s="3">
        <f>'[1]TCE - ANEXO IV - Preencher'!F93</f>
        <v>5419785000155</v>
      </c>
      <c r="E84" s="5" t="str">
        <f>'[1]TCE - ANEXO IV - Preencher'!G93</f>
        <v>SOLUNNI SERVICOS ESPECIALIZADOS EIRELI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00000662</v>
      </c>
      <c r="I84" s="6">
        <f>IF('[1]TCE - ANEXO IV - Preencher'!K93="","",'[1]TCE - ANEXO IV - Preencher'!K93)</f>
        <v>44306</v>
      </c>
      <c r="J84" s="5" t="str">
        <f>'[1]TCE - ANEXO IV - Preencher'!L93</f>
        <v>EVSM HRBP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65796.38</v>
      </c>
    </row>
    <row r="85" spans="1:12" s="8" customFormat="1" ht="19.5" customHeight="1">
      <c r="A85" s="3">
        <f>IFERROR(VLOOKUP(B85,'[1]DADOS (OCULTAR)'!$P$3:$R$56,3,0),"")</f>
        <v>9039744001409</v>
      </c>
      <c r="B85" s="4" t="str">
        <f>'[1]TCE - ANEXO IV - Preencher'!C94</f>
        <v>UPAE GARANHUNS</v>
      </c>
      <c r="C85" s="4" t="str">
        <f>'[1]TCE - ANEXO IV - Preencher'!E94</f>
        <v>5.99 - Outros Serviços de Terceiros Pessoa Jurídica</v>
      </c>
      <c r="D85" s="3">
        <f>'[1]TCE - ANEXO IV - Preencher'!F94</f>
        <v>2512303000119</v>
      </c>
      <c r="E85" s="5" t="str">
        <f>'[1]TCE - ANEXO IV - Preencher'!G94</f>
        <v>NOROES AZEVEDO SOCIEDADE DE ADVOGADOS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00004850</v>
      </c>
      <c r="I85" s="6">
        <f>IF('[1]TCE - ANEXO IV - Preencher'!K94="","",'[1]TCE - ANEXO IV - Preencher'!K94)</f>
        <v>44292</v>
      </c>
      <c r="J85" s="5" t="str">
        <f>'[1]TCE - ANEXO IV - Preencher'!L94</f>
        <v>ITJR J1LK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5400</v>
      </c>
    </row>
    <row r="86" spans="1:12" s="8" customFormat="1" ht="19.5" customHeight="1">
      <c r="A86" s="3">
        <f>IFERROR(VLOOKUP(B86,'[1]DADOS (OCULTAR)'!$P$3:$R$56,3,0),"")</f>
        <v>9039744001409</v>
      </c>
      <c r="B86" s="4" t="str">
        <f>'[1]TCE - ANEXO IV - Preencher'!C95</f>
        <v>UPAE GARANHUNS</v>
      </c>
      <c r="C86" s="4" t="str">
        <f>'[1]TCE - ANEXO IV - Preencher'!E95</f>
        <v>5.99 - Outros Serviços de Terceiros Pessoa Jurídica</v>
      </c>
      <c r="D86" s="3">
        <f>'[1]TCE - ANEXO IV - Preencher'!F95</f>
        <v>2512303000119</v>
      </c>
      <c r="E86" s="5" t="str">
        <f>'[1]TCE - ANEXO IV - Preencher'!G95</f>
        <v>NOROES AZEVEDO SOCIEDADE DE ADVOGADOS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00004853</v>
      </c>
      <c r="I86" s="6">
        <f>IF('[1]TCE - ANEXO IV - Preencher'!K95="","",'[1]TCE - ANEXO IV - Preencher'!K95)</f>
        <v>44292</v>
      </c>
      <c r="J86" s="5" t="str">
        <f>'[1]TCE - ANEXO IV - Preencher'!L95</f>
        <v>G35G RQHM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2280</v>
      </c>
    </row>
    <row r="87" spans="1:12" s="8" customFormat="1" ht="19.5" customHeight="1">
      <c r="A87" s="3">
        <f>IFERROR(VLOOKUP(B87,'[1]DADOS (OCULTAR)'!$P$3:$R$56,3,0),"")</f>
        <v>9039744001409</v>
      </c>
      <c r="B87" s="4" t="str">
        <f>'[1]TCE - ANEXO IV - Preencher'!C96</f>
        <v>UPAE GARANHUNS</v>
      </c>
      <c r="C87" s="4" t="str">
        <f>'[1]TCE - ANEXO IV - Preencher'!E96</f>
        <v>5.99 - Outros Serviços de Terceiros Pessoa Jurídica</v>
      </c>
      <c r="D87" s="3">
        <f>'[1]TCE - ANEXO IV - Preencher'!F96</f>
        <v>17336915000175</v>
      </c>
      <c r="E87" s="5" t="str">
        <f>'[1]TCE - ANEXO IV - Preencher'!G96</f>
        <v>LEANDRO SILVA DA ROCHA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000000120</v>
      </c>
      <c r="I87" s="6">
        <f>IF('[1]TCE - ANEXO IV - Preencher'!K96="","",'[1]TCE - ANEXO IV - Preencher'!K96)</f>
        <v>44322</v>
      </c>
      <c r="J87" s="5" t="str">
        <f>'[1]TCE - ANEXO IV - Preencher'!L96</f>
        <v>POPF01904</v>
      </c>
      <c r="K87" s="5" t="str">
        <f>IF(F87="B",LEFT('[1]TCE - ANEXO IV - Preencher'!M96,2),IF(F87="S",LEFT('[1]TCE - ANEXO IV - Preencher'!M96,7),IF('[1]TCE - ANEXO IV - Preencher'!H96="","")))</f>
        <v>2606002</v>
      </c>
      <c r="L87" s="7">
        <f>'[1]TCE - ANEXO IV - Preencher'!N96</f>
        <v>525.34</v>
      </c>
    </row>
    <row r="88" spans="1:12" s="8" customFormat="1" ht="19.5" customHeight="1">
      <c r="A88" s="3">
        <f>IFERROR(VLOOKUP(B88,'[1]DADOS (OCULTAR)'!$P$3:$R$56,3,0),"")</f>
        <v>9039744001409</v>
      </c>
      <c r="B88" s="4" t="str">
        <f>'[1]TCE - ANEXO IV - Preencher'!C97</f>
        <v>UPAE GARANHUNS</v>
      </c>
      <c r="C88" s="4" t="str">
        <f>'[1]TCE - ANEXO IV - Preencher'!E97</f>
        <v>5.99 - Outros Serviços de Terceiros Pessoa Jurídica</v>
      </c>
      <c r="D88" s="3">
        <f>'[1]TCE - ANEXO IV - Preencher'!F97</f>
        <v>18676958000162</v>
      </c>
      <c r="E88" s="5" t="str">
        <f>'[1]TCE - ANEXO IV - Preencher'!G97</f>
        <v>ADRICELIA MONTEIRO TEIXEIRA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000000072</v>
      </c>
      <c r="I88" s="6">
        <f>IF('[1]TCE - ANEXO IV - Preencher'!K97="","",'[1]TCE - ANEXO IV - Preencher'!K97)</f>
        <v>44320</v>
      </c>
      <c r="J88" s="5" t="str">
        <f>'[1]TCE - ANEXO IV - Preencher'!L97</f>
        <v>ZLNU70570</v>
      </c>
      <c r="K88" s="5" t="str">
        <f>IF(F88="B",LEFT('[1]TCE - ANEXO IV - Preencher'!M97,2),IF(F88="S",LEFT('[1]TCE - ANEXO IV - Preencher'!M97,7),IF('[1]TCE - ANEXO IV - Preencher'!H97="","")))</f>
        <v>2606002</v>
      </c>
      <c r="L88" s="7">
        <f>'[1]TCE - ANEXO IV - Preencher'!N97</f>
        <v>1100</v>
      </c>
    </row>
    <row r="89" spans="1:12" s="8" customFormat="1" ht="19.5" customHeight="1">
      <c r="A89" s="3">
        <f>IFERROR(VLOOKUP(B89,'[1]DADOS (OCULTAR)'!$P$3:$R$56,3,0),"")</f>
        <v>9039744001409</v>
      </c>
      <c r="B89" s="4" t="str">
        <f>'[1]TCE - ANEXO IV - Preencher'!C98</f>
        <v>UPAE GARANHUNS</v>
      </c>
      <c r="C89" s="4" t="str">
        <f>'[1]TCE - ANEXO IV - Preencher'!E98</f>
        <v>5.99 - Outros Serviços de Terceiros Pessoa Jurídica</v>
      </c>
      <c r="D89" s="3">
        <f>'[1]TCE - ANEXO IV - Preencher'!F98</f>
        <v>22940821000140</v>
      </c>
      <c r="E89" s="5" t="str">
        <f>'[1]TCE - ANEXO IV - Preencher'!G98</f>
        <v>MEDTRAB MEDICINA DO TRABALHO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000000553</v>
      </c>
      <c r="I89" s="6">
        <f>IF('[1]TCE - ANEXO IV - Preencher'!K98="","",'[1]TCE - ANEXO IV - Preencher'!K98)</f>
        <v>44316</v>
      </c>
      <c r="J89" s="5" t="str">
        <f>'[1]TCE - ANEXO IV - Preencher'!L98</f>
        <v>UZCL85505</v>
      </c>
      <c r="K89" s="5" t="str">
        <f>IF(F89="B",LEFT('[1]TCE - ANEXO IV - Preencher'!M98,2),IF(F89="S",LEFT('[1]TCE - ANEXO IV - Preencher'!M98,7),IF('[1]TCE - ANEXO IV - Preencher'!H98="","")))</f>
        <v>2606002</v>
      </c>
      <c r="L89" s="7">
        <f>'[1]TCE - ANEXO IV - Preencher'!N98</f>
        <v>1995</v>
      </c>
    </row>
    <row r="90" spans="1:12" s="8" customFormat="1" ht="19.5" customHeight="1">
      <c r="A90" s="3">
        <f>IFERROR(VLOOKUP(B90,'[1]DADOS (OCULTAR)'!$P$3:$R$56,3,0),"")</f>
        <v>9039744001409</v>
      </c>
      <c r="B90" s="4" t="str">
        <f>'[1]TCE - ANEXO IV - Preencher'!C99</f>
        <v>UPAE GARANHUNS</v>
      </c>
      <c r="C90" s="4" t="str">
        <f>'[1]TCE - ANEXO IV - Preencher'!E99</f>
        <v>5.99 - Outros Serviços de Terceiros Pessoa Jurídica</v>
      </c>
      <c r="D90" s="3">
        <f>'[1]TCE - ANEXO IV - Preencher'!F99</f>
        <v>13409775000329</v>
      </c>
      <c r="E90" s="5" t="str">
        <f>'[1]TCE - ANEXO IV - Preencher'!G99</f>
        <v>LINUS LOG LTDA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0000001112</v>
      </c>
      <c r="I90" s="6">
        <f>IF('[1]TCE - ANEXO IV - Preencher'!K99="","",'[1]TCE - ANEXO IV - Preencher'!K99)</f>
        <v>44319</v>
      </c>
      <c r="J90" s="5" t="str">
        <f>'[1]TCE - ANEXO IV - Preencher'!L99</f>
        <v>CKLZ95514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456.57</v>
      </c>
    </row>
    <row r="91" spans="1:12" s="8" customFormat="1" ht="19.5" customHeight="1">
      <c r="A91" s="3">
        <f>IFERROR(VLOOKUP(B91,'[1]DADOS (OCULTAR)'!$P$3:$R$56,3,0),"")</f>
        <v>9039744001409</v>
      </c>
      <c r="B91" s="4" t="str">
        <f>'[1]TCE - ANEXO IV - Preencher'!C100</f>
        <v>UPAE GARANHUNS</v>
      </c>
      <c r="C91" s="4" t="str">
        <f>'[1]TCE - ANEXO IV - Preencher'!E100</f>
        <v>5.99 - Outros Serviços de Terceiros Pessoa Jurídica</v>
      </c>
      <c r="D91" s="3">
        <f>'[1]TCE - ANEXO IV - Preencher'!F100</f>
        <v>12008774000148</v>
      </c>
      <c r="E91" s="5" t="str">
        <f>'[1]TCE - ANEXO IV - Preencher'!G100</f>
        <v xml:space="preserve">CLODOALDO DA SILVA NEVES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000000041</v>
      </c>
      <c r="I91" s="6">
        <f>IF('[1]TCE - ANEXO IV - Preencher'!K100="","",'[1]TCE - ANEXO IV - Preencher'!K100)</f>
        <v>44319</v>
      </c>
      <c r="J91" s="5" t="str">
        <f>'[1]TCE - ANEXO IV - Preencher'!L100</f>
        <v>GKQX91077</v>
      </c>
      <c r="K91" s="5" t="str">
        <f>IF(F91="B",LEFT('[1]TCE - ANEXO IV - Preencher'!M100,2),IF(F91="S",LEFT('[1]TCE - ANEXO IV - Preencher'!M100,7),IF('[1]TCE - ANEXO IV - Preencher'!H100="","")))</f>
        <v>2606002</v>
      </c>
      <c r="L91" s="7">
        <f>'[1]TCE - ANEXO IV - Preencher'!N100</f>
        <v>640</v>
      </c>
    </row>
    <row r="92" spans="1:12" s="8" customFormat="1" ht="19.5" customHeight="1">
      <c r="A92" s="3">
        <f>IFERROR(VLOOKUP(B92,'[1]DADOS (OCULTAR)'!$P$3:$R$56,3,0),"")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10998292000157</v>
      </c>
      <c r="E92" s="5" t="str">
        <f>'[1]TCE - ANEXO IV - Preencher'!G101</f>
        <v>CENTRO I E E PERNAMBUCO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000282387</v>
      </c>
      <c r="I92" s="6">
        <f>IF('[1]TCE - ANEXO IV - Preencher'!K101="","",'[1]TCE - ANEXO IV - Preencher'!K101)</f>
        <v>44306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640</v>
      </c>
    </row>
    <row r="93" spans="1:12" s="8" customFormat="1" ht="19.5" customHeight="1">
      <c r="A93" s="3">
        <f>IFERROR(VLOOKUP(B93,'[1]DADOS (OCULTAR)'!$P$3:$R$56,3,0),"")</f>
        <v>9039744001409</v>
      </c>
      <c r="B93" s="4" t="str">
        <f>'[1]TCE - ANEXO IV - Preencher'!C102</f>
        <v>UPAE GARANHUNS</v>
      </c>
      <c r="C93" s="4" t="str">
        <f>'[1]TCE - ANEXO IV - Preencher'!E102</f>
        <v>5.99 - Outros Serviços de Terceiros Pessoa Jurídica</v>
      </c>
      <c r="D93" s="3">
        <f>'[1]TCE - ANEXO IV - Preencher'!F102</f>
        <v>1825600000151</v>
      </c>
      <c r="E93" s="5" t="str">
        <f>'[1]TCE - ANEXO IV - Preencher'!G102</f>
        <v xml:space="preserve">LAMEN LTDA ME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000003732</v>
      </c>
      <c r="I93" s="6">
        <f>IF('[1]TCE - ANEXO IV - Preencher'!K102="","",'[1]TCE - ANEXO IV - Preencher'!K102)</f>
        <v>44308</v>
      </c>
      <c r="J93" s="5" t="str">
        <f>'[1]TCE - ANEXO IV - Preencher'!L102</f>
        <v>HDFT36062</v>
      </c>
      <c r="K93" s="5" t="str">
        <f>IF(F93="B",LEFT('[1]TCE - ANEXO IV - Preencher'!M102,2),IF(F93="S",LEFT('[1]TCE - ANEXO IV - Preencher'!M102,7),IF('[1]TCE - ANEXO IV - Preencher'!H102="","")))</f>
        <v>2606002</v>
      </c>
      <c r="L93" s="7">
        <f>'[1]TCE - ANEXO IV - Preencher'!N102</f>
        <v>240</v>
      </c>
    </row>
    <row r="94" spans="1:12" s="8" customFormat="1" ht="19.5" customHeight="1">
      <c r="A94" s="3">
        <f>IFERROR(VLOOKUP(B94,'[1]DADOS (OCULTAR)'!$P$3:$R$56,3,0),"")</f>
        <v>9039744001409</v>
      </c>
      <c r="B94" s="4" t="str">
        <f>'[1]TCE - ANEXO IV - Preencher'!C103</f>
        <v>UPAE GARANHUNS</v>
      </c>
      <c r="C94" s="4" t="str">
        <f>'[1]TCE - ANEXO IV - Preencher'!E103</f>
        <v>5.99 - Outros Serviços de Terceiros Pessoa Jurídica</v>
      </c>
      <c r="D94" s="3">
        <f>'[1]TCE - ANEXO IV - Preencher'!F103</f>
        <v>27814653000160</v>
      </c>
      <c r="E94" s="5" t="str">
        <f>'[1]TCE - ANEXO IV - Preencher'!G103</f>
        <v>LUMI CONSULTORIA E SERVICOS LTDA EPP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00000542</v>
      </c>
      <c r="I94" s="6">
        <f>IF('[1]TCE - ANEXO IV - Preencher'!K103="","",'[1]TCE - ANEXO IV - Preencher'!K103)</f>
        <v>44314</v>
      </c>
      <c r="J94" s="5" t="str">
        <f>'[1]TCE - ANEXO IV - Preencher'!L103</f>
        <v>7IEJ I9TV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1900</v>
      </c>
    </row>
    <row r="95" spans="1:12" s="8" customFormat="1" ht="19.5" customHeight="1">
      <c r="A95" s="3">
        <f>IFERROR(VLOOKUP(B95,'[1]DADOS (OCULTAR)'!$P$3:$R$56,3,0),"")</f>
        <v>9039744001409</v>
      </c>
      <c r="B95" s="4" t="str">
        <f>'[1]TCE - ANEXO IV - Preencher'!C104</f>
        <v>UPAE GARANHUNS</v>
      </c>
      <c r="C95" s="4" t="str">
        <f>'[1]TCE - ANEXO IV - Preencher'!E104</f>
        <v>5.99 - Outros Serviços de Terceiros Pessoa Jurídica</v>
      </c>
      <c r="D95" s="3">
        <f>'[1]TCE - ANEXO IV - Preencher'!F104</f>
        <v>27814653000160</v>
      </c>
      <c r="E95" s="5" t="str">
        <f>'[1]TCE - ANEXO IV - Preencher'!G104</f>
        <v>LUMI CONSULTORIA E SERVICOS LTDA EPP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00000547</v>
      </c>
      <c r="I95" s="6">
        <f>IF('[1]TCE - ANEXO IV - Preencher'!K104="","",'[1]TCE - ANEXO IV - Preencher'!K104)</f>
        <v>44329</v>
      </c>
      <c r="J95" s="5" t="str">
        <f>'[1]TCE - ANEXO IV - Preencher'!L104</f>
        <v>VHPH RRRU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1200</v>
      </c>
    </row>
    <row r="96" spans="1:12" s="8" customFormat="1" ht="19.5" customHeight="1">
      <c r="A96" s="3">
        <f>IFERROR(VLOOKUP(B96,'[1]DADOS (OCULTAR)'!$P$3:$R$56,3,0),"")</f>
        <v>9039744001409</v>
      </c>
      <c r="B96" s="4" t="str">
        <f>'[1]TCE - ANEXO IV - Preencher'!C105</f>
        <v>UPAE GARANHUNS</v>
      </c>
      <c r="C96" s="4" t="str">
        <f>'[1]TCE - ANEXO IV - Preencher'!E105</f>
        <v>5.99 - Outros Serviços de Terceiros Pessoa Jurídica</v>
      </c>
      <c r="D96" s="3">
        <f>'[1]TCE - ANEXO IV - Preencher'!F105</f>
        <v>9044280000104</v>
      </c>
      <c r="E96" s="5" t="str">
        <f>'[1]TCE - ANEXO IV - Preencher'!G105</f>
        <v xml:space="preserve">HELIO TRAJANO SILVA FERREGEM ME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000000168</v>
      </c>
      <c r="I96" s="6">
        <f>IF('[1]TCE - ANEXO IV - Preencher'!K105="","",'[1]TCE - ANEXO IV - Preencher'!K105)</f>
        <v>44298</v>
      </c>
      <c r="J96" s="5" t="str">
        <f>'[1]TCE - ANEXO IV - Preencher'!L105</f>
        <v>RVHC98759</v>
      </c>
      <c r="K96" s="5" t="str">
        <f>IF(F96="B",LEFT('[1]TCE - ANEXO IV - Preencher'!M105,2),IF(F96="S",LEFT('[1]TCE - ANEXO IV - Preencher'!M105,7),IF('[1]TCE - ANEXO IV - Preencher'!H105="","")))</f>
        <v>2606002</v>
      </c>
      <c r="L96" s="7">
        <f>'[1]TCE - ANEXO IV - Preencher'!N105</f>
        <v>45</v>
      </c>
    </row>
    <row r="97" spans="1:12" s="8" customFormat="1" ht="19.5" customHeight="1">
      <c r="A97" s="3">
        <f>IFERROR(VLOOKUP(B97,'[1]DADOS (OCULTAR)'!$P$3:$R$56,3,0),"")</f>
        <v>9039744001409</v>
      </c>
      <c r="B97" s="4" t="str">
        <f>'[1]TCE - ANEXO IV - Preencher'!C106</f>
        <v>UPAE GARANHUNS</v>
      </c>
      <c r="C97" s="4" t="str">
        <f>'[1]TCE - ANEXO IV - Preencher'!E106</f>
        <v>5.99 - Outros Serviços de Terceiros Pessoa Jurídica</v>
      </c>
      <c r="D97" s="3">
        <f>'[1]TCE - ANEXO IV - Preencher'!F106</f>
        <v>9501850000148</v>
      </c>
      <c r="E97" s="5" t="str">
        <f>'[1]TCE - ANEXO IV - Preencher'!G106</f>
        <v>EMBRAS EMPRESA BRASILEIRA DE APOIO E SERVIÇOS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00010207</v>
      </c>
      <c r="I97" s="6">
        <f>IF('[1]TCE - ANEXO IV - Preencher'!K106="","",'[1]TCE - ANEXO IV - Preencher'!K106)</f>
        <v>44306</v>
      </c>
      <c r="J97" s="5" t="str">
        <f>'[1]TCE - ANEXO IV - Preencher'!L106</f>
        <v>SVKZ ESQF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180</v>
      </c>
    </row>
    <row r="98" spans="1:12" s="8" customFormat="1" ht="19.5" customHeight="1">
      <c r="A98" s="3">
        <f>IFERROR(VLOOKUP(B98,'[1]DADOS (OCULTAR)'!$P$3:$R$56,3,0),"")</f>
        <v>9039744001409</v>
      </c>
      <c r="B98" s="4" t="str">
        <f>'[1]TCE - ANEXO IV - Preencher'!C107</f>
        <v>UPAE GARANHUNS</v>
      </c>
      <c r="C98" s="4" t="str">
        <f>'[1]TCE - ANEXO IV - Preencher'!E107</f>
        <v>5.5 - Reparo e Manutenção de Máquinas e Equipamentos</v>
      </c>
      <c r="D98" s="3">
        <f>'[1]TCE - ANEXO IV - Preencher'!F107</f>
        <v>12626414000100</v>
      </c>
      <c r="E98" s="5" t="str">
        <f>'[1]TCE - ANEXO IV - Preencher'!G107</f>
        <v>MANTEQ H I LTDA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000000667</v>
      </c>
      <c r="I98" s="6">
        <f>IF('[1]TCE - ANEXO IV - Preencher'!K107="","",'[1]TCE - ANEXO IV - Preencher'!K107)</f>
        <v>44301</v>
      </c>
      <c r="J98" s="5" t="str">
        <f>'[1]TCE - ANEXO IV - Preencher'!L107</f>
        <v>ISOS44729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2600</v>
      </c>
    </row>
    <row r="99" spans="1:12" s="8" customFormat="1" ht="19.5" customHeight="1">
      <c r="A99" s="3">
        <f>IFERROR(VLOOKUP(B99,'[1]DADOS (OCULTAR)'!$P$3:$R$56,3,0),"")</f>
        <v>9039744001409</v>
      </c>
      <c r="B99" s="4" t="str">
        <f>'[1]TCE - ANEXO IV - Preencher'!C108</f>
        <v>UPAE GARANHUNS</v>
      </c>
      <c r="C99" s="4" t="str">
        <f>'[1]TCE - ANEXO IV - Preencher'!E108</f>
        <v>5.5 - Reparo e Manutenção de Máquinas e Equipamentos</v>
      </c>
      <c r="D99" s="3">
        <f>'[1]TCE - ANEXO IV - Preencher'!F108</f>
        <v>7146768000117</v>
      </c>
      <c r="E99" s="5" t="str">
        <f>'[1]TCE - ANEXO IV - Preencher'!G108</f>
        <v xml:space="preserve">SERV IMAGEM ASSISTENCIA TECNICA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000004003</v>
      </c>
      <c r="I99" s="6">
        <f>IF('[1]TCE - ANEXO IV - Preencher'!K108="","",'[1]TCE - ANEXO IV - Preencher'!K108)</f>
        <v>44314</v>
      </c>
      <c r="J99" s="5" t="str">
        <f>'[1]TCE - ANEXO IV - Preencher'!L108</f>
        <v>EEMV43857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2420</v>
      </c>
    </row>
    <row r="100" spans="1:12" s="8" customFormat="1" ht="19.5" customHeight="1">
      <c r="A100" s="3">
        <f>IFERROR(VLOOKUP(B100,'[1]DADOS (OCULTAR)'!$P$3:$R$56,3,0),"")</f>
        <v>9039744001409</v>
      </c>
      <c r="B100" s="4" t="str">
        <f>'[1]TCE - ANEXO IV - Preencher'!C109</f>
        <v>UPAE GARANHUNS</v>
      </c>
      <c r="C100" s="4" t="str">
        <f>'[1]TCE - ANEXO IV - Preencher'!E109</f>
        <v>5.5 - Reparo e Manutenção de Máquinas e Equipamentos</v>
      </c>
      <c r="D100" s="3">
        <f>'[1]TCE - ANEXO IV - Preencher'!F109</f>
        <v>10645770000145</v>
      </c>
      <c r="E100" s="5" t="str">
        <f>'[1]TCE - ANEXO IV - Preencher'!G109</f>
        <v>AGUIAR SERV ELETRONICOS LTDA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5</v>
      </c>
      <c r="I100" s="6">
        <f>IF('[1]TCE - ANEXO IV - Preencher'!K109="","",'[1]TCE - ANEXO IV - Preencher'!K109)</f>
        <v>44312</v>
      </c>
      <c r="J100" s="5" t="str">
        <f>'[1]TCE - ANEXO IV - Preencher'!L109</f>
        <v>UIIADP7CH</v>
      </c>
      <c r="K100" s="5" t="str">
        <f>IF(F100="B",LEFT('[1]TCE - ANEXO IV - Preencher'!M109,2),IF(F100="S",LEFT('[1]TCE - ANEXO IV - Preencher'!M109,7),IF('[1]TCE - ANEXO IV - Preencher'!H109="","")))</f>
        <v>2604601</v>
      </c>
      <c r="L100" s="7">
        <f>'[1]TCE - ANEXO IV - Preencher'!N109</f>
        <v>1500</v>
      </c>
    </row>
    <row r="101" spans="1:12" s="8" customFormat="1" ht="19.5" customHeight="1">
      <c r="A101" s="3">
        <f>IFERROR(VLOOKUP(B101,'[1]DADOS (OCULTAR)'!$P$3:$R$56,3,0),"")</f>
        <v>9039744001409</v>
      </c>
      <c r="B101" s="4" t="str">
        <f>'[1]TCE - ANEXO IV - Preencher'!C110</f>
        <v>UPAE GARANHUNS</v>
      </c>
      <c r="C101" s="4" t="str">
        <f>'[1]TCE - ANEXO IV - Preencher'!E110</f>
        <v>5.5 - Reparo e Manutenção de Máquinas e Equipamentos</v>
      </c>
      <c r="D101" s="3">
        <f>'[1]TCE - ANEXO IV - Preencher'!F110</f>
        <v>24380578002041</v>
      </c>
      <c r="E101" s="5" t="str">
        <f>'[1]TCE - ANEXO IV - Preencher'!G110</f>
        <v xml:space="preserve">WHITE MARTINS GASES INDUSTRIAIS NE LTDA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000010796</v>
      </c>
      <c r="I101" s="6">
        <f>IF('[1]TCE - ANEXO IV - Preencher'!K110="","",'[1]TCE - ANEXO IV - Preencher'!K110)</f>
        <v>44291</v>
      </c>
      <c r="J101" s="5" t="str">
        <f>'[1]TCE - ANEXO IV - Preencher'!L110</f>
        <v>TQJE81802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459.29</v>
      </c>
    </row>
    <row r="102" spans="1:12" s="8" customFormat="1" ht="19.5" customHeight="1">
      <c r="A102" s="3">
        <f>IFERROR(VLOOKUP(B102,'[1]DADOS (OCULTAR)'!$P$3:$R$56,3,0),"")</f>
        <v>9039744001409</v>
      </c>
      <c r="B102" s="4" t="str">
        <f>'[1]TCE - ANEXO IV - Preencher'!C111</f>
        <v>UPAE GARANHUNS</v>
      </c>
      <c r="C102" s="4" t="str">
        <f>'[1]TCE - ANEXO IV - Preencher'!E111</f>
        <v>5.5 - Reparo e Manutenção de Máquinas e Equipamentos</v>
      </c>
      <c r="D102" s="3">
        <f>'[1]TCE - ANEXO IV - Preencher'!F111</f>
        <v>24380578002041</v>
      </c>
      <c r="E102" s="5" t="str">
        <f>'[1]TCE - ANEXO IV - Preencher'!G111</f>
        <v xml:space="preserve">WHITE MARTINS GASES INDUSTRIAIS NE LTDA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000010795</v>
      </c>
      <c r="I102" s="6">
        <f>IF('[1]TCE - ANEXO IV - Preencher'!K111="","",'[1]TCE - ANEXO IV - Preencher'!K111)</f>
        <v>44291</v>
      </c>
      <c r="J102" s="5" t="str">
        <f>'[1]TCE - ANEXO IV - Preencher'!L111</f>
        <v>HMTH10287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459.29</v>
      </c>
    </row>
    <row r="103" spans="1:12" s="8" customFormat="1" ht="19.5" customHeight="1">
      <c r="A103" s="3">
        <f>IFERROR(VLOOKUP(B103,'[1]DADOS (OCULTAR)'!$P$3:$R$56,3,0),"")</f>
        <v>9039744001409</v>
      </c>
      <c r="B103" s="4" t="str">
        <f>'[1]TCE - ANEXO IV - Preencher'!C112</f>
        <v>UPAE GARANHUNS</v>
      </c>
      <c r="C103" s="4" t="str">
        <f>'[1]TCE - ANEXO IV - Preencher'!E112</f>
        <v>5.5 - Reparo e Manutenção de Máquinas e Equipamentos</v>
      </c>
      <c r="D103" s="3">
        <f>'[1]TCE - ANEXO IV - Preencher'!F112</f>
        <v>3480539000183</v>
      </c>
      <c r="E103" s="5" t="str">
        <f>'[1]TCE - ANEXO IV - Preencher'!G112</f>
        <v>SL ENGENHARIA HOSPITALAR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000006812</v>
      </c>
      <c r="I103" s="6">
        <f>IF('[1]TCE - ANEXO IV - Preencher'!K112="","",'[1]TCE - ANEXO IV - Preencher'!K112)</f>
        <v>44299</v>
      </c>
      <c r="J103" s="5" t="str">
        <f>'[1]TCE - ANEXO IV - Preencher'!L112</f>
        <v>WZDU40637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16073.38</v>
      </c>
    </row>
    <row r="104" spans="1:12" s="8" customFormat="1" ht="19.5" customHeight="1">
      <c r="A104" s="3">
        <f>IFERROR(VLOOKUP(B104,'[1]DADOS (OCULTAR)'!$P$3:$R$56,3,0),"")</f>
        <v>9039744001409</v>
      </c>
      <c r="B104" s="4" t="str">
        <f>'[1]TCE - ANEXO IV - Preencher'!C113</f>
        <v>UPAE GARANHUNS</v>
      </c>
      <c r="C104" s="4" t="str">
        <f>'[1]TCE - ANEXO IV - Preencher'!E113</f>
        <v>5.5 - Reparo e Manutenção de Máquinas e Equipamentos</v>
      </c>
      <c r="D104" s="3">
        <f>'[1]TCE - ANEXO IV - Preencher'!F113</f>
        <v>9014387000100</v>
      </c>
      <c r="E104" s="5" t="str">
        <f>'[1]TCE - ANEXO IV - Preencher'!G113</f>
        <v>COMPLETA SERV DE AR COND E LOCACAO LTDA EPP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00001436</v>
      </c>
      <c r="I104" s="6">
        <f>IF('[1]TCE - ANEXO IV - Preencher'!K113="","",'[1]TCE - ANEXO IV - Preencher'!K113)</f>
        <v>44309</v>
      </c>
      <c r="J104" s="5" t="str">
        <f>'[1]TCE - ANEXO IV - Preencher'!L113</f>
        <v>BUM3 LYYV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14050</v>
      </c>
    </row>
    <row r="105" spans="1:12" s="8" customFormat="1" ht="19.5" customHeight="1">
      <c r="A105" s="3">
        <f>IFERROR(VLOOKUP(B105,'[1]DADOS (OCULTAR)'!$P$3:$R$56,3,0),"")</f>
        <v>9039744001409</v>
      </c>
      <c r="B105" s="4" t="str">
        <f>'[1]TCE - ANEXO IV - Preencher'!C114</f>
        <v>UPAE GARANHUNS</v>
      </c>
      <c r="C105" s="4" t="str">
        <f>'[1]TCE - ANEXO IV - Preencher'!E114</f>
        <v>5.5 - Reparo e Manutenção de Máquinas e Equipamentos</v>
      </c>
      <c r="D105" s="3">
        <f>'[1]TCE - ANEXO IV - Preencher'!F114</f>
        <v>5991790000138</v>
      </c>
      <c r="E105" s="5" t="str">
        <f>'[1]TCE - ANEXO IV - Preencher'!G114</f>
        <v>CR MEDICAL PRODUTOS E SERVIÇOS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00003653</v>
      </c>
      <c r="I105" s="6">
        <f>IF('[1]TCE - ANEXO IV - Preencher'!K114="","",'[1]TCE - ANEXO IV - Preencher'!K114)</f>
        <v>44302</v>
      </c>
      <c r="J105" s="5" t="str">
        <f>'[1]TCE - ANEXO IV - Preencher'!L114</f>
        <v>MUQ3 GLQU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14550</v>
      </c>
    </row>
    <row r="106" spans="1:12" s="8" customFormat="1" ht="19.5" customHeight="1">
      <c r="A106" s="3">
        <f>IFERROR(VLOOKUP(B106,'[1]DADOS (OCULTAR)'!$P$3:$R$56,3,0),"")</f>
        <v>9039744001409</v>
      </c>
      <c r="B106" s="4" t="str">
        <f>'[1]TCE - ANEXO IV - Preencher'!C115</f>
        <v>UPAE GARANHUNS</v>
      </c>
      <c r="C106" s="4" t="str">
        <f>'[1]TCE - ANEXO IV - Preencher'!E115</f>
        <v>5.4 - Reparo e Manutenção de Bens Imóveis</v>
      </c>
      <c r="D106" s="3">
        <f>'[1]TCE - ANEXO IV - Preencher'!F115</f>
        <v>5419785000155</v>
      </c>
      <c r="E106" s="5" t="str">
        <f>'[1]TCE - ANEXO IV - Preencher'!G115</f>
        <v>SOLUNNI SERVICOS ESPECIALIZADOS EIRELI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00000664</v>
      </c>
      <c r="I106" s="6">
        <f>IF('[1]TCE - ANEXO IV - Preencher'!K115="","",'[1]TCE - ANEXO IV - Preencher'!K115)</f>
        <v>44306</v>
      </c>
      <c r="J106" s="5" t="str">
        <f>'[1]TCE - ANEXO IV - Preencher'!L115</f>
        <v>9BER FFDG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807.44</v>
      </c>
    </row>
    <row r="107" spans="1:12" s="8" customFormat="1" ht="19.5" customHeight="1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2021-06-07T12:56:13Z</dcterms:created>
  <dcterms:modified xsi:type="dcterms:W3CDTF">2021-06-07T12:56:58Z</dcterms:modified>
</cp:coreProperties>
</file>