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J1283"/>
  <c r="I1283"/>
  <c r="H1283"/>
  <c r="G1283"/>
  <c r="F1283"/>
  <c r="K1283" s="1"/>
  <c r="E1283"/>
  <c r="D1283"/>
  <c r="C1283"/>
  <c r="B1283"/>
  <c r="A1283"/>
  <c r="L1282"/>
  <c r="J1282"/>
  <c r="I1282"/>
  <c r="H1282"/>
  <c r="G1282"/>
  <c r="F1282"/>
  <c r="K1282" s="1"/>
  <c r="E1282"/>
  <c r="D1282"/>
  <c r="C1282"/>
  <c r="B1282"/>
  <c r="A1282"/>
  <c r="L1281"/>
  <c r="J1281"/>
  <c r="I1281"/>
  <c r="H1281"/>
  <c r="G1281"/>
  <c r="F1281"/>
  <c r="K1281" s="1"/>
  <c r="E1281"/>
  <c r="D1281"/>
  <c r="C1281"/>
  <c r="B1281"/>
  <c r="A1281"/>
  <c r="L1280"/>
  <c r="J1280"/>
  <c r="I1280"/>
  <c r="H1280"/>
  <c r="G1280"/>
  <c r="F1280"/>
  <c r="K1280" s="1"/>
  <c r="E1280"/>
  <c r="D1280"/>
  <c r="C1280"/>
  <c r="B1280"/>
  <c r="A1280"/>
  <c r="L1279"/>
  <c r="J1279"/>
  <c r="I1279"/>
  <c r="H1279"/>
  <c r="G1279"/>
  <c r="F1279"/>
  <c r="K1279" s="1"/>
  <c r="E1279"/>
  <c r="D1279"/>
  <c r="C1279"/>
  <c r="B1279"/>
  <c r="A1279"/>
  <c r="L1278"/>
  <c r="J1278"/>
  <c r="I1278"/>
  <c r="H1278"/>
  <c r="G1278"/>
  <c r="F1278"/>
  <c r="K1278" s="1"/>
  <c r="E1278"/>
  <c r="D1278"/>
  <c r="C1278"/>
  <c r="B1278"/>
  <c r="A1278"/>
  <c r="L1277"/>
  <c r="J1277"/>
  <c r="I1277"/>
  <c r="H1277"/>
  <c r="G1277"/>
  <c r="F1277"/>
  <c r="K1277" s="1"/>
  <c r="E1277"/>
  <c r="D1277"/>
  <c r="C1277"/>
  <c r="B1277"/>
  <c r="A1277"/>
  <c r="L1276"/>
  <c r="J1276"/>
  <c r="I1276"/>
  <c r="H1276"/>
  <c r="G1276"/>
  <c r="F1276"/>
  <c r="K1276" s="1"/>
  <c r="E1276"/>
  <c r="D1276"/>
  <c r="C1276"/>
  <c r="B1276"/>
  <c r="A1276"/>
  <c r="L1275"/>
  <c r="J1275"/>
  <c r="I1275"/>
  <c r="H1275"/>
  <c r="G1275"/>
  <c r="F1275"/>
  <c r="K1275" s="1"/>
  <c r="E1275"/>
  <c r="D1275"/>
  <c r="C1275"/>
  <c r="B1275"/>
  <c r="A1275"/>
  <c r="L1274"/>
  <c r="J1274"/>
  <c r="I1274"/>
  <c r="H1274"/>
  <c r="G1274"/>
  <c r="F1274"/>
  <c r="K1274" s="1"/>
  <c r="E1274"/>
  <c r="D1274"/>
  <c r="C1274"/>
  <c r="B1274"/>
  <c r="A1274"/>
  <c r="L1273"/>
  <c r="J1273"/>
  <c r="I1273"/>
  <c r="H1273"/>
  <c r="G1273"/>
  <c r="F1273"/>
  <c r="K1273" s="1"/>
  <c r="E1273"/>
  <c r="D1273"/>
  <c r="C1273"/>
  <c r="B1273"/>
  <c r="A1273"/>
  <c r="L1272"/>
  <c r="J1272"/>
  <c r="I1272"/>
  <c r="H1272"/>
  <c r="G1272"/>
  <c r="F1272"/>
  <c r="K1272" s="1"/>
  <c r="E1272"/>
  <c r="D1272"/>
  <c r="C1272"/>
  <c r="B1272"/>
  <c r="A1272"/>
  <c r="L1271"/>
  <c r="J1271"/>
  <c r="I1271"/>
  <c r="H1271"/>
  <c r="G1271"/>
  <c r="F1271"/>
  <c r="K1271" s="1"/>
  <c r="E1271"/>
  <c r="D1271"/>
  <c r="C1271"/>
  <c r="B1271"/>
  <c r="A1271"/>
  <c r="L1270"/>
  <c r="J1270"/>
  <c r="I1270"/>
  <c r="H1270"/>
  <c r="G1270"/>
  <c r="F1270"/>
  <c r="K1270" s="1"/>
  <c r="E1270"/>
  <c r="D1270"/>
  <c r="C1270"/>
  <c r="B1270"/>
  <c r="A1270"/>
  <c r="L1269"/>
  <c r="J1269"/>
  <c r="I1269"/>
  <c r="H1269"/>
  <c r="G1269"/>
  <c r="F1269"/>
  <c r="K1269" s="1"/>
  <c r="E1269"/>
  <c r="D1269"/>
  <c r="C1269"/>
  <c r="B1269"/>
  <c r="A1269"/>
  <c r="L1268"/>
  <c r="J1268"/>
  <c r="I1268"/>
  <c r="H1268"/>
  <c r="G1268"/>
  <c r="F1268"/>
  <c r="K1268" s="1"/>
  <c r="E1268"/>
  <c r="D1268"/>
  <c r="C1268"/>
  <c r="B1268"/>
  <c r="A1268"/>
  <c r="L1267"/>
  <c r="J1267"/>
  <c r="I1267"/>
  <c r="H1267"/>
  <c r="G1267"/>
  <c r="F1267"/>
  <c r="K1267" s="1"/>
  <c r="E1267"/>
  <c r="D1267"/>
  <c r="C1267"/>
  <c r="B1267"/>
  <c r="A1267"/>
  <c r="L1266"/>
  <c r="J1266"/>
  <c r="I1266"/>
  <c r="H1266"/>
  <c r="G1266"/>
  <c r="F1266"/>
  <c r="K1266" s="1"/>
  <c r="E1266"/>
  <c r="D1266"/>
  <c r="C1266"/>
  <c r="B1266"/>
  <c r="A1266"/>
  <c r="L1265"/>
  <c r="J1265"/>
  <c r="I1265"/>
  <c r="H1265"/>
  <c r="G1265"/>
  <c r="F1265"/>
  <c r="K1265" s="1"/>
  <c r="E1265"/>
  <c r="D1265"/>
  <c r="C1265"/>
  <c r="B1265"/>
  <c r="A1265"/>
  <c r="L1264"/>
  <c r="J1264"/>
  <c r="I1264"/>
  <c r="H1264"/>
  <c r="G1264"/>
  <c r="F1264"/>
  <c r="K1264" s="1"/>
  <c r="E1264"/>
  <c r="D1264"/>
  <c r="C1264"/>
  <c r="B1264"/>
  <c r="A1264"/>
  <c r="L1263"/>
  <c r="J1263"/>
  <c r="I1263"/>
  <c r="H1263"/>
  <c r="G1263"/>
  <c r="F1263"/>
  <c r="K1263" s="1"/>
  <c r="E1263"/>
  <c r="D1263"/>
  <c r="C1263"/>
  <c r="B1263"/>
  <c r="A1263"/>
  <c r="L1262"/>
  <c r="J1262"/>
  <c r="I1262"/>
  <c r="H1262"/>
  <c r="G1262"/>
  <c r="F1262"/>
  <c r="K1262" s="1"/>
  <c r="E1262"/>
  <c r="D1262"/>
  <c r="C1262"/>
  <c r="B1262"/>
  <c r="A1262"/>
  <c r="L1261"/>
  <c r="J1261"/>
  <c r="I1261"/>
  <c r="H1261"/>
  <c r="G1261"/>
  <c r="F1261"/>
  <c r="K1261" s="1"/>
  <c r="E1261"/>
  <c r="D1261"/>
  <c r="C1261"/>
  <c r="B1261"/>
  <c r="A1261"/>
  <c r="L1260"/>
  <c r="J1260"/>
  <c r="I1260"/>
  <c r="H1260"/>
  <c r="G1260"/>
  <c r="F1260"/>
  <c r="K1260" s="1"/>
  <c r="E1260"/>
  <c r="D1260"/>
  <c r="C1260"/>
  <c r="B1260"/>
  <c r="A1260"/>
  <c r="L1259"/>
  <c r="J1259"/>
  <c r="I1259"/>
  <c r="H1259"/>
  <c r="G1259"/>
  <c r="F1259"/>
  <c r="K1259" s="1"/>
  <c r="E1259"/>
  <c r="D1259"/>
  <c r="C1259"/>
  <c r="B1259"/>
  <c r="A1259"/>
  <c r="L1258"/>
  <c r="J1258"/>
  <c r="I1258"/>
  <c r="H1258"/>
  <c r="G1258"/>
  <c r="F1258"/>
  <c r="K1258" s="1"/>
  <c r="E1258"/>
  <c r="D1258"/>
  <c r="C1258"/>
  <c r="B1258"/>
  <c r="A1258"/>
  <c r="L1257"/>
  <c r="J1257"/>
  <c r="I1257"/>
  <c r="H1257"/>
  <c r="G1257"/>
  <c r="F1257"/>
  <c r="K1257" s="1"/>
  <c r="E1257"/>
  <c r="D1257"/>
  <c r="C1257"/>
  <c r="B1257"/>
  <c r="A1257"/>
  <c r="L1256"/>
  <c r="J1256"/>
  <c r="I1256"/>
  <c r="H1256"/>
  <c r="G1256"/>
  <c r="F1256"/>
  <c r="K1256" s="1"/>
  <c r="E1256"/>
  <c r="D1256"/>
  <c r="C1256"/>
  <c r="B1256"/>
  <c r="A1256"/>
  <c r="L1255"/>
  <c r="J1255"/>
  <c r="I1255"/>
  <c r="H1255"/>
  <c r="G1255"/>
  <c r="F1255"/>
  <c r="K1255" s="1"/>
  <c r="E1255"/>
  <c r="D1255"/>
  <c r="C1255"/>
  <c r="B1255"/>
  <c r="A1255"/>
  <c r="L1254"/>
  <c r="J1254"/>
  <c r="I1254"/>
  <c r="H1254"/>
  <c r="G1254"/>
  <c r="F1254"/>
  <c r="K1254" s="1"/>
  <c r="E1254"/>
  <c r="D1254"/>
  <c r="C1254"/>
  <c r="B1254"/>
  <c r="A1254"/>
  <c r="L1253"/>
  <c r="J1253"/>
  <c r="I1253"/>
  <c r="H1253"/>
  <c r="G1253"/>
  <c r="F1253"/>
  <c r="K1253" s="1"/>
  <c r="E1253"/>
  <c r="D1253"/>
  <c r="C1253"/>
  <c r="B1253"/>
  <c r="A1253"/>
  <c r="L1252"/>
  <c r="J1252"/>
  <c r="I1252"/>
  <c r="H1252"/>
  <c r="G1252"/>
  <c r="F1252"/>
  <c r="K1252" s="1"/>
  <c r="E1252"/>
  <c r="D1252"/>
  <c r="C1252"/>
  <c r="B1252"/>
  <c r="A1252"/>
  <c r="L1251"/>
  <c r="J1251"/>
  <c r="I1251"/>
  <c r="H1251"/>
  <c r="G1251"/>
  <c r="F1251"/>
  <c r="K1251" s="1"/>
  <c r="E1251"/>
  <c r="D1251"/>
  <c r="C1251"/>
  <c r="B1251"/>
  <c r="A1251"/>
  <c r="L1250"/>
  <c r="J1250"/>
  <c r="I1250"/>
  <c r="H1250"/>
  <c r="G1250"/>
  <c r="F1250"/>
  <c r="K1250" s="1"/>
  <c r="E1250"/>
  <c r="D1250"/>
  <c r="C1250"/>
  <c r="B1250"/>
  <c r="A1250"/>
  <c r="L1249"/>
  <c r="J1249"/>
  <c r="I1249"/>
  <c r="H1249"/>
  <c r="G1249"/>
  <c r="F1249"/>
  <c r="K1249" s="1"/>
  <c r="E1249"/>
  <c r="D1249"/>
  <c r="C1249"/>
  <c r="B1249"/>
  <c r="A1249"/>
  <c r="L1248"/>
  <c r="J1248"/>
  <c r="I1248"/>
  <c r="H1248"/>
  <c r="G1248"/>
  <c r="F1248"/>
  <c r="K1248" s="1"/>
  <c r="E1248"/>
  <c r="D1248"/>
  <c r="C1248"/>
  <c r="B1248"/>
  <c r="A1248"/>
  <c r="L1247"/>
  <c r="J1247"/>
  <c r="I1247"/>
  <c r="H1247"/>
  <c r="G1247"/>
  <c r="F1247"/>
  <c r="K1247" s="1"/>
  <c r="E1247"/>
  <c r="D1247"/>
  <c r="C1247"/>
  <c r="B1247"/>
  <c r="A1247"/>
  <c r="L1246"/>
  <c r="J1246"/>
  <c r="I1246"/>
  <c r="H1246"/>
  <c r="G1246"/>
  <c r="F1246"/>
  <c r="K1246" s="1"/>
  <c r="E1246"/>
  <c r="D1246"/>
  <c r="C1246"/>
  <c r="B1246"/>
  <c r="A1246"/>
  <c r="L1245"/>
  <c r="J1245"/>
  <c r="I1245"/>
  <c r="H1245"/>
  <c r="G1245"/>
  <c r="F1245"/>
  <c r="K1245" s="1"/>
  <c r="E1245"/>
  <c r="D1245"/>
  <c r="C1245"/>
  <c r="B1245"/>
  <c r="A1245"/>
  <c r="L1244"/>
  <c r="J1244"/>
  <c r="I1244"/>
  <c r="H1244"/>
  <c r="G1244"/>
  <c r="F1244"/>
  <c r="K1244" s="1"/>
  <c r="E1244"/>
  <c r="D1244"/>
  <c r="C1244"/>
  <c r="B1244"/>
  <c r="A1244"/>
  <c r="L1243"/>
  <c r="J1243"/>
  <c r="I1243"/>
  <c r="H1243"/>
  <c r="G1243"/>
  <c r="F1243"/>
  <c r="K1243" s="1"/>
  <c r="E1243"/>
  <c r="D1243"/>
  <c r="C1243"/>
  <c r="B1243"/>
  <c r="A1243"/>
  <c r="L1242"/>
  <c r="J1242"/>
  <c r="I1242"/>
  <c r="H1242"/>
  <c r="G1242"/>
  <c r="F1242"/>
  <c r="K1242" s="1"/>
  <c r="E1242"/>
  <c r="D1242"/>
  <c r="C1242"/>
  <c r="B1242"/>
  <c r="A1242"/>
  <c r="L1241"/>
  <c r="J1241"/>
  <c r="I1241"/>
  <c r="H1241"/>
  <c r="G1241"/>
  <c r="F1241"/>
  <c r="K1241" s="1"/>
  <c r="E1241"/>
  <c r="D1241"/>
  <c r="C1241"/>
  <c r="B1241"/>
  <c r="A1241"/>
  <c r="L1240"/>
  <c r="J1240"/>
  <c r="I1240"/>
  <c r="H1240"/>
  <c r="G1240"/>
  <c r="F1240"/>
  <c r="K1240" s="1"/>
  <c r="E1240"/>
  <c r="D1240"/>
  <c r="C1240"/>
  <c r="B1240"/>
  <c r="A1240"/>
  <c r="L1239"/>
  <c r="J1239"/>
  <c r="I1239"/>
  <c r="H1239"/>
  <c r="G1239"/>
  <c r="F1239"/>
  <c r="K1239" s="1"/>
  <c r="E1239"/>
  <c r="D1239"/>
  <c r="C1239"/>
  <c r="B1239"/>
  <c r="A1239"/>
  <c r="L1238"/>
  <c r="J1238"/>
  <c r="I1238"/>
  <c r="H1238"/>
  <c r="G1238"/>
  <c r="F1238"/>
  <c r="K1238" s="1"/>
  <c r="E1238"/>
  <c r="D1238"/>
  <c r="C1238"/>
  <c r="B1238"/>
  <c r="A1238"/>
  <c r="L1237"/>
  <c r="J1237"/>
  <c r="I1237"/>
  <c r="H1237"/>
  <c r="G1237"/>
  <c r="F1237"/>
  <c r="K1237" s="1"/>
  <c r="E1237"/>
  <c r="D1237"/>
  <c r="C1237"/>
  <c r="B1237"/>
  <c r="A1237"/>
  <c r="L1236"/>
  <c r="J1236"/>
  <c r="I1236"/>
  <c r="H1236"/>
  <c r="G1236"/>
  <c r="F1236"/>
  <c r="K1236" s="1"/>
  <c r="E1236"/>
  <c r="D1236"/>
  <c r="C1236"/>
  <c r="B1236"/>
  <c r="A1236"/>
  <c r="L1235"/>
  <c r="J1235"/>
  <c r="I1235"/>
  <c r="H1235"/>
  <c r="G1235"/>
  <c r="F1235"/>
  <c r="K1235" s="1"/>
  <c r="E1235"/>
  <c r="D1235"/>
  <c r="C1235"/>
  <c r="B1235"/>
  <c r="A1235"/>
  <c r="L1234"/>
  <c r="J1234"/>
  <c r="I1234"/>
  <c r="H1234"/>
  <c r="G1234"/>
  <c r="F1234"/>
  <c r="K1234" s="1"/>
  <c r="E1234"/>
  <c r="D1234"/>
  <c r="C1234"/>
  <c r="B1234"/>
  <c r="A1234"/>
  <c r="L1233"/>
  <c r="J1233"/>
  <c r="I1233"/>
  <c r="H1233"/>
  <c r="G1233"/>
  <c r="F1233"/>
  <c r="K1233" s="1"/>
  <c r="E1233"/>
  <c r="D1233"/>
  <c r="C1233"/>
  <c r="B1233"/>
  <c r="A1233"/>
  <c r="L1232"/>
  <c r="J1232"/>
  <c r="I1232"/>
  <c r="H1232"/>
  <c r="G1232"/>
  <c r="F1232"/>
  <c r="K1232" s="1"/>
  <c r="E1232"/>
  <c r="D1232"/>
  <c r="C1232"/>
  <c r="B1232"/>
  <c r="A1232"/>
  <c r="L1231"/>
  <c r="J1231"/>
  <c r="I1231"/>
  <c r="H1231"/>
  <c r="G1231"/>
  <c r="F1231"/>
  <c r="K1231" s="1"/>
  <c r="E1231"/>
  <c r="D1231"/>
  <c r="C1231"/>
  <c r="B1231"/>
  <c r="A1231"/>
  <c r="L1230"/>
  <c r="J1230"/>
  <c r="I1230"/>
  <c r="H1230"/>
  <c r="G1230"/>
  <c r="F1230"/>
  <c r="K1230" s="1"/>
  <c r="E1230"/>
  <c r="D1230"/>
  <c r="C1230"/>
  <c r="B1230"/>
  <c r="A1230"/>
  <c r="L1229"/>
  <c r="J1229"/>
  <c r="I1229"/>
  <c r="H1229"/>
  <c r="G1229"/>
  <c r="F1229"/>
  <c r="K1229" s="1"/>
  <c r="E1229"/>
  <c r="D1229"/>
  <c r="C1229"/>
  <c r="B1229"/>
  <c r="A1229"/>
  <c r="L1228"/>
  <c r="J1228"/>
  <c r="I1228"/>
  <c r="H1228"/>
  <c r="G1228"/>
  <c r="F1228"/>
  <c r="K1228" s="1"/>
  <c r="E1228"/>
  <c r="D1228"/>
  <c r="C1228"/>
  <c r="B1228"/>
  <c r="A1228"/>
  <c r="L1227"/>
  <c r="J1227"/>
  <c r="I1227"/>
  <c r="H1227"/>
  <c r="G1227"/>
  <c r="F1227"/>
  <c r="K1227" s="1"/>
  <c r="E1227"/>
  <c r="D1227"/>
  <c r="C1227"/>
  <c r="B1227"/>
  <c r="A1227"/>
  <c r="L1226"/>
  <c r="J1226"/>
  <c r="I1226"/>
  <c r="H1226"/>
  <c r="G1226"/>
  <c r="F1226"/>
  <c r="K1226" s="1"/>
  <c r="E1226"/>
  <c r="D1226"/>
  <c r="C1226"/>
  <c r="B1226"/>
  <c r="A1226"/>
  <c r="L1225"/>
  <c r="J1225"/>
  <c r="I1225"/>
  <c r="H1225"/>
  <c r="G1225"/>
  <c r="F1225"/>
  <c r="K1225" s="1"/>
  <c r="E1225"/>
  <c r="D1225"/>
  <c r="C1225"/>
  <c r="B1225"/>
  <c r="A1225"/>
  <c r="L1224"/>
  <c r="J1224"/>
  <c r="I1224"/>
  <c r="H1224"/>
  <c r="G1224"/>
  <c r="F1224"/>
  <c r="K1224" s="1"/>
  <c r="E1224"/>
  <c r="D1224"/>
  <c r="C1224"/>
  <c r="B1224"/>
  <c r="A1224"/>
  <c r="L1223"/>
  <c r="J1223"/>
  <c r="I1223"/>
  <c r="H1223"/>
  <c r="G1223"/>
  <c r="F1223"/>
  <c r="K1223" s="1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<sst xmlns="http://schemas.openxmlformats.org/spreadsheetml/2006/main" count="12" uniqueCount="12">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</sst>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32" fillId="0" borderId="0" applyBorder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9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3.%20MARCO/VERS&#195;O%20DIGITAL/13.2%20PCF%20em%20Excel%20Mar&#231;o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</v>
          </cell>
          <cell r="H11" t="str">
            <v>S</v>
          </cell>
          <cell r="I11" t="str">
            <v>S</v>
          </cell>
          <cell r="J11" t="str">
            <v>000010421</v>
          </cell>
          <cell r="K11">
            <v>44253</v>
          </cell>
          <cell r="L11" t="str">
            <v>JGRH63497</v>
          </cell>
          <cell r="M11" t="str">
            <v>2606002 - Garanhuns - PE</v>
          </cell>
          <cell r="N11">
            <v>2913.66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</v>
          </cell>
          <cell r="H12" t="str">
            <v>S</v>
          </cell>
          <cell r="I12" t="str">
            <v>N</v>
          </cell>
          <cell r="N12">
            <v>525.36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6481634407</v>
          </cell>
          <cell r="G13" t="str">
            <v>CATIANA SALES DE MELO</v>
          </cell>
          <cell r="H13" t="str">
            <v>S</v>
          </cell>
          <cell r="I13" t="str">
            <v>N</v>
          </cell>
          <cell r="N13">
            <v>138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6886265482</v>
          </cell>
          <cell r="G14" t="str">
            <v>TARCISIO VIEIRA DE MORAES</v>
          </cell>
          <cell r="H14" t="str">
            <v>S</v>
          </cell>
          <cell r="I14" t="str">
            <v>N</v>
          </cell>
          <cell r="N14">
            <v>216.2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8435187403</v>
          </cell>
          <cell r="G15" t="str">
            <v>ZILANDA MORAES DA SILVA</v>
          </cell>
          <cell r="H15" t="str">
            <v>S</v>
          </cell>
          <cell r="I15" t="str">
            <v>N</v>
          </cell>
          <cell r="N15">
            <v>299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7788863440</v>
          </cell>
          <cell r="G16" t="str">
            <v>ANTONIO SOARES DE LIMA</v>
          </cell>
          <cell r="H16" t="str">
            <v>S</v>
          </cell>
          <cell r="I16" t="str">
            <v>N</v>
          </cell>
          <cell r="N16">
            <v>230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5008206435</v>
          </cell>
          <cell r="G17" t="str">
            <v>WAGNER DE BARROS MELO</v>
          </cell>
          <cell r="H17" t="str">
            <v>S</v>
          </cell>
          <cell r="I17" t="str">
            <v>N</v>
          </cell>
          <cell r="N17">
            <v>170.2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3942845423</v>
          </cell>
          <cell r="G18" t="str">
            <v>ARLINDO PEREIRA DA SILVA</v>
          </cell>
          <cell r="H18" t="str">
            <v>S</v>
          </cell>
          <cell r="I18" t="str">
            <v>N</v>
          </cell>
          <cell r="N18">
            <v>299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14037803828</v>
          </cell>
          <cell r="G19" t="str">
            <v>JEANETTE GOMES DE LIMA</v>
          </cell>
          <cell r="H19" t="str">
            <v>S</v>
          </cell>
          <cell r="I19" t="str">
            <v>N</v>
          </cell>
          <cell r="N19">
            <v>253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2848680431</v>
          </cell>
          <cell r="G20" t="str">
            <v>JOSE NILTON DOS SANTOS</v>
          </cell>
          <cell r="H20" t="str">
            <v>S</v>
          </cell>
          <cell r="I20" t="str">
            <v>N</v>
          </cell>
          <cell r="N20">
            <v>299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4365819496</v>
          </cell>
          <cell r="G21" t="str">
            <v>MERCIA CAVALCANTE VIANA</v>
          </cell>
          <cell r="H21" t="str">
            <v>S</v>
          </cell>
          <cell r="I21" t="str">
            <v>N</v>
          </cell>
          <cell r="N21">
            <v>182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9118597483</v>
          </cell>
          <cell r="G22" t="str">
            <v>KLECIA FABRICIA DIAS SILVA</v>
          </cell>
          <cell r="H22" t="str">
            <v>S</v>
          </cell>
          <cell r="I22" t="str">
            <v>N</v>
          </cell>
          <cell r="N22">
            <v>138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10632326000195</v>
          </cell>
          <cell r="G23" t="str">
            <v>SERGIO RABELO TAVARES ME</v>
          </cell>
          <cell r="H23" t="str">
            <v>B</v>
          </cell>
          <cell r="I23" t="str">
            <v>S</v>
          </cell>
          <cell r="J23" t="str">
            <v>000000099</v>
          </cell>
          <cell r="K23">
            <v>44286</v>
          </cell>
          <cell r="L23" t="str">
            <v>2621 0310 6323 2600 0195 5500 1000 0000 9910 0000 1196</v>
          </cell>
          <cell r="M23" t="str">
            <v>26 -  Pernambuco</v>
          </cell>
          <cell r="N23">
            <v>33054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2102498000129</v>
          </cell>
          <cell r="G24" t="str">
            <v xml:space="preserve">METROPOLITAN LIFE SEGUROS </v>
          </cell>
          <cell r="H24" t="str">
            <v>S</v>
          </cell>
          <cell r="I24" t="str">
            <v>N</v>
          </cell>
          <cell r="N24">
            <v>176.71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10779833000156</v>
          </cell>
          <cell r="G25" t="str">
            <v>MEDICAL MERCANTIL DE APAR MED LTDA</v>
          </cell>
          <cell r="H25" t="str">
            <v>B</v>
          </cell>
          <cell r="I25" t="str">
            <v>S</v>
          </cell>
          <cell r="J25" t="str">
            <v>522546</v>
          </cell>
          <cell r="K25">
            <v>44267</v>
          </cell>
          <cell r="L25" t="str">
            <v>2621 0310 7798 3300 0156 5500 1000 5225 4611 2012 3910</v>
          </cell>
          <cell r="M25" t="str">
            <v>26 -  Pernambuco</v>
          </cell>
          <cell r="N25">
            <v>536.22</v>
          </cell>
        </row>
        <row r="26">
          <cell r="C26" t="str">
            <v>UPAE GARANHUNS</v>
          </cell>
          <cell r="E26" t="str">
            <v>3.4 - Material Farmacológico</v>
          </cell>
          <cell r="F26">
            <v>61129409000369</v>
          </cell>
          <cell r="G26" t="str">
            <v xml:space="preserve">OPHTHALMOS S A </v>
          </cell>
          <cell r="H26" t="str">
            <v>B</v>
          </cell>
          <cell r="I26" t="str">
            <v>S</v>
          </cell>
          <cell r="J26" t="str">
            <v>00069430</v>
          </cell>
          <cell r="K26">
            <v>44263</v>
          </cell>
          <cell r="L26" t="str">
            <v>3521 0361 1294 0900 0369 5500 1000 0694 3011 0004 6761</v>
          </cell>
          <cell r="M26" t="str">
            <v>26 -  Pernambuco</v>
          </cell>
          <cell r="N26">
            <v>3213.2</v>
          </cell>
        </row>
        <row r="27">
          <cell r="C27" t="str">
            <v>UPAE GARANHUNS</v>
          </cell>
          <cell r="E27" t="str">
            <v>3.4 - Material Farmacológico</v>
          </cell>
          <cell r="F27">
            <v>467942000184</v>
          </cell>
          <cell r="G27" t="str">
            <v>J M DA SILVA E CIA LTDA</v>
          </cell>
          <cell r="H27" t="str">
            <v>B</v>
          </cell>
          <cell r="I27" t="str">
            <v>S</v>
          </cell>
          <cell r="J27" t="str">
            <v>000000013</v>
          </cell>
          <cell r="K27">
            <v>44266</v>
          </cell>
          <cell r="L27" t="str">
            <v>2621 0300 4679 4200 0184 5500 1000 0000 1310 0000 0141</v>
          </cell>
          <cell r="M27" t="str">
            <v>26 -  Pernambuco</v>
          </cell>
          <cell r="N27">
            <v>400</v>
          </cell>
        </row>
        <row r="28">
          <cell r="C28" t="str">
            <v>UPAE GARANHUNS</v>
          </cell>
          <cell r="E28" t="str">
            <v>3.4 - Material Farmacológico</v>
          </cell>
          <cell r="F28">
            <v>10461807000185</v>
          </cell>
          <cell r="G28" t="str">
            <v>PHARMEDICE MANIPULACOES ESPECIALIZADAS</v>
          </cell>
          <cell r="H28" t="str">
            <v>B</v>
          </cell>
          <cell r="I28" t="str">
            <v>S</v>
          </cell>
          <cell r="J28" t="str">
            <v>000034494</v>
          </cell>
          <cell r="K28">
            <v>44270</v>
          </cell>
          <cell r="L28" t="str">
            <v>3121 0310 4618 0700 0185 5500 2000 0344 9416 1146 5450</v>
          </cell>
          <cell r="M28" t="str">
            <v>31 -  Minas Gerais</v>
          </cell>
          <cell r="N28">
            <v>481</v>
          </cell>
        </row>
        <row r="29">
          <cell r="C29" t="str">
            <v>UPAE GARANHUNS</v>
          </cell>
          <cell r="E29" t="str">
            <v>3.4 - Material Farmacológico</v>
          </cell>
          <cell r="F29">
            <v>6295811000143</v>
          </cell>
          <cell r="G29" t="str">
            <v xml:space="preserve">FARMACIA DE MANIPULACAO FORMULAR LTDA ME </v>
          </cell>
          <cell r="H29" t="str">
            <v>B</v>
          </cell>
          <cell r="I29" t="str">
            <v>S</v>
          </cell>
          <cell r="J29" t="str">
            <v>000000188</v>
          </cell>
          <cell r="K29">
            <v>44279</v>
          </cell>
          <cell r="L29" t="str">
            <v>2621 0306 2958 1100 0143 5500 1000 0001 8813 1228 8578</v>
          </cell>
          <cell r="M29" t="str">
            <v>26 -  Pernambuco</v>
          </cell>
          <cell r="N29">
            <v>158</v>
          </cell>
        </row>
        <row r="30">
          <cell r="C30" t="str">
            <v>UPAE GARANHUNS</v>
          </cell>
          <cell r="E30" t="str">
            <v>3.2 - Gás e Outros Materiais Engarrafados</v>
          </cell>
          <cell r="F30">
            <v>24380578002041</v>
          </cell>
          <cell r="G30" t="str">
            <v xml:space="preserve">WHITE MARTINS GASES INDUSTRAIS </v>
          </cell>
          <cell r="H30" t="str">
            <v>B</v>
          </cell>
          <cell r="I30" t="str">
            <v>S</v>
          </cell>
          <cell r="J30" t="str">
            <v>33410</v>
          </cell>
          <cell r="K30">
            <v>44263</v>
          </cell>
          <cell r="L30" t="str">
            <v>2621 0324 3805 7800 2041 5504 2000 0334 1018 2736 9609</v>
          </cell>
          <cell r="M30" t="str">
            <v>26 -  Pernambuco</v>
          </cell>
          <cell r="N30">
            <v>391.93</v>
          </cell>
        </row>
        <row r="31">
          <cell r="C31" t="str">
            <v>UPAE GARANHUNS</v>
          </cell>
          <cell r="E31" t="str">
            <v>3.2 - Gás e Outros Materiais Engarrafados</v>
          </cell>
          <cell r="F31">
            <v>24380578002041</v>
          </cell>
          <cell r="G31" t="str">
            <v xml:space="preserve">WHITE MARTINS GASES INDUSTRAIS </v>
          </cell>
          <cell r="H31" t="str">
            <v>B</v>
          </cell>
          <cell r="I31" t="str">
            <v>S</v>
          </cell>
          <cell r="J31" t="str">
            <v>33454</v>
          </cell>
          <cell r="K31">
            <v>44277</v>
          </cell>
          <cell r="L31" t="str">
            <v>2621 0324 3805 7800 2041 5504 2000 0334 5418 2927 0400</v>
          </cell>
          <cell r="M31" t="str">
            <v>26 -  Pernambuco</v>
          </cell>
          <cell r="N31">
            <v>391.93</v>
          </cell>
        </row>
        <row r="32">
          <cell r="C32" t="str">
            <v>UPAE GARANHUNS</v>
          </cell>
          <cell r="E32" t="str">
            <v>3.99 - Outras despesas com Material de Consumo</v>
          </cell>
          <cell r="F32">
            <v>33255787001325</v>
          </cell>
          <cell r="G32" t="str">
            <v xml:space="preserve">IBF IND BRAS FILMES S A </v>
          </cell>
          <cell r="H32" t="str">
            <v>B</v>
          </cell>
          <cell r="I32" t="str">
            <v>S</v>
          </cell>
          <cell r="J32" t="str">
            <v>0026513</v>
          </cell>
          <cell r="K32">
            <v>44266</v>
          </cell>
          <cell r="L32" t="str">
            <v>2621 0333 2557 8700 1325 5500 5000 0265 1319 1136 0507</v>
          </cell>
          <cell r="M32" t="str">
            <v>26 -  Pernambuco</v>
          </cell>
          <cell r="N32">
            <v>3913</v>
          </cell>
        </row>
        <row r="33">
          <cell r="C33" t="str">
            <v>UPAE GARANHUNS</v>
          </cell>
          <cell r="E33" t="str">
            <v>3.99 - Outras despesas com Material de Consumo</v>
          </cell>
          <cell r="F33">
            <v>10829779000106</v>
          </cell>
          <cell r="G33" t="str">
            <v xml:space="preserve">PROMEDICAL EQUIPAMENTOS MEDICOS LTDA </v>
          </cell>
          <cell r="H33" t="str">
            <v>B</v>
          </cell>
          <cell r="I33" t="str">
            <v>S</v>
          </cell>
          <cell r="J33" t="str">
            <v>000081170</v>
          </cell>
          <cell r="K33">
            <v>44260</v>
          </cell>
          <cell r="L33" t="str">
            <v>3121 0310 8297 7900 0106 5500 1000 0811 7011 0021 5760</v>
          </cell>
          <cell r="M33" t="str">
            <v>31 -  Minas Gerais</v>
          </cell>
          <cell r="N33">
            <v>13001.44</v>
          </cell>
        </row>
        <row r="34">
          <cell r="C34" t="str">
            <v>UPAE GARANHUNS</v>
          </cell>
          <cell r="E34" t="str">
            <v>3.99 - Outras despesas com Material de Consumo</v>
          </cell>
          <cell r="F34">
            <v>51961258000195</v>
          </cell>
          <cell r="G34" t="str">
            <v xml:space="preserve">CARDIO SISTEMAS COMERCIAL E INDUSTRIAL </v>
          </cell>
          <cell r="H34" t="str">
            <v>B</v>
          </cell>
          <cell r="I34" t="str">
            <v>S</v>
          </cell>
          <cell r="J34" t="str">
            <v>000266983</v>
          </cell>
          <cell r="K34">
            <v>44257</v>
          </cell>
          <cell r="L34" t="str">
            <v>3521 0351 9612 5800 0195 5501 1000 2669 8311 0003 0170</v>
          </cell>
          <cell r="M34" t="str">
            <v>35 -  São Paulo</v>
          </cell>
          <cell r="N34">
            <v>30600</v>
          </cell>
        </row>
        <row r="35">
          <cell r="C35" t="str">
            <v>UPAE GARANHUNS</v>
          </cell>
          <cell r="E35" t="str">
            <v>3.99 - Outras despesas com Material de Consumo</v>
          </cell>
          <cell r="F35">
            <v>59844662000190</v>
          </cell>
          <cell r="G35" t="str">
            <v xml:space="preserve">LOKTAL MEDICAL ELETRONICS IND E COM LTDA </v>
          </cell>
          <cell r="H35" t="str">
            <v>B</v>
          </cell>
          <cell r="I35" t="str">
            <v>S</v>
          </cell>
          <cell r="J35" t="str">
            <v>34148</v>
          </cell>
          <cell r="K35">
            <v>44252</v>
          </cell>
          <cell r="L35" t="str">
            <v>3521 0259 8446 6200 0190 5500 1000 0341 4810 0049 1034</v>
          </cell>
          <cell r="M35" t="str">
            <v>35 -  São Paulo</v>
          </cell>
          <cell r="N35">
            <v>1300</v>
          </cell>
        </row>
        <row r="36">
          <cell r="C36" t="str">
            <v>UPAE GARANHUNS</v>
          </cell>
          <cell r="E36" t="str">
            <v>3.99 - Outras despesas com Material de Consumo</v>
          </cell>
          <cell r="F36">
            <v>21998885000130</v>
          </cell>
          <cell r="G36" t="str">
            <v xml:space="preserve">MEDIPHACOS INDUSTRIAS MEDICAS S A </v>
          </cell>
          <cell r="H36" t="str">
            <v>B</v>
          </cell>
          <cell r="I36" t="str">
            <v>S</v>
          </cell>
          <cell r="J36" t="str">
            <v>0216350</v>
          </cell>
          <cell r="K36">
            <v>44273</v>
          </cell>
          <cell r="L36" t="str">
            <v>3121 0321 9988 8500 0130 5500 1000 2163 5019 1136 0501</v>
          </cell>
          <cell r="M36" t="str">
            <v>31 -  Minas Gerais</v>
          </cell>
          <cell r="N36">
            <v>10204</v>
          </cell>
        </row>
        <row r="37">
          <cell r="C37" t="str">
            <v>UPAE GARANHUNS</v>
          </cell>
          <cell r="E37" t="str">
            <v>3.7 - Material de Limpeza e Produtos de Hgienização</v>
          </cell>
          <cell r="F37">
            <v>21162778000177</v>
          </cell>
          <cell r="G37" t="str">
            <v>ERLANIA VIEIRA DA SILVA</v>
          </cell>
          <cell r="H37" t="str">
            <v>B</v>
          </cell>
          <cell r="I37" t="str">
            <v>S</v>
          </cell>
          <cell r="J37" t="str">
            <v>000002132</v>
          </cell>
          <cell r="K37">
            <v>44252</v>
          </cell>
          <cell r="L37" t="str">
            <v>2621 0221 1627 7800 0177 5500 1000 0021 3210 0004 2647</v>
          </cell>
          <cell r="M37" t="str">
            <v>26 -  Pernambuco</v>
          </cell>
          <cell r="N37">
            <v>269.39999999999998</v>
          </cell>
        </row>
        <row r="38">
          <cell r="C38" t="str">
            <v>UPAE GARANHUNS</v>
          </cell>
          <cell r="E38" t="str">
            <v>3.14 - Alimentação Preparada</v>
          </cell>
          <cell r="F38">
            <v>21162778000177</v>
          </cell>
          <cell r="G38" t="str">
            <v>ERLANIA VIEIRA DA SILVA</v>
          </cell>
          <cell r="H38" t="str">
            <v>B</v>
          </cell>
          <cell r="I38" t="str">
            <v>S</v>
          </cell>
          <cell r="J38" t="str">
            <v>000002135</v>
          </cell>
          <cell r="K38">
            <v>44253</v>
          </cell>
          <cell r="L38" t="str">
            <v>2621 0221 1627 7800 0177 5500 1000 0021 3510 0004 2703</v>
          </cell>
          <cell r="M38" t="str">
            <v>26 -  Pernambuco</v>
          </cell>
          <cell r="N38">
            <v>1812</v>
          </cell>
        </row>
        <row r="39">
          <cell r="C39" t="str">
            <v>UPAE GARANHUNS</v>
          </cell>
          <cell r="E39" t="str">
            <v>3.14 - Alimentação Preparada</v>
          </cell>
          <cell r="F39">
            <v>617141000158</v>
          </cell>
          <cell r="G39" t="str">
            <v>MZA FABRICACAO DE AGUA MINERAL</v>
          </cell>
          <cell r="H39" t="str">
            <v>B</v>
          </cell>
          <cell r="I39" t="str">
            <v>S</v>
          </cell>
          <cell r="J39" t="str">
            <v>000014768</v>
          </cell>
          <cell r="K39">
            <v>44256</v>
          </cell>
          <cell r="L39" t="str">
            <v>2621 0300 6171 4100 0158 5500 1000 0147 6810 0001 4141</v>
          </cell>
          <cell r="M39" t="str">
            <v>26 -  Pernambuco</v>
          </cell>
          <cell r="N39">
            <v>468</v>
          </cell>
        </row>
        <row r="40">
          <cell r="C40" t="str">
            <v>UPAE GARANHUNS</v>
          </cell>
          <cell r="E40" t="str">
            <v>3.14 - Alimentação Preparada</v>
          </cell>
          <cell r="F40">
            <v>617141000158</v>
          </cell>
          <cell r="G40" t="str">
            <v>MZA FABRICACAO DE AGUA MINERAL</v>
          </cell>
          <cell r="H40" t="str">
            <v>B</v>
          </cell>
          <cell r="I40" t="str">
            <v>S</v>
          </cell>
          <cell r="J40" t="str">
            <v>000014878</v>
          </cell>
          <cell r="K40">
            <v>44286</v>
          </cell>
          <cell r="L40" t="str">
            <v>2621 0300 6171 4100 0158 5500 1000 0148 7810 0001 5247</v>
          </cell>
          <cell r="M40" t="str">
            <v>26 -  Pernambuco</v>
          </cell>
          <cell r="N40">
            <v>483.6</v>
          </cell>
        </row>
        <row r="41">
          <cell r="C41" t="str">
            <v>UPAE GARANHUNS</v>
          </cell>
          <cell r="E41" t="str">
            <v>3.14 - Alimentação Preparada</v>
          </cell>
          <cell r="F41">
            <v>7235471000128</v>
          </cell>
          <cell r="G41" t="str">
            <v xml:space="preserve">NAT E NAY COMERCIO LTDA </v>
          </cell>
          <cell r="H41" t="str">
            <v>B</v>
          </cell>
          <cell r="I41" t="str">
            <v>S</v>
          </cell>
          <cell r="J41" t="str">
            <v>000004432</v>
          </cell>
          <cell r="K41">
            <v>44286</v>
          </cell>
          <cell r="L41" t="str">
            <v>2621 0307 2354 7100 0128 5500 1000 0044 3210 0004 8949</v>
          </cell>
          <cell r="M41" t="str">
            <v>26 -  Pernambuco</v>
          </cell>
          <cell r="N41">
            <v>32.700000000000003</v>
          </cell>
        </row>
        <row r="42">
          <cell r="C42" t="str">
            <v>UPAE GARANHUNS</v>
          </cell>
          <cell r="E42" t="str">
            <v>3.14 - Alimentação Preparada</v>
          </cell>
          <cell r="F42">
            <v>10632326000195</v>
          </cell>
          <cell r="G42" t="str">
            <v>SERGIO RABELO TAVARES ME</v>
          </cell>
          <cell r="H42" t="str">
            <v>B</v>
          </cell>
          <cell r="I42" t="str">
            <v>S</v>
          </cell>
          <cell r="J42" t="str">
            <v>000000099</v>
          </cell>
          <cell r="K42">
            <v>44286</v>
          </cell>
          <cell r="L42" t="str">
            <v>2621 0310 6323 2600 0195 5500 1000 0000 9910 0000 1196</v>
          </cell>
          <cell r="M42" t="str">
            <v>26 -  Pernambuco</v>
          </cell>
          <cell r="N42">
            <v>33054</v>
          </cell>
        </row>
        <row r="43">
          <cell r="C43" t="str">
            <v>UPAE GARANHUNS</v>
          </cell>
          <cell r="E43" t="str">
            <v xml:space="preserve">3.9 - Material para Manutenção de Bens Imóveis </v>
          </cell>
          <cell r="F43">
            <v>10230480000130</v>
          </cell>
          <cell r="G43" t="str">
            <v xml:space="preserve">FERREIRA COSTA E CIA LTDA </v>
          </cell>
          <cell r="H43" t="str">
            <v>B</v>
          </cell>
          <cell r="I43" t="str">
            <v>S</v>
          </cell>
          <cell r="J43" t="str">
            <v>000412020</v>
          </cell>
          <cell r="K43">
            <v>44286</v>
          </cell>
          <cell r="L43" t="str">
            <v xml:space="preserve">2621 0310 2304 8000 0130 5501 0000 4120 2010 2760 5202 </v>
          </cell>
          <cell r="M43" t="str">
            <v>26 -  Pernambuco</v>
          </cell>
          <cell r="N43">
            <v>509.3</v>
          </cell>
        </row>
        <row r="44">
          <cell r="C44" t="str">
            <v>UPAE GARANHUNS</v>
          </cell>
          <cell r="E44" t="str">
            <v xml:space="preserve">3.9 - Material para Manutenção de Bens Imóveis </v>
          </cell>
          <cell r="F44">
            <v>4422726000173</v>
          </cell>
          <cell r="G44" t="str">
            <v>LM MATERIAL DE CONSTRUCAO LTDA EPP</v>
          </cell>
          <cell r="H44" t="str">
            <v>B</v>
          </cell>
          <cell r="I44" t="str">
            <v>S</v>
          </cell>
          <cell r="J44" t="str">
            <v>000005658</v>
          </cell>
          <cell r="K44">
            <v>44253</v>
          </cell>
          <cell r="L44" t="str">
            <v>2621 0204 4227 2600 0173 5500 1000 0056 5810 0006 0471</v>
          </cell>
          <cell r="M44" t="str">
            <v>26 -  Pernambuco</v>
          </cell>
          <cell r="N44">
            <v>160</v>
          </cell>
        </row>
        <row r="45">
          <cell r="C45" t="str">
            <v>UPAE GARANHUNS</v>
          </cell>
          <cell r="E45" t="str">
            <v xml:space="preserve">3.9 - Material para Manutenção de Bens Imóveis </v>
          </cell>
          <cell r="F45">
            <v>16714886000175</v>
          </cell>
          <cell r="G45" t="str">
            <v xml:space="preserve">F R L DE SOUZA ME </v>
          </cell>
          <cell r="H45" t="str">
            <v>B</v>
          </cell>
          <cell r="I45" t="str">
            <v>S</v>
          </cell>
          <cell r="J45" t="str">
            <v>000000479</v>
          </cell>
          <cell r="K45">
            <v>44253</v>
          </cell>
          <cell r="L45" t="str">
            <v>2621 0216 7148 8600 0175 5500 1000 0004 7918 3962 3562</v>
          </cell>
          <cell r="M45" t="str">
            <v>26 -  Pernambuco</v>
          </cell>
          <cell r="N45">
            <v>624</v>
          </cell>
        </row>
        <row r="46">
          <cell r="C46" t="str">
            <v>UPAE GARANHUNS</v>
          </cell>
          <cell r="E46" t="str">
            <v xml:space="preserve">3.9 - Material para Manutenção de Bens Imóveis </v>
          </cell>
          <cell r="F46">
            <v>1754239000462</v>
          </cell>
          <cell r="G46" t="str">
            <v xml:space="preserve">REFRIGERACAO DUFRIO COM E IMP LTDA </v>
          </cell>
          <cell r="H46" t="str">
            <v>B</v>
          </cell>
          <cell r="I46" t="str">
            <v>S</v>
          </cell>
          <cell r="J46" t="str">
            <v>000473000</v>
          </cell>
          <cell r="K46">
            <v>44265</v>
          </cell>
          <cell r="L46" t="str">
            <v>2621 0301 7542 3900 0462 5500 1000 4730 0010 0005 9452</v>
          </cell>
          <cell r="M46" t="str">
            <v>26 -  Pernambuco</v>
          </cell>
          <cell r="N46">
            <v>34.979999999999997</v>
          </cell>
        </row>
        <row r="47">
          <cell r="C47" t="str">
            <v>UPAE GARANHUNS</v>
          </cell>
          <cell r="E47" t="str">
            <v xml:space="preserve">3.9 - Material para Manutenção de Bens Imóveis </v>
          </cell>
          <cell r="F47">
            <v>4422726000173</v>
          </cell>
          <cell r="G47" t="str">
            <v>LM MATERIAL DE CONSTRUCAO LTDA EPP</v>
          </cell>
          <cell r="H47" t="str">
            <v>B</v>
          </cell>
          <cell r="I47" t="str">
            <v>S</v>
          </cell>
          <cell r="J47" t="str">
            <v>000005693</v>
          </cell>
          <cell r="K47">
            <v>44267</v>
          </cell>
          <cell r="L47" t="str">
            <v>2621 0304 4227 2600 0173 5500 1000 0056 9310 0006 0849</v>
          </cell>
          <cell r="M47" t="str">
            <v>26 -  Pernambuco</v>
          </cell>
          <cell r="N47">
            <v>33</v>
          </cell>
        </row>
        <row r="48">
          <cell r="C48" t="str">
            <v>UPAE GARANHUNS</v>
          </cell>
          <cell r="E48" t="str">
            <v xml:space="preserve">3.9 - Material para Manutenção de Bens Imóveis </v>
          </cell>
          <cell r="F48">
            <v>9570284000126</v>
          </cell>
          <cell r="G48" t="str">
            <v xml:space="preserve">CAMPOSFRIO REFRIGERACAO </v>
          </cell>
          <cell r="H48" t="str">
            <v>B</v>
          </cell>
          <cell r="I48" t="str">
            <v>S</v>
          </cell>
          <cell r="J48" t="str">
            <v>000026057</v>
          </cell>
          <cell r="K48">
            <v>44253</v>
          </cell>
          <cell r="L48" t="str">
            <v>2621 0209 5702 8400 0126 5500 1000 0260 5710 0101 4414</v>
          </cell>
          <cell r="M48" t="str">
            <v>26 -  Pernambuco</v>
          </cell>
          <cell r="N48">
            <v>25</v>
          </cell>
        </row>
        <row r="49">
          <cell r="C49" t="str">
            <v>UPAE GARANHUNS</v>
          </cell>
          <cell r="E49" t="str">
            <v xml:space="preserve">3.9 - Material para Manutenção de Bens Imóveis </v>
          </cell>
          <cell r="F49">
            <v>9570284000126</v>
          </cell>
          <cell r="G49" t="str">
            <v xml:space="preserve">CAMPOSFRIO REFRIGERACAO </v>
          </cell>
          <cell r="H49" t="str">
            <v>B</v>
          </cell>
          <cell r="I49" t="str">
            <v>S</v>
          </cell>
          <cell r="J49" t="str">
            <v>000026058</v>
          </cell>
          <cell r="K49">
            <v>44253</v>
          </cell>
          <cell r="L49" t="str">
            <v>2621 0209 5702 8400 0126 5500 1000 0260 5810 0101 4420</v>
          </cell>
          <cell r="M49" t="str">
            <v>26 -  Pernambuco</v>
          </cell>
          <cell r="N49">
            <v>660</v>
          </cell>
        </row>
        <row r="50">
          <cell r="C50" t="str">
            <v>UPAE GARANHUNS</v>
          </cell>
          <cell r="E50" t="str">
            <v xml:space="preserve">3.9 - Material para Manutenção de Bens Imóveis </v>
          </cell>
          <cell r="F50">
            <v>14651340000197</v>
          </cell>
          <cell r="G50" t="str">
            <v>MM RODRIGUES FRAGA MATERIAL DE CONSTRUCAO</v>
          </cell>
          <cell r="H50" t="str">
            <v>B</v>
          </cell>
          <cell r="I50" t="str">
            <v>S</v>
          </cell>
          <cell r="J50" t="str">
            <v>000002630</v>
          </cell>
          <cell r="K50">
            <v>44267</v>
          </cell>
          <cell r="L50" t="str">
            <v>2621 0314 6513 4000 0197 5500 1000 0026 3010 0009 5925</v>
          </cell>
          <cell r="M50" t="str">
            <v>26 -  Pernambuco</v>
          </cell>
          <cell r="N50">
            <v>47.5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8929023000197</v>
          </cell>
          <cell r="G51" t="str">
            <v>J EVERALDO A SOUTO GARANHUNS</v>
          </cell>
          <cell r="H51" t="str">
            <v>B</v>
          </cell>
          <cell r="I51" t="str">
            <v>S</v>
          </cell>
          <cell r="J51" t="str">
            <v>000001182</v>
          </cell>
          <cell r="K51">
            <v>44274</v>
          </cell>
          <cell r="L51" t="str">
            <v>2621 0308 9290 2300 0197 6500 2000 0011 8210 0001 1830</v>
          </cell>
          <cell r="M51" t="str">
            <v>26 -  Pernambuco</v>
          </cell>
          <cell r="N51">
            <v>8.5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21998885000130</v>
          </cell>
          <cell r="G52" t="str">
            <v xml:space="preserve">MEDIPHACOS INDUSTRIAS MEDICAS S A </v>
          </cell>
          <cell r="H52" t="str">
            <v>B</v>
          </cell>
          <cell r="I52" t="str">
            <v>S</v>
          </cell>
          <cell r="J52" t="str">
            <v>0216350</v>
          </cell>
          <cell r="K52">
            <v>44273</v>
          </cell>
          <cell r="L52" t="str">
            <v>3121 0321 9988 8500 0130 5500 1000 2163 5019 1136 0501</v>
          </cell>
          <cell r="M52" t="str">
            <v>31 -  Minas Gerais</v>
          </cell>
          <cell r="N52">
            <v>19680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2172568000620</v>
          </cell>
          <cell r="G53" t="str">
            <v>DAIKIN MCQUAY AR CONDICIONADO BRASIL LTDA</v>
          </cell>
          <cell r="H53" t="str">
            <v>B</v>
          </cell>
          <cell r="I53" t="str">
            <v>S</v>
          </cell>
          <cell r="J53" t="str">
            <v>000019376</v>
          </cell>
          <cell r="K53">
            <v>44274</v>
          </cell>
          <cell r="L53" t="str">
            <v>3521 0302 1725 6800 0620 5500 3000 0193 7611 0016 7103</v>
          </cell>
          <cell r="M53" t="str">
            <v>35 -  São Paulo</v>
          </cell>
          <cell r="N53">
            <v>18228.75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21162778000177</v>
          </cell>
          <cell r="G54" t="str">
            <v>ERLANIA VIEIRA DA SILVA</v>
          </cell>
          <cell r="H54" t="str">
            <v>B</v>
          </cell>
          <cell r="I54" t="str">
            <v>S</v>
          </cell>
          <cell r="J54" t="str">
            <v>000002137</v>
          </cell>
          <cell r="K54">
            <v>44260</v>
          </cell>
          <cell r="L54" t="str">
            <v>2621 0321 1627 7800 0177 5500 1000 0021 3710 0004 2744</v>
          </cell>
          <cell r="M54" t="str">
            <v>26 -  Pernambuco</v>
          </cell>
          <cell r="N54">
            <v>89.7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51961258000195</v>
          </cell>
          <cell r="G55" t="str">
            <v xml:space="preserve">CARDIO SISTEMAS COMERCIAL E INDUSTRIAL </v>
          </cell>
          <cell r="H55" t="str">
            <v>B</v>
          </cell>
          <cell r="I55" t="str">
            <v>S</v>
          </cell>
          <cell r="J55" t="str">
            <v>000266983</v>
          </cell>
          <cell r="K55">
            <v>44257</v>
          </cell>
          <cell r="L55" t="str">
            <v>3521 0351 9612 5800 0195 5501 1000 2669 8311 0003 0170</v>
          </cell>
          <cell r="M55" t="str">
            <v>35 -  São Paulo</v>
          </cell>
          <cell r="N55">
            <v>654</v>
          </cell>
        </row>
        <row r="56">
          <cell r="C56" t="str">
            <v>UPAE GARANHUNS</v>
          </cell>
          <cell r="E56" t="str">
            <v xml:space="preserve">3.10 - Material para Manutenção de Bens Móveis </v>
          </cell>
          <cell r="F56">
            <v>51961258000195</v>
          </cell>
          <cell r="G56" t="str">
            <v xml:space="preserve">CARDIO SISTEMAS COMERCIAL E INDUSTRIAL </v>
          </cell>
          <cell r="H56" t="str">
            <v>B</v>
          </cell>
          <cell r="I56" t="str">
            <v>S</v>
          </cell>
          <cell r="J56" t="str">
            <v>000266983</v>
          </cell>
          <cell r="K56">
            <v>44257</v>
          </cell>
          <cell r="L56" t="str">
            <v>3521 0351 9612 5800 0195 5501 1000 2669 8311 0003 0170</v>
          </cell>
          <cell r="M56" t="str">
            <v>35 -  São Paulo</v>
          </cell>
          <cell r="N56">
            <v>9999</v>
          </cell>
        </row>
        <row r="57">
          <cell r="C57" t="str">
            <v>UPAE GARANHUNS</v>
          </cell>
          <cell r="E57" t="str">
            <v xml:space="preserve">3.8 - Uniformes, Tecidos e Aviamentos </v>
          </cell>
          <cell r="F57">
            <v>12498712000161</v>
          </cell>
          <cell r="G57" t="str">
            <v xml:space="preserve">VICKANE FARDAMENTOS LTDA ME </v>
          </cell>
          <cell r="H57" t="str">
            <v>B</v>
          </cell>
          <cell r="I57" t="str">
            <v>S</v>
          </cell>
          <cell r="J57" t="str">
            <v>000000609</v>
          </cell>
          <cell r="K57">
            <v>44267</v>
          </cell>
          <cell r="L57" t="str">
            <v>2621 0312 4987 1200 0161 5500 1000 0006 0914 1820 7294</v>
          </cell>
          <cell r="M57" t="str">
            <v>26 -  Pernambuco</v>
          </cell>
          <cell r="N57">
            <v>584.6</v>
          </cell>
        </row>
        <row r="58">
          <cell r="C58" t="str">
            <v>UPAE GARANHUNS</v>
          </cell>
          <cell r="E58" t="str">
            <v xml:space="preserve">5.21 - Seguros em geral </v>
          </cell>
          <cell r="F58">
            <v>33054826000192</v>
          </cell>
          <cell r="G58" t="str">
            <v xml:space="preserve">COMPANHIA EXCELSIOR SEGUROS </v>
          </cell>
          <cell r="H58" t="str">
            <v>S</v>
          </cell>
          <cell r="I58" t="str">
            <v>N</v>
          </cell>
          <cell r="N58">
            <v>478.11</v>
          </cell>
        </row>
        <row r="59">
          <cell r="C59" t="str">
            <v>UPAE GARANHUNS</v>
          </cell>
          <cell r="E59" t="str">
            <v>5.99 - Outros Serviços de Terceiros Pessoa Jurídica</v>
          </cell>
          <cell r="F59">
            <v>11303906000100</v>
          </cell>
          <cell r="G59" t="str">
            <v>TAXA REF EMISSAO GUIA ISS PMG</v>
          </cell>
          <cell r="H59" t="str">
            <v>S</v>
          </cell>
          <cell r="I59" t="str">
            <v>N</v>
          </cell>
          <cell r="N59">
            <v>5.6</v>
          </cell>
        </row>
        <row r="60">
          <cell r="C60" t="str">
            <v>UPAE GARANHUNS</v>
          </cell>
          <cell r="E60" t="str">
            <v>5.99 - Outros Serviços de Terceiros Pessoa Jurídica</v>
          </cell>
          <cell r="F60">
            <v>9790999000194</v>
          </cell>
          <cell r="G60" t="str">
            <v>CREMEPE</v>
          </cell>
          <cell r="H60" t="str">
            <v>S</v>
          </cell>
          <cell r="I60" t="str">
            <v>N</v>
          </cell>
          <cell r="N60">
            <v>940.44</v>
          </cell>
        </row>
        <row r="61">
          <cell r="C61" t="str">
            <v>UPAE GARANHUNS</v>
          </cell>
          <cell r="E61" t="str">
            <v>5.20 - Serviços Judicíarios e Cartoriais</v>
          </cell>
          <cell r="F61">
            <v>18335922000115</v>
          </cell>
          <cell r="G61" t="str">
            <v>TRIBUNAL DE JUSTICA DE PERNAMBUCO (PROC. COM ROBERVANDO)</v>
          </cell>
          <cell r="H61" t="str">
            <v>S</v>
          </cell>
          <cell r="I61" t="str">
            <v>N</v>
          </cell>
          <cell r="N61">
            <v>91.49</v>
          </cell>
        </row>
        <row r="62">
          <cell r="C62" t="str">
            <v>UPAE GARANHUNS</v>
          </cell>
          <cell r="E62" t="str">
            <v>5.20 - Serviços Judicíarios e Cartoriais</v>
          </cell>
          <cell r="F62">
            <v>18335922000115</v>
          </cell>
          <cell r="G62" t="str">
            <v>TRIBUNAL DE JUSTICA DE PERNAMBUCO (PROC. COM JOELMA)</v>
          </cell>
          <cell r="H62" t="str">
            <v>S</v>
          </cell>
          <cell r="I62" t="str">
            <v>N</v>
          </cell>
          <cell r="N62">
            <v>91.49</v>
          </cell>
        </row>
        <row r="63">
          <cell r="C63" t="str">
            <v>UPAE GARANHUNS</v>
          </cell>
          <cell r="E63" t="str">
            <v>5.99 - Outros Serviços de Terceiros Pessoa Jurídica</v>
          </cell>
          <cell r="F63">
            <v>11578277000112</v>
          </cell>
          <cell r="G63" t="str">
            <v>SINDICATO PROF DOS AUX E TEC ENF PE</v>
          </cell>
          <cell r="H63" t="str">
            <v>S</v>
          </cell>
          <cell r="I63" t="str">
            <v>N</v>
          </cell>
          <cell r="N63">
            <v>104</v>
          </cell>
        </row>
        <row r="64">
          <cell r="C64" t="str">
            <v>UPAE GARANHUNS</v>
          </cell>
          <cell r="E64" t="str">
            <v xml:space="preserve">5.25 - Serviços Bancários </v>
          </cell>
          <cell r="F64">
            <v>360305349000</v>
          </cell>
          <cell r="G64" t="str">
            <v>CAIXA ECONOMICA FEDERAL - MANUT CTA</v>
          </cell>
          <cell r="H64" t="str">
            <v>S</v>
          </cell>
          <cell r="I64" t="str">
            <v>N</v>
          </cell>
          <cell r="N64">
            <v>508</v>
          </cell>
        </row>
        <row r="65">
          <cell r="C65" t="str">
            <v>UPAE GARANHUNS</v>
          </cell>
          <cell r="E65" t="str">
            <v xml:space="preserve">5.25 - Serviços Bancários </v>
          </cell>
          <cell r="F65">
            <v>60746948691786</v>
          </cell>
          <cell r="G65" t="str">
            <v>BRADESCO S A - TARIFAS</v>
          </cell>
          <cell r="H65" t="str">
            <v>S</v>
          </cell>
          <cell r="I65" t="str">
            <v>N</v>
          </cell>
          <cell r="N65">
            <v>159.6</v>
          </cell>
        </row>
        <row r="66">
          <cell r="C66" t="str">
            <v>UPAE GARANHUNS</v>
          </cell>
          <cell r="E66" t="str">
            <v>5.9 - Telefonia Móvel</v>
          </cell>
          <cell r="F66">
            <v>2421421001355</v>
          </cell>
          <cell r="G66" t="str">
            <v xml:space="preserve">TIM S A </v>
          </cell>
          <cell r="H66" t="str">
            <v>S</v>
          </cell>
          <cell r="I66" t="str">
            <v>N</v>
          </cell>
          <cell r="N66">
            <v>494.71</v>
          </cell>
        </row>
        <row r="67">
          <cell r="C67" t="str">
            <v>UPAE GARANHUNS</v>
          </cell>
          <cell r="E67" t="str">
            <v>5.18 - Teledonia Fixa</v>
          </cell>
          <cell r="F67">
            <v>3423730000193</v>
          </cell>
          <cell r="G67" t="str">
            <v>SMART LTDA</v>
          </cell>
          <cell r="H67" t="str">
            <v>S</v>
          </cell>
          <cell r="I67" t="str">
            <v>N</v>
          </cell>
          <cell r="N67">
            <v>1450</v>
          </cell>
        </row>
        <row r="68">
          <cell r="C68" t="str">
            <v>UPAE GARANHUNS</v>
          </cell>
          <cell r="E68" t="str">
            <v>5.13 - Água e Esgoto</v>
          </cell>
          <cell r="F68">
            <v>9769035000164</v>
          </cell>
          <cell r="G68" t="str">
            <v>COMPESA</v>
          </cell>
          <cell r="H68" t="str">
            <v>S</v>
          </cell>
          <cell r="I68" t="str">
            <v>N</v>
          </cell>
          <cell r="N68">
            <v>2486.94</v>
          </cell>
        </row>
        <row r="69">
          <cell r="C69" t="str">
            <v>UPAE GARANHUNS</v>
          </cell>
          <cell r="E69" t="str">
            <v>5.12 - Energia Elétrica</v>
          </cell>
          <cell r="F69">
            <v>10835932000108</v>
          </cell>
          <cell r="G69" t="str">
            <v>CELPE</v>
          </cell>
          <cell r="H69" t="str">
            <v>S</v>
          </cell>
          <cell r="I69" t="str">
            <v>N</v>
          </cell>
          <cell r="N69">
            <v>18953.150000000001</v>
          </cell>
        </row>
        <row r="70">
          <cell r="C70" t="str">
            <v>UPAE GARANHUNS</v>
          </cell>
          <cell r="E70" t="str">
            <v>5.3 - Locação de Máquinas e Equipamentos</v>
          </cell>
          <cell r="F70">
            <v>24380578002041</v>
          </cell>
          <cell r="G70" t="str">
            <v>WHITE MARTINS GASES INDUSTRIAIS</v>
          </cell>
          <cell r="H70" t="str">
            <v>S</v>
          </cell>
          <cell r="I70" t="str">
            <v>N</v>
          </cell>
          <cell r="J70" t="str">
            <v>131226</v>
          </cell>
          <cell r="K70">
            <v>44261</v>
          </cell>
          <cell r="N70">
            <v>7947.95</v>
          </cell>
        </row>
        <row r="71">
          <cell r="C71" t="str">
            <v>UPAE GARANHUNS</v>
          </cell>
          <cell r="E71" t="str">
            <v>5.3 - Locação de Máquinas e Equipamentos</v>
          </cell>
          <cell r="F71">
            <v>10279299000119</v>
          </cell>
          <cell r="G71" t="str">
            <v>RGRAPH  COMERCIO E SERVICOS</v>
          </cell>
          <cell r="H71" t="str">
            <v>S</v>
          </cell>
          <cell r="I71" t="str">
            <v>N</v>
          </cell>
          <cell r="J71" t="str">
            <v>03770</v>
          </cell>
          <cell r="K71">
            <v>44295</v>
          </cell>
          <cell r="N71">
            <v>2746.76</v>
          </cell>
        </row>
        <row r="72">
          <cell r="C72" t="str">
            <v>UPAE GARANHUNS</v>
          </cell>
          <cell r="E72" t="str">
            <v>5.3 - Locação de Máquinas e Equipamentos</v>
          </cell>
          <cell r="F72">
            <v>20021640000195</v>
          </cell>
          <cell r="G72" t="str">
            <v>RONALDO ANSELMO ONOFRE DE ANDRADE</v>
          </cell>
          <cell r="H72" t="str">
            <v>S</v>
          </cell>
          <cell r="I72" t="str">
            <v>S</v>
          </cell>
          <cell r="J72" t="str">
            <v>000000254</v>
          </cell>
          <cell r="K72">
            <v>44291</v>
          </cell>
          <cell r="L72" t="str">
            <v>QNLX20337</v>
          </cell>
          <cell r="M72" t="str">
            <v>2606002 - Garanhuns - PE</v>
          </cell>
          <cell r="N72">
            <v>1100</v>
          </cell>
        </row>
        <row r="73">
          <cell r="C73" t="str">
            <v>UPAE GARANHUNS</v>
          </cell>
          <cell r="E73" t="str">
            <v>4.99 - Outros Serviços de Terceiros Pessoa Física</v>
          </cell>
          <cell r="F73">
            <v>5536451456</v>
          </cell>
          <cell r="G73" t="str">
            <v>KASSIA CAROLINA FREIRE REEMB. COMBUSTIVEL</v>
          </cell>
          <cell r="H73" t="str">
            <v>S</v>
          </cell>
          <cell r="I73" t="str">
            <v>N</v>
          </cell>
          <cell r="N73">
            <v>319.8</v>
          </cell>
        </row>
        <row r="74">
          <cell r="C74" t="str">
            <v>UPAE GARANHUNS</v>
          </cell>
          <cell r="E74" t="str">
            <v>5.16 - Serviços Médico-Hospitalares, Odotonlogia e Laboratoriais</v>
          </cell>
          <cell r="F74" t="str">
            <v>27.946.470/0001-07</v>
          </cell>
          <cell r="G74" t="str">
            <v xml:space="preserve">HOSPMED SERVICOS EM SAUDE </v>
          </cell>
          <cell r="H74" t="str">
            <v>S</v>
          </cell>
          <cell r="I74" t="str">
            <v>S</v>
          </cell>
          <cell r="J74" t="str">
            <v>62</v>
          </cell>
          <cell r="K74">
            <v>44315</v>
          </cell>
          <cell r="L74" t="str">
            <v>CRDXKTHKO</v>
          </cell>
          <cell r="M74" t="str">
            <v>2704302 - Maceió - AL</v>
          </cell>
          <cell r="N74">
            <v>148913.56</v>
          </cell>
        </row>
        <row r="75">
          <cell r="C75" t="str">
            <v>UPAE GARANHUNS</v>
          </cell>
          <cell r="E75" t="str">
            <v>5.16 - Serviços Médico-Hospitalares, Odotonlogia e Laboratoriais</v>
          </cell>
          <cell r="F75">
            <v>27798213000167</v>
          </cell>
          <cell r="G75" t="str">
            <v>MULTIMED SERVICOS EM SAUDE</v>
          </cell>
          <cell r="H75" t="str">
            <v>S</v>
          </cell>
          <cell r="I75" t="str">
            <v>S</v>
          </cell>
          <cell r="J75" t="str">
            <v>54</v>
          </cell>
          <cell r="K75">
            <v>44315</v>
          </cell>
          <cell r="L75" t="str">
            <v>DM1BIKB1M</v>
          </cell>
          <cell r="M75" t="str">
            <v>2704302 - Maceió - AL</v>
          </cell>
          <cell r="N75">
            <v>314331.68</v>
          </cell>
        </row>
        <row r="76">
          <cell r="C76" t="str">
            <v>UPAE GARANHUNS</v>
          </cell>
          <cell r="E76" t="str">
            <v>5.16 - Serviços Médico-Hospitalares, Odotonlogia e Laboratoriais</v>
          </cell>
          <cell r="F76">
            <v>27718657000145</v>
          </cell>
          <cell r="G76" t="str">
            <v>ULTRAHOSP SERVICOS EM SAUDE</v>
          </cell>
          <cell r="H76" t="str">
            <v>S</v>
          </cell>
          <cell r="I76" t="str">
            <v>S</v>
          </cell>
          <cell r="J76" t="str">
            <v>133</v>
          </cell>
          <cell r="K76">
            <v>44315</v>
          </cell>
          <cell r="L76" t="str">
            <v>B3KKR1BOV</v>
          </cell>
          <cell r="M76" t="str">
            <v>2704302 - Maceió - AL</v>
          </cell>
          <cell r="N76">
            <v>185627.93</v>
          </cell>
        </row>
        <row r="77">
          <cell r="C77" t="str">
            <v>UPAE GARANHUNS</v>
          </cell>
          <cell r="E77" t="str">
            <v>5.16 - Serviços Médico-Hospitalares, Odotonlogia e Laboratoriais</v>
          </cell>
          <cell r="F77">
            <v>4539279017374</v>
          </cell>
          <cell r="G77" t="str">
            <v>CIENTIFICALAB PROD LAB E SISTEMAS LTDA</v>
          </cell>
          <cell r="H77" t="str">
            <v>S</v>
          </cell>
          <cell r="I77" t="str">
            <v>S</v>
          </cell>
          <cell r="J77" t="str">
            <v>00000098</v>
          </cell>
          <cell r="K77">
            <v>44286</v>
          </cell>
          <cell r="L77" t="str">
            <v>JDUK B2ZY</v>
          </cell>
          <cell r="M77" t="str">
            <v>2611606 - Recife - PE</v>
          </cell>
          <cell r="N77">
            <v>64070.89</v>
          </cell>
        </row>
        <row r="78">
          <cell r="C78" t="str">
            <v>UPAE GARANHUNS</v>
          </cell>
          <cell r="E78" t="str">
            <v>5.15 - Serviços Domésticos</v>
          </cell>
          <cell r="F78">
            <v>6272575004803</v>
          </cell>
          <cell r="G78" t="str">
            <v xml:space="preserve">LAVEBRAS GESTAO DE TEXTEIS S A </v>
          </cell>
          <cell r="H78" t="str">
            <v>S</v>
          </cell>
          <cell r="I78" t="str">
            <v>S</v>
          </cell>
          <cell r="J78" t="str">
            <v>000003925</v>
          </cell>
          <cell r="K78">
            <v>44284</v>
          </cell>
          <cell r="L78" t="str">
            <v>TLEF64674</v>
          </cell>
          <cell r="M78" t="str">
            <v>2610707 - Paulista - PE</v>
          </cell>
          <cell r="N78">
            <v>4330.46</v>
          </cell>
        </row>
        <row r="79">
          <cell r="C79" t="str">
            <v>UPAE GARANHUNS</v>
          </cell>
          <cell r="E79" t="str">
            <v>5.10 - Detetização/Tratamento de Resíduos e Afins</v>
          </cell>
          <cell r="F79">
            <v>11863530000180</v>
          </cell>
          <cell r="G79" t="str">
            <v xml:space="preserve">BRASCON GESTAO AMBIENTAL LTDA </v>
          </cell>
          <cell r="H79" t="str">
            <v>S</v>
          </cell>
          <cell r="I79" t="str">
            <v>N</v>
          </cell>
          <cell r="J79" t="str">
            <v>00070558</v>
          </cell>
          <cell r="K79">
            <v>44287</v>
          </cell>
          <cell r="M79" t="str">
            <v>2611309 - Pombos - PE</v>
          </cell>
          <cell r="N79">
            <v>539.65</v>
          </cell>
        </row>
        <row r="80">
          <cell r="C80" t="str">
            <v>UPAE GARANHUNS</v>
          </cell>
          <cell r="E80" t="str">
            <v>5.17 - Manutenção de Software, Certificação Digital e Microfilmagem</v>
          </cell>
          <cell r="F80">
            <v>16783034000130</v>
          </cell>
          <cell r="G80" t="str">
            <v>SINTESE LICENCIAMENTO DE PROG PARA COMPRAS ON LINE</v>
          </cell>
          <cell r="H80" t="str">
            <v>S</v>
          </cell>
          <cell r="I80" t="str">
            <v>S</v>
          </cell>
          <cell r="J80" t="str">
            <v>13190</v>
          </cell>
          <cell r="K80">
            <v>44287</v>
          </cell>
          <cell r="L80" t="str">
            <v>BXAU WBE2</v>
          </cell>
          <cell r="M80" t="str">
            <v>2611606 - Recife - PE</v>
          </cell>
          <cell r="N80">
            <v>1000</v>
          </cell>
        </row>
        <row r="81">
          <cell r="C81" t="str">
            <v>UPAE GARANHUNS</v>
          </cell>
          <cell r="E81" t="str">
            <v>5.17 - Manutenção de Software, Certificação Digital e Microfilmagem</v>
          </cell>
          <cell r="F81">
            <v>92306257000780</v>
          </cell>
          <cell r="G81" t="str">
            <v xml:space="preserve">MV INFORMATICA NORDESTE LTDA </v>
          </cell>
          <cell r="H81" t="str">
            <v>S</v>
          </cell>
          <cell r="I81" t="str">
            <v>S</v>
          </cell>
          <cell r="J81" t="str">
            <v>00022061</v>
          </cell>
          <cell r="K81">
            <v>44265</v>
          </cell>
          <cell r="L81" t="str">
            <v>LEG4 9T61</v>
          </cell>
          <cell r="M81" t="str">
            <v>2611606 - Recife - PE</v>
          </cell>
          <cell r="N81">
            <v>10227.06</v>
          </cell>
        </row>
        <row r="82">
          <cell r="C82" t="str">
            <v>UPAE GARANHUNS</v>
          </cell>
          <cell r="E82" t="str">
            <v>5.17 - Manutenção de Software, Certificação Digital e Microfilmagem</v>
          </cell>
          <cell r="F82">
            <v>53113791001285</v>
          </cell>
          <cell r="G82" t="str">
            <v xml:space="preserve">TOTVS S A </v>
          </cell>
          <cell r="H82" t="str">
            <v>S</v>
          </cell>
          <cell r="I82" t="str">
            <v>S</v>
          </cell>
          <cell r="J82" t="str">
            <v>17920</v>
          </cell>
          <cell r="K82">
            <v>44256</v>
          </cell>
          <cell r="L82" t="str">
            <v>9F08DE07</v>
          </cell>
          <cell r="M82" t="str">
            <v>3106200 - Belo Horizonte - MG</v>
          </cell>
          <cell r="N82">
            <v>93.51</v>
          </cell>
        </row>
        <row r="83">
          <cell r="C83" t="str">
            <v>UPAE GARANHUNS</v>
          </cell>
          <cell r="E83" t="str">
            <v>5.17 - Manutenção de Software, Certificação Digital e Microfilmagem</v>
          </cell>
          <cell r="F83">
            <v>53113791001285</v>
          </cell>
          <cell r="G83" t="str">
            <v xml:space="preserve">TOTVS S A </v>
          </cell>
          <cell r="H83" t="str">
            <v>S</v>
          </cell>
          <cell r="I83" t="str">
            <v>S</v>
          </cell>
          <cell r="J83" t="str">
            <v>17921</v>
          </cell>
          <cell r="K83">
            <v>44256</v>
          </cell>
          <cell r="L83" t="str">
            <v>D3EF1948</v>
          </cell>
          <cell r="M83" t="str">
            <v>3106200 - Belo Horizonte - MG</v>
          </cell>
          <cell r="N83">
            <v>687.69</v>
          </cell>
        </row>
        <row r="84">
          <cell r="C84" t="str">
            <v>UPAE GARANHUNS</v>
          </cell>
          <cell r="E84" t="str">
            <v>5.17 - Manutenção de Software, Certificação Digital e Microfilmagem</v>
          </cell>
          <cell r="F84">
            <v>53113791000122</v>
          </cell>
          <cell r="G84" t="str">
            <v xml:space="preserve">TOTVS S A </v>
          </cell>
          <cell r="H84" t="str">
            <v>S</v>
          </cell>
          <cell r="I84" t="str">
            <v>S</v>
          </cell>
          <cell r="J84" t="str">
            <v>03036789</v>
          </cell>
          <cell r="K84">
            <v>44286</v>
          </cell>
          <cell r="L84" t="str">
            <v>9N88 JAIU</v>
          </cell>
          <cell r="M84" t="str">
            <v>3550308 - São Paulo - SP</v>
          </cell>
          <cell r="N84">
            <v>281.05</v>
          </cell>
        </row>
        <row r="85">
          <cell r="C85" t="str">
            <v>UPAE GARANHUNS</v>
          </cell>
          <cell r="E85" t="str">
            <v>5.17 - Manutenção de Software, Certificação Digital e Microfilmagem</v>
          </cell>
          <cell r="F85">
            <v>5020356000100</v>
          </cell>
          <cell r="G85" t="str">
            <v>BID COMERCIO E SERVICOS EM TECNOLOGIA DA INFORMACAO</v>
          </cell>
          <cell r="H85" t="str">
            <v>S</v>
          </cell>
          <cell r="I85" t="str">
            <v>S</v>
          </cell>
          <cell r="J85" t="str">
            <v>00003799</v>
          </cell>
          <cell r="K85">
            <v>44256</v>
          </cell>
          <cell r="L85" t="str">
            <v>Z6RJ ECQG</v>
          </cell>
          <cell r="M85" t="str">
            <v>2611606 - Recife - PE</v>
          </cell>
          <cell r="N85">
            <v>674.48</v>
          </cell>
        </row>
        <row r="86">
          <cell r="C86" t="str">
            <v>UPAE GARANHUNS</v>
          </cell>
          <cell r="E86" t="str">
            <v>5.17 - Manutenção de Software, Certificação Digital e Microfilmagem</v>
          </cell>
          <cell r="F86">
            <v>5620302000267</v>
          </cell>
          <cell r="G86" t="str">
            <v xml:space="preserve">GREEN PAPER FREE SOLUCOES SEM PAPEL LTDA ME </v>
          </cell>
          <cell r="H86" t="str">
            <v>S</v>
          </cell>
          <cell r="I86" t="str">
            <v>S</v>
          </cell>
          <cell r="J86" t="str">
            <v>00002246</v>
          </cell>
          <cell r="K86">
            <v>44286</v>
          </cell>
          <cell r="L86" t="str">
            <v>9H3E 313G</v>
          </cell>
          <cell r="M86" t="str">
            <v>2602308 - Bonito - PE</v>
          </cell>
          <cell r="N86">
            <v>3060</v>
          </cell>
        </row>
        <row r="87">
          <cell r="C87" t="str">
            <v>UPAE GARANHUNS</v>
          </cell>
          <cell r="E87" t="str">
            <v>5.17 - Manutenção de Software, Certificação Digital e Microfilmagem</v>
          </cell>
          <cell r="F87">
            <v>5620302000267</v>
          </cell>
          <cell r="G87" t="str">
            <v xml:space="preserve">GREEN PAPER FREE SOLUCOES SEM PAPEL LTDA ME </v>
          </cell>
          <cell r="H87" t="str">
            <v>S</v>
          </cell>
          <cell r="I87" t="str">
            <v>S</v>
          </cell>
          <cell r="J87" t="str">
            <v>00002223</v>
          </cell>
          <cell r="K87">
            <v>44263</v>
          </cell>
          <cell r="L87" t="str">
            <v>GA94 KIVY</v>
          </cell>
          <cell r="M87" t="str">
            <v>2602308 - Bonito - PE</v>
          </cell>
          <cell r="N87">
            <v>2550</v>
          </cell>
        </row>
        <row r="88">
          <cell r="C88" t="str">
            <v>UPAE GARANHUNS</v>
          </cell>
          <cell r="E88" t="str">
            <v>5.22 - Vigilância Ostensiva / Monitorada</v>
          </cell>
          <cell r="F88">
            <v>9212665000214</v>
          </cell>
          <cell r="G88" t="str">
            <v xml:space="preserve">SERVAL SERVICOS DE SEGURANCA LTDA </v>
          </cell>
          <cell r="H88" t="str">
            <v>S</v>
          </cell>
          <cell r="I88" t="str">
            <v>S</v>
          </cell>
          <cell r="J88" t="str">
            <v>000000021</v>
          </cell>
          <cell r="K88">
            <v>44279</v>
          </cell>
          <cell r="L88" t="str">
            <v>AGSX 21823</v>
          </cell>
          <cell r="M88" t="str">
            <v>2609600 - Olinda - PE</v>
          </cell>
          <cell r="N88">
            <v>27537.45</v>
          </cell>
        </row>
        <row r="89">
          <cell r="C89" t="str">
            <v>UPAE GARANHUNS</v>
          </cell>
          <cell r="E89" t="str">
            <v>5.99 - Outros Serviços de Terceiros Pessoa Jurídica</v>
          </cell>
          <cell r="F89">
            <v>35521046000130</v>
          </cell>
          <cell r="G89" t="str">
            <v>TGI CONSULTORIAS E TREINAMENTOS</v>
          </cell>
          <cell r="H89" t="str">
            <v>S</v>
          </cell>
          <cell r="I89" t="str">
            <v>S</v>
          </cell>
          <cell r="J89" t="str">
            <v>00019815</v>
          </cell>
          <cell r="K89">
            <v>44260</v>
          </cell>
          <cell r="L89" t="str">
            <v>AFMP 5EHV</v>
          </cell>
          <cell r="M89" t="str">
            <v>2611606 - Recife - PE</v>
          </cell>
          <cell r="N89">
            <v>3600</v>
          </cell>
        </row>
        <row r="90">
          <cell r="C90" t="str">
            <v>UPAE GARANHUNS</v>
          </cell>
          <cell r="E90" t="str">
            <v>5.10 - Detetização/Tratamento de Resíduos e Afins</v>
          </cell>
          <cell r="F90">
            <v>10333266000100</v>
          </cell>
          <cell r="G90" t="str">
            <v xml:space="preserve">CARLOS ANTONIO DE OLIVEIRA </v>
          </cell>
          <cell r="H90" t="str">
            <v>S</v>
          </cell>
          <cell r="I90" t="str">
            <v>S</v>
          </cell>
          <cell r="J90" t="str">
            <v>00008459</v>
          </cell>
          <cell r="K90">
            <v>44285</v>
          </cell>
          <cell r="L90" t="str">
            <v>PNY5 BLLB</v>
          </cell>
          <cell r="M90" t="str">
            <v>2611606 - Recife - PE</v>
          </cell>
          <cell r="N90">
            <v>330</v>
          </cell>
        </row>
        <row r="91">
          <cell r="C91" t="str">
            <v>UPAE GARANHUNS</v>
          </cell>
          <cell r="E91" t="str">
            <v>5.23 - Limpeza e Conservação</v>
          </cell>
          <cell r="F91">
            <v>5419785000155</v>
          </cell>
          <cell r="G91" t="str">
            <v>SOLUNNI SERVICOS ESPECIALIZADOS EIRELI</v>
          </cell>
          <cell r="H91" t="str">
            <v>S</v>
          </cell>
          <cell r="I91" t="str">
            <v>S</v>
          </cell>
          <cell r="J91" t="str">
            <v>00000656</v>
          </cell>
          <cell r="K91">
            <v>44278</v>
          </cell>
          <cell r="L91" t="str">
            <v>6ZIA E729</v>
          </cell>
          <cell r="M91" t="str">
            <v>2611606 - Recife - PE</v>
          </cell>
          <cell r="N91">
            <v>65796.38</v>
          </cell>
        </row>
        <row r="92">
          <cell r="C92" t="str">
            <v>UPAE GARANHUNS</v>
          </cell>
          <cell r="E92" t="str">
            <v>5.99 - Outros Serviços de Terceiros Pessoa Jurídica</v>
          </cell>
          <cell r="F92">
            <v>2512303000119</v>
          </cell>
          <cell r="G92" t="str">
            <v>NOROES AZEVEDO SOCIEDADE DE ADVOGADOS</v>
          </cell>
          <cell r="H92" t="str">
            <v>S</v>
          </cell>
          <cell r="I92" t="str">
            <v>S</v>
          </cell>
          <cell r="J92" t="str">
            <v>00004736</v>
          </cell>
          <cell r="K92">
            <v>44257</v>
          </cell>
          <cell r="L92" t="str">
            <v>XYIE AUK6</v>
          </cell>
          <cell r="M92" t="str">
            <v>2611606 - Recife - PE</v>
          </cell>
          <cell r="N92">
            <v>2280</v>
          </cell>
        </row>
        <row r="93">
          <cell r="C93" t="str">
            <v>UPAE GARANHUNS</v>
          </cell>
          <cell r="E93" t="str">
            <v>5.99 - Outros Serviços de Terceiros Pessoa Jurídica</v>
          </cell>
          <cell r="F93">
            <v>2512303000119</v>
          </cell>
          <cell r="G93" t="str">
            <v>NOROES AZEVEDO SOCIEDADE DE ADVOGADOS</v>
          </cell>
          <cell r="H93" t="str">
            <v>S</v>
          </cell>
          <cell r="I93" t="str">
            <v>S</v>
          </cell>
          <cell r="J93" t="str">
            <v>00004737</v>
          </cell>
          <cell r="K93">
            <v>44257</v>
          </cell>
          <cell r="L93" t="str">
            <v>WCZA XRQF</v>
          </cell>
          <cell r="M93" t="str">
            <v>2611606 - Recife - PE</v>
          </cell>
          <cell r="N93">
            <v>5400</v>
          </cell>
        </row>
        <row r="94">
          <cell r="C94" t="str">
            <v>UPAE GARANHUNS</v>
          </cell>
          <cell r="E94" t="str">
            <v>5.99 - Outros Serviços de Terceiros Pessoa Jurídica</v>
          </cell>
          <cell r="F94">
            <v>17336915000175</v>
          </cell>
          <cell r="G94" t="str">
            <v>LEANDRO SILVA DA ROCHA</v>
          </cell>
          <cell r="H94" t="str">
            <v>S</v>
          </cell>
          <cell r="I94" t="str">
            <v>S</v>
          </cell>
          <cell r="J94" t="str">
            <v>000000119</v>
          </cell>
          <cell r="K94">
            <v>44291</v>
          </cell>
          <cell r="L94" t="str">
            <v>HNTS33872</v>
          </cell>
          <cell r="M94" t="str">
            <v>2606002 - Garanhuns - PE</v>
          </cell>
          <cell r="N94">
            <v>202.41</v>
          </cell>
        </row>
        <row r="95">
          <cell r="C95" t="str">
            <v>UPAE GARANHUNS</v>
          </cell>
          <cell r="E95" t="str">
            <v>5.99 - Outros Serviços de Terceiros Pessoa Jurídica</v>
          </cell>
          <cell r="F95">
            <v>18676958000162</v>
          </cell>
          <cell r="G95" t="str">
            <v>ADRICELIA MONTEIRO TEIXEIRA</v>
          </cell>
          <cell r="H95" t="str">
            <v>S</v>
          </cell>
          <cell r="I95" t="str">
            <v>S</v>
          </cell>
          <cell r="J95" t="str">
            <v>000000071</v>
          </cell>
          <cell r="K95">
            <v>44292</v>
          </cell>
          <cell r="L95" t="str">
            <v>VFWP 74145</v>
          </cell>
          <cell r="M95" t="str">
            <v>2606002 - Garanhuns - PE</v>
          </cell>
          <cell r="N95">
            <v>1100</v>
          </cell>
        </row>
        <row r="96">
          <cell r="C96" t="str">
            <v>UPAE GARANHUNS</v>
          </cell>
          <cell r="E96" t="str">
            <v>5.99 - Outros Serviços de Terceiros Pessoa Jurídica</v>
          </cell>
          <cell r="F96">
            <v>22940821000140</v>
          </cell>
          <cell r="G96" t="str">
            <v>MEDTRAB MEDICINA DO TRABALHO</v>
          </cell>
          <cell r="H96" t="str">
            <v>S</v>
          </cell>
          <cell r="I96" t="str">
            <v>S</v>
          </cell>
          <cell r="J96" t="str">
            <v>000000546</v>
          </cell>
          <cell r="K96">
            <v>44286</v>
          </cell>
          <cell r="L96" t="str">
            <v>TFZB 16380</v>
          </cell>
          <cell r="M96" t="str">
            <v>2606002 - Garanhuns - PE</v>
          </cell>
          <cell r="N96">
            <v>810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13409775000329</v>
          </cell>
          <cell r="G97" t="str">
            <v>LINUS LOG LTDA ME</v>
          </cell>
          <cell r="H97" t="str">
            <v>S</v>
          </cell>
          <cell r="I97" t="str">
            <v>S</v>
          </cell>
          <cell r="J97" t="str">
            <v>000001095</v>
          </cell>
          <cell r="K97">
            <v>44299</v>
          </cell>
          <cell r="L97" t="str">
            <v>CUKZ15722</v>
          </cell>
          <cell r="M97" t="str">
            <v>2607901 - Jaboatão dos Guararapes - PE</v>
          </cell>
          <cell r="N97">
            <v>520.05999999999995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12008774000148</v>
          </cell>
          <cell r="G98" t="str">
            <v xml:space="preserve">CLODOALDO DA SILVA NEVES </v>
          </cell>
          <cell r="H98" t="str">
            <v>S</v>
          </cell>
          <cell r="I98" t="str">
            <v>S</v>
          </cell>
          <cell r="J98" t="str">
            <v>000000039</v>
          </cell>
          <cell r="K98">
            <v>44256</v>
          </cell>
          <cell r="L98" t="str">
            <v>WUZB 26406</v>
          </cell>
          <cell r="M98" t="str">
            <v>2606002 - Garanhuns - PE</v>
          </cell>
          <cell r="N98">
            <v>310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10998292000157</v>
          </cell>
          <cell r="G99" t="str">
            <v>CENTRO I E E PERNAMBUCO</v>
          </cell>
          <cell r="H99" t="str">
            <v>S</v>
          </cell>
          <cell r="I99" t="str">
            <v>N</v>
          </cell>
          <cell r="N99">
            <v>640</v>
          </cell>
        </row>
        <row r="100">
          <cell r="C100" t="str">
            <v>UPAE GARANHUNS</v>
          </cell>
          <cell r="E100" t="str">
            <v>5.99 - Outros Serviços de Terceiros Pessoa Jurídica</v>
          </cell>
          <cell r="F100">
            <v>1825600000151</v>
          </cell>
          <cell r="G100" t="str">
            <v xml:space="preserve">LAMEN LTDA ME </v>
          </cell>
          <cell r="H100" t="str">
            <v>S</v>
          </cell>
          <cell r="I100" t="str">
            <v>S</v>
          </cell>
          <cell r="J100" t="str">
            <v>000003677</v>
          </cell>
          <cell r="K100">
            <v>44272</v>
          </cell>
          <cell r="L100" t="str">
            <v>QPGE97187</v>
          </cell>
          <cell r="M100" t="str">
            <v>2606002 - Garanhuns - PE</v>
          </cell>
          <cell r="N100">
            <v>240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27814653000160</v>
          </cell>
          <cell r="G101" t="str">
            <v>LUMI CONSULTORIA E SERVICOS LTDA EPP</v>
          </cell>
          <cell r="H101" t="str">
            <v>S</v>
          </cell>
          <cell r="I101" t="str">
            <v>S</v>
          </cell>
          <cell r="J101" t="str">
            <v>00000525</v>
          </cell>
          <cell r="K101">
            <v>44260</v>
          </cell>
          <cell r="L101" t="str">
            <v>U6HA XRS4</v>
          </cell>
          <cell r="M101" t="str">
            <v>2606002 - Garanhuns - PE</v>
          </cell>
          <cell r="N101">
            <v>1200</v>
          </cell>
        </row>
        <row r="102">
          <cell r="C102" t="str">
            <v>UPAE GARANHUNS</v>
          </cell>
          <cell r="E102" t="str">
            <v>5.99 - Outros Serviços de Terceiros Pessoa Jurídica</v>
          </cell>
          <cell r="F102">
            <v>11396361000115</v>
          </cell>
          <cell r="G102" t="str">
            <v>GUSLOG LOGISTICA E TRANSPORTES EXPRESS LTDA ME</v>
          </cell>
          <cell r="H102" t="str">
            <v>S</v>
          </cell>
          <cell r="I102" t="str">
            <v>S</v>
          </cell>
          <cell r="J102" t="str">
            <v>000000690</v>
          </cell>
          <cell r="K102">
            <v>44263</v>
          </cell>
          <cell r="L102" t="str">
            <v>OZRE04620</v>
          </cell>
          <cell r="M102" t="str">
            <v>2606002 - Garanhuns - PE</v>
          </cell>
          <cell r="N102">
            <v>245.45</v>
          </cell>
        </row>
        <row r="103">
          <cell r="C103" t="str">
            <v>UPAE GARANHUNS</v>
          </cell>
          <cell r="E103" t="str">
            <v>5.99 - Outros Serviços de Terceiros Pessoa Jurídica</v>
          </cell>
          <cell r="F103">
            <v>29578591000160</v>
          </cell>
          <cell r="G103" t="str">
            <v xml:space="preserve">CICERA MARIA BEZERRA DA SILVA </v>
          </cell>
          <cell r="H103" t="str">
            <v>S</v>
          </cell>
          <cell r="I103" t="str">
            <v>S</v>
          </cell>
          <cell r="J103" t="str">
            <v>000000018</v>
          </cell>
          <cell r="K103">
            <v>44286</v>
          </cell>
          <cell r="L103" t="str">
            <v>ZFMK 49687</v>
          </cell>
          <cell r="M103" t="str">
            <v>2606002 - Garanhuns - PE</v>
          </cell>
          <cell r="N103">
            <v>474.5</v>
          </cell>
        </row>
        <row r="104">
          <cell r="C104" t="str">
            <v>UPAE GARANHUNS</v>
          </cell>
          <cell r="E104" t="str">
            <v>5.99 - Outros Serviços de Terceiros Pessoa Jurídica</v>
          </cell>
          <cell r="F104">
            <v>28419607000120</v>
          </cell>
          <cell r="G104" t="str">
            <v>ERICA MARIA SILVA DE BARROS</v>
          </cell>
          <cell r="H104" t="str">
            <v>S</v>
          </cell>
          <cell r="I104" t="str">
            <v>S</v>
          </cell>
          <cell r="J104" t="str">
            <v>000000426</v>
          </cell>
          <cell r="K104">
            <v>44258</v>
          </cell>
          <cell r="L104" t="str">
            <v>DCMO 96577</v>
          </cell>
          <cell r="M104" t="str">
            <v>2606002 - Garanhuns - PE</v>
          </cell>
          <cell r="N104">
            <v>49</v>
          </cell>
        </row>
        <row r="105">
          <cell r="C105" t="str">
            <v>UPAE GARANHUNS</v>
          </cell>
          <cell r="E105" t="str">
            <v>5.5 - Reparo e Manutenção de Máquinas e Equipamentos</v>
          </cell>
          <cell r="F105">
            <v>12626414000100</v>
          </cell>
          <cell r="G105" t="str">
            <v>MANTEQ H I LTDA ME</v>
          </cell>
          <cell r="H105" t="str">
            <v>S</v>
          </cell>
          <cell r="I105" t="str">
            <v>S</v>
          </cell>
          <cell r="J105" t="str">
            <v>000000652</v>
          </cell>
          <cell r="K105">
            <v>44270</v>
          </cell>
          <cell r="L105" t="str">
            <v>WIJV04274</v>
          </cell>
          <cell r="M105" t="str">
            <v>2607901 - Jaboatão dos Guararapes - PE</v>
          </cell>
          <cell r="N105">
            <v>2600</v>
          </cell>
        </row>
        <row r="106">
          <cell r="C106" t="str">
            <v>UPAE GARANHUNS</v>
          </cell>
          <cell r="E106" t="str">
            <v>5.5 - Reparo e Manutenção de Máquinas e Equipamentos</v>
          </cell>
          <cell r="F106">
            <v>7146768000117</v>
          </cell>
          <cell r="G106" t="str">
            <v xml:space="preserve">SERV IMAGEM ASSISTENCIA TECNICA </v>
          </cell>
          <cell r="H106" t="str">
            <v>S</v>
          </cell>
          <cell r="I106" t="str">
            <v>S</v>
          </cell>
          <cell r="J106" t="str">
            <v>000003959</v>
          </cell>
          <cell r="K106">
            <v>44285</v>
          </cell>
          <cell r="L106" t="str">
            <v>DRQP12608</v>
          </cell>
          <cell r="M106" t="str">
            <v>2607901 - Jaboatão dos Guararapes - PE</v>
          </cell>
          <cell r="N106">
            <v>2420</v>
          </cell>
        </row>
        <row r="107">
          <cell r="C107" t="str">
            <v>UPAE GARANHUNS</v>
          </cell>
          <cell r="E107" t="str">
            <v>5.5 - Reparo e Manutenção de Máquinas e Equipamentos</v>
          </cell>
          <cell r="F107">
            <v>10645770000145</v>
          </cell>
          <cell r="G107" t="str">
            <v>AGUIAR SERV ELETRONICOS LTDA ME</v>
          </cell>
          <cell r="H107" t="str">
            <v>S</v>
          </cell>
          <cell r="I107" t="str">
            <v>S</v>
          </cell>
          <cell r="J107" t="str">
            <v>000000931</v>
          </cell>
          <cell r="K107">
            <v>44278</v>
          </cell>
          <cell r="L107" t="str">
            <v>PFGA9B04B</v>
          </cell>
          <cell r="M107" t="str">
            <v>2609600 - Olinda - PE</v>
          </cell>
          <cell r="N107">
            <v>1500</v>
          </cell>
        </row>
        <row r="108">
          <cell r="C108" t="str">
            <v>UPAE GARANHUNS</v>
          </cell>
          <cell r="E108" t="str">
            <v>5.5 - Reparo e Manutenção de Máquinas e Equipamentos</v>
          </cell>
          <cell r="F108">
            <v>24380578002041</v>
          </cell>
          <cell r="G108" t="str">
            <v xml:space="preserve">WHITE MARTINS GASES INDUSTRIAIS NE LTDA </v>
          </cell>
          <cell r="H108" t="str">
            <v>S</v>
          </cell>
          <cell r="I108" t="str">
            <v>S</v>
          </cell>
          <cell r="J108" t="str">
            <v>000010651</v>
          </cell>
          <cell r="K108">
            <v>44260</v>
          </cell>
          <cell r="L108" t="str">
            <v>OHGL18637</v>
          </cell>
          <cell r="M108" t="str">
            <v>2607901 - Jaboatão dos Guararapes - PE</v>
          </cell>
          <cell r="N108">
            <v>459.3</v>
          </cell>
        </row>
        <row r="109">
          <cell r="C109" t="str">
            <v>UPAE GARANHUNS</v>
          </cell>
          <cell r="E109" t="str">
            <v>5.5 - Reparo e Manutenção de Máquinas e Equipamentos</v>
          </cell>
          <cell r="F109">
            <v>24380578002041</v>
          </cell>
          <cell r="G109" t="str">
            <v xml:space="preserve">WHITE MARTINS GASES INDUSTRIAIS NE LTDA </v>
          </cell>
          <cell r="H109" t="str">
            <v>S</v>
          </cell>
          <cell r="I109" t="str">
            <v>S</v>
          </cell>
          <cell r="J109" t="str">
            <v>000010652</v>
          </cell>
          <cell r="K109">
            <v>44260</v>
          </cell>
          <cell r="L109" t="str">
            <v>UEHM51008</v>
          </cell>
          <cell r="M109" t="str">
            <v>2607901 - Jaboatão dos Guararapes - PE</v>
          </cell>
          <cell r="N109">
            <v>459.3</v>
          </cell>
        </row>
        <row r="110">
          <cell r="C110" t="str">
            <v>UPAE GARANHUNS</v>
          </cell>
          <cell r="E110" t="str">
            <v>5.5 - Reparo e Manutenção de Máquinas e Equipamentos</v>
          </cell>
          <cell r="F110">
            <v>3480539000183</v>
          </cell>
          <cell r="G110" t="str">
            <v>SL ENGENHARIA HOSPITALAR</v>
          </cell>
          <cell r="H110" t="str">
            <v>S</v>
          </cell>
          <cell r="I110" t="str">
            <v>S</v>
          </cell>
          <cell r="J110" t="str">
            <v>000006694</v>
          </cell>
          <cell r="K110">
            <v>44281</v>
          </cell>
          <cell r="L110" t="str">
            <v>LIZM24100</v>
          </cell>
          <cell r="M110" t="str">
            <v>2606002 - Garanhuns - PE</v>
          </cell>
          <cell r="N110">
            <v>13835.28</v>
          </cell>
        </row>
        <row r="111">
          <cell r="C111" t="str">
            <v>UPAE GARANHUNS</v>
          </cell>
          <cell r="E111" t="str">
            <v>5.5 - Reparo e Manutenção de Máquinas e Equipamentos</v>
          </cell>
          <cell r="F111">
            <v>9014387000100</v>
          </cell>
          <cell r="G111" t="str">
            <v>COMPLETA SERV DE AR COND E LOCACAO LTDA EPP</v>
          </cell>
          <cell r="H111" t="str">
            <v>S</v>
          </cell>
          <cell r="I111" t="str">
            <v>S</v>
          </cell>
          <cell r="J111" t="str">
            <v>00001418</v>
          </cell>
          <cell r="K111">
            <v>44273</v>
          </cell>
          <cell r="L111" t="str">
            <v>NXTQ XBVU</v>
          </cell>
          <cell r="M111" t="str">
            <v>2611606 - Recife - PE</v>
          </cell>
          <cell r="N111">
            <v>14050</v>
          </cell>
        </row>
        <row r="112">
          <cell r="C112" t="str">
            <v>UPAE GARANHUNS</v>
          </cell>
          <cell r="E112" t="str">
            <v>5.5 - Reparo e Manutenção de Máquinas e Equipamentos</v>
          </cell>
          <cell r="F112">
            <v>19886692000145</v>
          </cell>
          <cell r="G112" t="str">
            <v>PRECISAO SERVICOS TEC ESPECIALIZADOS LTDA ME</v>
          </cell>
          <cell r="H112" t="str">
            <v>S</v>
          </cell>
          <cell r="I112" t="str">
            <v>S</v>
          </cell>
          <cell r="J112" t="str">
            <v>00006066</v>
          </cell>
          <cell r="K112">
            <v>44285</v>
          </cell>
          <cell r="L112" t="str">
            <v>HGQC 5GKZ</v>
          </cell>
          <cell r="M112" t="str">
            <v>2611606 - Recife - PE</v>
          </cell>
          <cell r="N112">
            <v>3250</v>
          </cell>
        </row>
        <row r="113">
          <cell r="C113" t="str">
            <v>UPAE GARANHUNS</v>
          </cell>
          <cell r="E113" t="str">
            <v>5.5 - Reparo e Manutenção de Máquinas e Equipamentos</v>
          </cell>
          <cell r="F113">
            <v>10800056000184</v>
          </cell>
          <cell r="G113" t="str">
            <v>SOUND MED LAB EQUIPAMENTOS MEDICOS LTDA ME</v>
          </cell>
          <cell r="H113" t="str">
            <v>S</v>
          </cell>
          <cell r="I113" t="str">
            <v>S</v>
          </cell>
          <cell r="J113" t="str">
            <v>00000028</v>
          </cell>
          <cell r="K113">
            <v>44281</v>
          </cell>
          <cell r="L113" t="str">
            <v>NUT5 EYYU</v>
          </cell>
          <cell r="M113" t="str">
            <v>3163706 - São Lourenço - MG</v>
          </cell>
          <cell r="N113">
            <v>2000</v>
          </cell>
        </row>
        <row r="114">
          <cell r="C114" t="str">
            <v>UPAE GARANHUNS</v>
          </cell>
          <cell r="E114" t="str">
            <v>6 - Equipamento e Material Permanente</v>
          </cell>
          <cell r="F114">
            <v>6025185000175</v>
          </cell>
          <cell r="G114" t="str">
            <v>LINKMED SOLUCAO EM EQUIP MEDICO HOSPITALAR LTDA</v>
          </cell>
          <cell r="H114" t="str">
            <v>S</v>
          </cell>
          <cell r="I114" t="str">
            <v>S</v>
          </cell>
          <cell r="J114" t="str">
            <v>00001697</v>
          </cell>
          <cell r="K114">
            <v>44277</v>
          </cell>
          <cell r="L114" t="str">
            <v>2LJJ F9W2</v>
          </cell>
          <cell r="M114" t="str">
            <v>2611606 - Recife - PE</v>
          </cell>
          <cell r="N114">
            <v>1250</v>
          </cell>
        </row>
        <row r="115">
          <cell r="C115" t="str">
            <v>UPAE GARANHUNS</v>
          </cell>
          <cell r="E115" t="str">
            <v>5.4 - Reparo e Manutenção de Bens Imóveis</v>
          </cell>
          <cell r="F115">
            <v>5419785000155</v>
          </cell>
          <cell r="G115" t="str">
            <v>SOLUNNI SERVICOS ESPECIALIZADOS EIRELI</v>
          </cell>
          <cell r="H115" t="str">
            <v>S</v>
          </cell>
          <cell r="I115" t="str">
            <v>S</v>
          </cell>
          <cell r="J115" t="str">
            <v>00000657</v>
          </cell>
          <cell r="K115">
            <v>44278</v>
          </cell>
          <cell r="L115" t="str">
            <v>INYQ X8RQ</v>
          </cell>
          <cell r="M115" t="str">
            <v>2611606 - Recife - PE</v>
          </cell>
          <cell r="N115">
            <v>807.44</v>
          </cell>
        </row>
        <row r="116">
          <cell r="C116" t="str">
            <v>UPAE GARANHUNS</v>
          </cell>
          <cell r="E116" t="str">
            <v>5.99 - Outros Serviços de Terceiros Pessoa Jurídica</v>
          </cell>
          <cell r="F116">
            <v>9039744001409</v>
          </cell>
          <cell r="G116" t="str">
            <v>FUNDACAO PROFESSOR MART FERNNADES- FUNDO FIXO</v>
          </cell>
          <cell r="H116" t="str">
            <v>S</v>
          </cell>
          <cell r="I116" t="str">
            <v>N</v>
          </cell>
          <cell r="N116">
            <v>32.81</v>
          </cell>
        </row>
        <row r="117">
          <cell r="C117" t="str">
            <v>UPAE GARANHUNS</v>
          </cell>
          <cell r="E117" t="str">
            <v>3.4 - Material Farmacológico</v>
          </cell>
          <cell r="F117">
            <v>6295811000143</v>
          </cell>
          <cell r="G117" t="str">
            <v xml:space="preserve">FARMACIA DE MANIPULACAO FORMULAR LTDA ME </v>
          </cell>
          <cell r="H117" t="str">
            <v>B</v>
          </cell>
          <cell r="I117" t="str">
            <v>S</v>
          </cell>
          <cell r="J117" t="str">
            <v>000000188</v>
          </cell>
          <cell r="K117">
            <v>44279</v>
          </cell>
          <cell r="L117" t="str">
            <v>2621 0306 2958 1100 0143 5500 1000 0001 8813 1228 8578</v>
          </cell>
          <cell r="M117" t="str">
            <v>26 -  Pernambuco</v>
          </cell>
          <cell r="N117">
            <v>26.5</v>
          </cell>
        </row>
        <row r="118">
          <cell r="C118" t="str">
            <v>UPAE GARANHUNS</v>
          </cell>
          <cell r="E118" t="str">
            <v>6 - Equipamento e Material Permanente</v>
          </cell>
          <cell r="F118">
            <v>51961258000195</v>
          </cell>
          <cell r="G118" t="str">
            <v xml:space="preserve">CARDIO SISTEMAS COMERCIAL E INDUSTRIAL </v>
          </cell>
          <cell r="H118" t="str">
            <v>B</v>
          </cell>
          <cell r="I118" t="str">
            <v>S</v>
          </cell>
          <cell r="J118" t="str">
            <v>000266983</v>
          </cell>
          <cell r="K118">
            <v>44257</v>
          </cell>
          <cell r="L118" t="str">
            <v>3521 0351 9612 5800 0195 5501 1000 2669 8311 0003 0170</v>
          </cell>
          <cell r="M118" t="str">
            <v>35 -  São Paulo</v>
          </cell>
          <cell r="N118">
            <v>41253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>5.99 - Outros Serviços de Terceiros Pessoa Jurídica</v>
          </cell>
        </row>
        <row r="144">
          <cell r="E144" t="str">
            <v>5.99 - Outros Serviços de Terceiros Pessoa Jurídica</v>
          </cell>
        </row>
        <row r="145">
          <cell r="E145" t="str">
            <v>5.99 - Outros Serviços de Terceiros Pessoa Jurídica</v>
          </cell>
        </row>
        <row r="146">
          <cell r="E146" t="str">
            <v>5.99 - Outros Serviços de Terceiros Pessoa Jurídica</v>
          </cell>
        </row>
        <row r="147">
          <cell r="E147" t="str">
            <v>5.99 - Outros Serviços de Terceiros Pessoa Jurídica</v>
          </cell>
        </row>
        <row r="148">
          <cell r="E148" t="str">
            <v>5.99 - Outros Serviços de Terceiros Pessoa Jurídica</v>
          </cell>
        </row>
        <row r="149">
          <cell r="E149" t="str">
            <v>5.99 - Outros Serviços de Terceiros Pessoa Jurídica</v>
          </cell>
        </row>
        <row r="150">
          <cell r="E150" t="str">
            <v>5.99 - Outros Serviços de Terceiros Pessoa Jurídica</v>
          </cell>
        </row>
        <row r="151">
          <cell r="E151" t="str">
            <v>5.99 - Outros Serviços de Terceiros Pessoa Jurídica</v>
          </cell>
        </row>
        <row r="152">
          <cell r="E152" t="str">
            <v>5.99 - Outros Serviços de Terceiros Pessoa Jurídica</v>
          </cell>
        </row>
        <row r="153">
          <cell r="E153" t="str">
            <v>5.5 - Reparo e Manutenção de Máquinas e Equipamentos</v>
          </cell>
        </row>
        <row r="154">
          <cell r="E154" t="str">
            <v>5.5 - Reparo e Manutenção de Máquinas e Equipamentos</v>
          </cell>
        </row>
        <row r="155">
          <cell r="E155" t="str">
            <v>5.5 - Reparo e Manutenção de Máquinas e Equipamentos</v>
          </cell>
        </row>
        <row r="156">
          <cell r="E156" t="str">
            <v>5.5 - Reparo e Manutenção de Máquinas e Equipamentos</v>
          </cell>
        </row>
        <row r="157">
          <cell r="E157" t="str">
            <v>5.5 - Reparo e Manutenção de Máquinas e Equipamentos</v>
          </cell>
          <cell r="F157">
            <v>3480539000183</v>
          </cell>
          <cell r="G157" t="str">
            <v>SL ENGENHARIA HOSPITALAR</v>
          </cell>
        </row>
        <row r="158">
          <cell r="E158" t="str">
            <v>5.5 - Reparo e Manutenção de Máquinas e Equipamentos</v>
          </cell>
          <cell r="F158">
            <v>9014387000100</v>
          </cell>
          <cell r="G158" t="str">
            <v>COMPLETA SERV DE AR COND E LOCACAO LTDA EPP</v>
          </cell>
        </row>
        <row r="159">
          <cell r="E159" t="str">
            <v>5.5 - Reparo e Manutenção de Máquinas e Equipamentos</v>
          </cell>
          <cell r="F159">
            <v>9032626000405</v>
          </cell>
          <cell r="G159" t="str">
            <v xml:space="preserve">AGFA HEALTHCARE BRASIL IMP E SERV LTDA </v>
          </cell>
        </row>
        <row r="160">
          <cell r="E160" t="str">
            <v>5.5 - Reparo e Manutenção de Máquinas e Equipamentos</v>
          </cell>
          <cell r="F160">
            <v>58752460000156</v>
          </cell>
          <cell r="G160" t="str">
            <v xml:space="preserve">SHIMADZU DO BRASIL COMERCIO LTDA </v>
          </cell>
        </row>
        <row r="161">
          <cell r="E161" t="str">
            <v>5.5 - Reparo e Manutenção de Máquinas e Equipamentos</v>
          </cell>
          <cell r="F161">
            <v>21998885000130</v>
          </cell>
          <cell r="G161" t="str">
            <v xml:space="preserve">MEDIPHACOS INDUSTRIAS MEDICAS S A </v>
          </cell>
        </row>
        <row r="162">
          <cell r="E162" t="str">
            <v>5.5 - Reparo e Manutenção de Máquinas e Equipamentos</v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90" zoomScaleNormal="90" workbookViewId="0">
      <selection activeCell="I12" sqref="I1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000010421</v>
      </c>
      <c r="I2" s="6">
        <f>IF('[1]TCE - ANEXO IV - Preencher'!K11="","",'[1]TCE - ANEXO IV - Preencher'!K11)</f>
        <v>44253</v>
      </c>
      <c r="J2" s="5" t="str">
        <f>'[1]TCE - ANEXO IV - Preencher'!L11</f>
        <v>JGRH63497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2913.66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525.36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6481634407</v>
      </c>
      <c r="E4" s="5" t="str">
        <f>'[1]TCE - ANEXO IV - Preencher'!G13</f>
        <v>CATIANA SALES DE MELO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138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6886265482</v>
      </c>
      <c r="E5" s="5" t="str">
        <f>'[1]TCE - ANEXO IV - Preencher'!G14</f>
        <v>TARCISIO VIEIRA DE MORAES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216.2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8435187403</v>
      </c>
      <c r="E6" s="5" t="str">
        <f>'[1]TCE - ANEXO IV - Preencher'!G15</f>
        <v>ZILANDA MORAES DA SILVA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299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7788863440</v>
      </c>
      <c r="E7" s="5" t="str">
        <f>'[1]TCE - ANEXO IV - Preencher'!G16</f>
        <v>ANTONIO SOARES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230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5008206435</v>
      </c>
      <c r="E8" s="5" t="str">
        <f>'[1]TCE - ANEXO IV - Preencher'!G17</f>
        <v>WAGNER DE BARROS MELO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170.2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3942845423</v>
      </c>
      <c r="E9" s="5" t="str">
        <f>'[1]TCE - ANEXO IV - Preencher'!G18</f>
        <v>ARLINDO PEREIRA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299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14037803828</v>
      </c>
      <c r="E10" s="5" t="str">
        <f>'[1]TCE - ANEXO IV - Preencher'!G19</f>
        <v>JEANETTE GOMES DE LIMA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253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2848680431</v>
      </c>
      <c r="E11" s="5" t="str">
        <f>'[1]TCE - ANEXO IV - Preencher'!G20</f>
        <v>JOSE NILTON DOS SANTOS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299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4365819496</v>
      </c>
      <c r="E12" s="5" t="str">
        <f>'[1]TCE - ANEXO IV - Preencher'!G21</f>
        <v>MERCIA CAVALCANTE VIANA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182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9118597483</v>
      </c>
      <c r="E13" s="5" t="str">
        <f>'[1]TCE - ANEXO IV - Preencher'!G22</f>
        <v>KLECIA FABRICIA DIAS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138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10632326000195</v>
      </c>
      <c r="E14" s="5" t="str">
        <f>'[1]TCE - ANEXO IV - Preencher'!G23</f>
        <v>SERGIO RABELO TAVARES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000000099</v>
      </c>
      <c r="I14" s="6">
        <f>IF('[1]TCE - ANEXO IV - Preencher'!K23="","",'[1]TCE - ANEXO IV - Preencher'!K23)</f>
        <v>44286</v>
      </c>
      <c r="J14" s="5" t="str">
        <f>'[1]TCE - ANEXO IV - Preencher'!L23</f>
        <v>2621 0310 6323 2600 0195 5500 1000 0000 9910 0000 1196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33054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2102498000129</v>
      </c>
      <c r="E15" s="5" t="str">
        <f>'[1]TCE - ANEXO IV - Preencher'!G24</f>
        <v xml:space="preserve">METROPOLITAN LIFE SEGUROS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176.71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522546</v>
      </c>
      <c r="I16" s="6">
        <f>IF('[1]TCE - ANEXO IV - Preencher'!K25="","",'[1]TCE - ANEXO IV - Preencher'!K25)</f>
        <v>44267</v>
      </c>
      <c r="J16" s="5" t="str">
        <f>'[1]TCE - ANEXO IV - Preencher'!L25</f>
        <v>2621 0310 7798 3300 0156 5500 1000 5225 4611 2012 3910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536.22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</v>
      </c>
      <c r="C17" s="4" t="str">
        <f>'[1]TCE - ANEXO IV - Preencher'!E26</f>
        <v>3.4 - Material Farmacológico</v>
      </c>
      <c r="D17" s="3">
        <f>'[1]TCE - ANEXO IV - Preencher'!F26</f>
        <v>61129409000369</v>
      </c>
      <c r="E17" s="5" t="str">
        <f>'[1]TCE - ANEXO IV - Preencher'!G26</f>
        <v xml:space="preserve">OPHTHALMOS S 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00069430</v>
      </c>
      <c r="I17" s="6">
        <f>IF('[1]TCE - ANEXO IV - Preencher'!K26="","",'[1]TCE - ANEXO IV - Preencher'!K26)</f>
        <v>44263</v>
      </c>
      <c r="J17" s="5" t="str">
        <f>'[1]TCE - ANEXO IV - Preencher'!L26</f>
        <v>3521 0361 1294 0900 0369 5500 1000 0694 3011 0004 6761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3213.2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</v>
      </c>
      <c r="C18" s="4" t="str">
        <f>'[1]TCE - ANEXO IV - Preencher'!E27</f>
        <v>3.4 - Material Farmacológico</v>
      </c>
      <c r="D18" s="3">
        <f>'[1]TCE - ANEXO IV - Preencher'!F27</f>
        <v>467942000184</v>
      </c>
      <c r="E18" s="5" t="str">
        <f>'[1]TCE - ANEXO IV - Preencher'!G27</f>
        <v>J M DA SILVA E CIA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000000013</v>
      </c>
      <c r="I18" s="6">
        <f>IF('[1]TCE - ANEXO IV - Preencher'!K27="","",'[1]TCE - ANEXO IV - Preencher'!K27)</f>
        <v>44266</v>
      </c>
      <c r="J18" s="5" t="str">
        <f>'[1]TCE - ANEXO IV - Preencher'!L27</f>
        <v>2621 0300 4679 4200 0184 5500 1000 0000 1310 0000 0141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400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</v>
      </c>
      <c r="C19" s="4" t="str">
        <f>'[1]TCE - ANEXO IV - Preencher'!E28</f>
        <v>3.4 - Material Farmacológico</v>
      </c>
      <c r="D19" s="3">
        <f>'[1]TCE - ANEXO IV - Preencher'!F28</f>
        <v>10461807000185</v>
      </c>
      <c r="E19" s="5" t="str">
        <f>'[1]TCE - ANEXO IV - Preencher'!G28</f>
        <v>PHARMEDICE MANIPULACOES ESPECIALIZADAS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000034494</v>
      </c>
      <c r="I19" s="6">
        <f>IF('[1]TCE - ANEXO IV - Preencher'!K28="","",'[1]TCE - ANEXO IV - Preencher'!K28)</f>
        <v>44270</v>
      </c>
      <c r="J19" s="5" t="str">
        <f>'[1]TCE - ANEXO IV - Preencher'!L28</f>
        <v>3121 0310 4618 0700 0185 5500 2000 0344 9416 1146 5450</v>
      </c>
      <c r="K19" s="5" t="str">
        <f>IF(F19="B",LEFT('[1]TCE - ANEXO IV - Preencher'!M28,2),IF(F19="S",LEFT('[1]TCE - ANEXO IV - Preencher'!M28,7),IF('[1]TCE - ANEXO IV - Preencher'!H28="","")))</f>
        <v>31</v>
      </c>
      <c r="L19" s="7">
        <f>'[1]TCE - ANEXO IV - Preencher'!N28</f>
        <v>481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</v>
      </c>
      <c r="C20" s="4" t="str">
        <f>'[1]TCE - ANEXO IV - Preencher'!E29</f>
        <v>3.4 - Material Farmacológico</v>
      </c>
      <c r="D20" s="3">
        <f>'[1]TCE - ANEXO IV - Preencher'!F29</f>
        <v>6295811000143</v>
      </c>
      <c r="E20" s="5" t="str">
        <f>'[1]TCE - ANEXO IV - Preencher'!G29</f>
        <v xml:space="preserve">FARMACIA DE MANIPULACAO FORMULAR LTDA ME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000000188</v>
      </c>
      <c r="I20" s="6">
        <f>IF('[1]TCE - ANEXO IV - Preencher'!K29="","",'[1]TCE - ANEXO IV - Preencher'!K29)</f>
        <v>44279</v>
      </c>
      <c r="J20" s="5" t="str">
        <f>'[1]TCE - ANEXO IV - Preencher'!L29</f>
        <v>2621 0306 2958 1100 0143 5500 1000 0001 8813 1228 8578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158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 xml:space="preserve">WHITE MARTINS GASES INDUSTRAIS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33410</v>
      </c>
      <c r="I21" s="6">
        <f>IF('[1]TCE - ANEXO IV - Preencher'!K30="","",'[1]TCE - ANEXO IV - Preencher'!K30)</f>
        <v>44263</v>
      </c>
      <c r="J21" s="5" t="str">
        <f>'[1]TCE - ANEXO IV - Preencher'!L30</f>
        <v>2621 0324 3805 7800 2041 5504 2000 0334 1018 2736 9609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391.93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 xml:space="preserve">WHITE MARTINS GASES INDUSTRAIS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33454</v>
      </c>
      <c r="I22" s="6">
        <f>IF('[1]TCE - ANEXO IV - Preencher'!K31="","",'[1]TCE - ANEXO IV - Preencher'!K31)</f>
        <v>44277</v>
      </c>
      <c r="J22" s="5" t="str">
        <f>'[1]TCE - ANEXO IV - Preencher'!L31</f>
        <v>2621 0324 3805 7800 2041 5504 2000 0334 5418 2927 0400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391.93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</v>
      </c>
      <c r="C23" s="4" t="str">
        <f>'[1]TCE - ANEXO IV - Preencher'!E32</f>
        <v>3.99 - Outras despesas com Material de Consumo</v>
      </c>
      <c r="D23" s="3">
        <f>'[1]TCE - ANEXO IV - Preencher'!F32</f>
        <v>33255787001325</v>
      </c>
      <c r="E23" s="5" t="str">
        <f>'[1]TCE - ANEXO IV - Preencher'!G32</f>
        <v xml:space="preserve">IBF IND BRAS FILMES S 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0026513</v>
      </c>
      <c r="I23" s="6">
        <f>IF('[1]TCE - ANEXO IV - Preencher'!K32="","",'[1]TCE - ANEXO IV - Preencher'!K32)</f>
        <v>44266</v>
      </c>
      <c r="J23" s="5" t="str">
        <f>'[1]TCE - ANEXO IV - Preencher'!L32</f>
        <v>2621 0333 2557 8700 1325 5500 5000 0265 1319 1136 0507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3913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</v>
      </c>
      <c r="C24" s="4" t="str">
        <f>'[1]TCE - ANEXO IV - Preencher'!E33</f>
        <v>3.99 - Outras despesas com Material de Consumo</v>
      </c>
      <c r="D24" s="3">
        <f>'[1]TCE - ANEXO IV - Preencher'!F33</f>
        <v>10829779000106</v>
      </c>
      <c r="E24" s="5" t="str">
        <f>'[1]TCE - ANEXO IV - Preencher'!G33</f>
        <v xml:space="preserve">PROMEDICAL EQUIPAMENTOS MEDICOS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000081170</v>
      </c>
      <c r="I24" s="6">
        <f>IF('[1]TCE - ANEXO IV - Preencher'!K33="","",'[1]TCE - ANEXO IV - Preencher'!K33)</f>
        <v>44260</v>
      </c>
      <c r="J24" s="5" t="str">
        <f>'[1]TCE - ANEXO IV - Preencher'!L33</f>
        <v>3121 0310 8297 7900 0106 5500 1000 0811 7011 0021 5760</v>
      </c>
      <c r="K24" s="5" t="str">
        <f>IF(F24="B",LEFT('[1]TCE - ANEXO IV - Preencher'!M33,2),IF(F24="S",LEFT('[1]TCE - ANEXO IV - Preencher'!M33,7),IF('[1]TCE - ANEXO IV - Preencher'!H33="","")))</f>
        <v>31</v>
      </c>
      <c r="L24" s="7">
        <f>'[1]TCE - ANEXO IV - Preencher'!N33</f>
        <v>13001.44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</v>
      </c>
      <c r="C25" s="4" t="str">
        <f>'[1]TCE - ANEXO IV - Preencher'!E34</f>
        <v>3.99 - Outras despesas com Material de Consumo</v>
      </c>
      <c r="D25" s="3">
        <f>'[1]TCE - ANEXO IV - Preencher'!F34</f>
        <v>51961258000195</v>
      </c>
      <c r="E25" s="5" t="str">
        <f>'[1]TCE - ANEXO IV - Preencher'!G34</f>
        <v xml:space="preserve">CARDIO SISTEMAS COMERCIAL E INDUSTRIAL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000266983</v>
      </c>
      <c r="I25" s="6">
        <f>IF('[1]TCE - ANEXO IV - Preencher'!K34="","",'[1]TCE - ANEXO IV - Preencher'!K34)</f>
        <v>44257</v>
      </c>
      <c r="J25" s="5" t="str">
        <f>'[1]TCE - ANEXO IV - Preencher'!L34</f>
        <v>3521 0351 9612 5800 0195 5501 1000 2669 8311 0003 0170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30600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</v>
      </c>
      <c r="C26" s="4" t="str">
        <f>'[1]TCE - ANEXO IV - Preencher'!E35</f>
        <v>3.99 - Outras despesas com Material de Consumo</v>
      </c>
      <c r="D26" s="3">
        <f>'[1]TCE - ANEXO IV - Preencher'!F35</f>
        <v>59844662000190</v>
      </c>
      <c r="E26" s="5" t="str">
        <f>'[1]TCE - ANEXO IV - Preencher'!G35</f>
        <v xml:space="preserve">LOKTAL MEDICAL ELETRONICS IND E COM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34148</v>
      </c>
      <c r="I26" s="6">
        <f>IF('[1]TCE - ANEXO IV - Preencher'!K35="","",'[1]TCE - ANEXO IV - Preencher'!K35)</f>
        <v>44252</v>
      </c>
      <c r="J26" s="5" t="str">
        <f>'[1]TCE - ANEXO IV - Preencher'!L35</f>
        <v>3521 0259 8446 6200 0190 5500 1000 0341 4810 0049 1034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1300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</v>
      </c>
      <c r="C27" s="4" t="str">
        <f>'[1]TCE - ANEXO IV - Preencher'!E36</f>
        <v>3.99 - Outras despesas com Material de Consumo</v>
      </c>
      <c r="D27" s="3">
        <f>'[1]TCE - ANEXO IV - Preencher'!F36</f>
        <v>21998885000130</v>
      </c>
      <c r="E27" s="5" t="str">
        <f>'[1]TCE - ANEXO IV - Preencher'!G36</f>
        <v xml:space="preserve">MEDIPHACOS INDUSTRIAS MEDICAS S 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0216350</v>
      </c>
      <c r="I27" s="6">
        <f>IF('[1]TCE - ANEXO IV - Preencher'!K36="","",'[1]TCE - ANEXO IV - Preencher'!K36)</f>
        <v>44273</v>
      </c>
      <c r="J27" s="5" t="str">
        <f>'[1]TCE - ANEXO IV - Preencher'!L36</f>
        <v>3121 0321 9988 8500 0130 5500 1000 2163 5019 1136 0501</v>
      </c>
      <c r="K27" s="5" t="str">
        <f>IF(F27="B",LEFT('[1]TCE - ANEXO IV - Preencher'!M36,2),IF(F27="S",LEFT('[1]TCE - ANEXO IV - Preencher'!M36,7),IF('[1]TCE - ANEXO IV - Preencher'!H36="","")))</f>
        <v>31</v>
      </c>
      <c r="L27" s="7">
        <f>'[1]TCE - ANEXO IV - Preencher'!N36</f>
        <v>10204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</v>
      </c>
      <c r="C28" s="4" t="str">
        <f>'[1]TCE - ANEXO IV - Preencher'!E37</f>
        <v>3.7 - Material de Limpeza e Produtos de Hgienização</v>
      </c>
      <c r="D28" s="3">
        <f>'[1]TCE - ANEXO IV - Preencher'!F37</f>
        <v>21162778000177</v>
      </c>
      <c r="E28" s="5" t="str">
        <f>'[1]TCE - ANEXO IV - Preencher'!G37</f>
        <v>ERLANIA VIEIRA DA SILVA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000002132</v>
      </c>
      <c r="I28" s="6">
        <f>IF('[1]TCE - ANEXO IV - Preencher'!K37="","",'[1]TCE - ANEXO IV - Preencher'!K37)</f>
        <v>44252</v>
      </c>
      <c r="J28" s="5" t="str">
        <f>'[1]TCE - ANEXO IV - Preencher'!L37</f>
        <v>2621 0221 1627 7800 0177 5500 1000 0021 3210 0004 2647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269.39999999999998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</v>
      </c>
      <c r="C29" s="4" t="str">
        <f>'[1]TCE - ANEXO IV - Preencher'!E38</f>
        <v>3.14 - Alimentação Preparada</v>
      </c>
      <c r="D29" s="3">
        <f>'[1]TCE - ANEXO IV - Preencher'!F38</f>
        <v>21162778000177</v>
      </c>
      <c r="E29" s="5" t="str">
        <f>'[1]TCE - ANEXO IV - Preencher'!G38</f>
        <v>ERLANIA VIEIRA DA SILVA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000002135</v>
      </c>
      <c r="I29" s="6">
        <f>IF('[1]TCE - ANEXO IV - Preencher'!K38="","",'[1]TCE - ANEXO IV - Preencher'!K38)</f>
        <v>44253</v>
      </c>
      <c r="J29" s="5" t="str">
        <f>'[1]TCE - ANEXO IV - Preencher'!L38</f>
        <v>2621 0221 1627 7800 0177 5500 1000 0021 3510 0004 2703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1812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</v>
      </c>
      <c r="C30" s="4" t="str">
        <f>'[1]TCE - ANEXO IV - Preencher'!E39</f>
        <v>3.14 - Alimentação Preparada</v>
      </c>
      <c r="D30" s="3">
        <f>'[1]TCE - ANEXO IV - Preencher'!F39</f>
        <v>617141000158</v>
      </c>
      <c r="E30" s="5" t="str">
        <f>'[1]TCE - ANEXO IV - Preencher'!G39</f>
        <v>MZA FABRICACAO DE AGUA MINERAL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000014768</v>
      </c>
      <c r="I30" s="6">
        <f>IF('[1]TCE - ANEXO IV - Preencher'!K39="","",'[1]TCE - ANEXO IV - Preencher'!K39)</f>
        <v>44256</v>
      </c>
      <c r="J30" s="5" t="str">
        <f>'[1]TCE - ANEXO IV - Preencher'!L39</f>
        <v>2621 0300 6171 4100 0158 5500 1000 0147 6810 0001 4141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468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</v>
      </c>
      <c r="C31" s="4" t="str">
        <f>'[1]TCE - ANEXO IV - Preencher'!E40</f>
        <v>3.14 - Alimentação Preparada</v>
      </c>
      <c r="D31" s="3">
        <f>'[1]TCE - ANEXO IV - Preencher'!F40</f>
        <v>617141000158</v>
      </c>
      <c r="E31" s="5" t="str">
        <f>'[1]TCE - ANEXO IV - Preencher'!G40</f>
        <v>MZA FABRICACAO DE AGUA MINERAL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000014878</v>
      </c>
      <c r="I31" s="6">
        <f>IF('[1]TCE - ANEXO IV - Preencher'!K40="","",'[1]TCE - ANEXO IV - Preencher'!K40)</f>
        <v>44286</v>
      </c>
      <c r="J31" s="5" t="str">
        <f>'[1]TCE - ANEXO IV - Preencher'!L40</f>
        <v>2621 0300 6171 4100 0158 5500 1000 0148 7810 0001 5247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483.6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</v>
      </c>
      <c r="C32" s="4" t="str">
        <f>'[1]TCE - ANEXO IV - Preencher'!E41</f>
        <v>3.14 - Alimentação Preparada</v>
      </c>
      <c r="D32" s="3">
        <f>'[1]TCE - ANEXO IV - Preencher'!F41</f>
        <v>7235471000128</v>
      </c>
      <c r="E32" s="5" t="str">
        <f>'[1]TCE - ANEXO IV - Preencher'!G41</f>
        <v xml:space="preserve">NAT E NAY COMERCIO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000004432</v>
      </c>
      <c r="I32" s="6">
        <f>IF('[1]TCE - ANEXO IV - Preencher'!K41="","",'[1]TCE - ANEXO IV - Preencher'!K41)</f>
        <v>44286</v>
      </c>
      <c r="J32" s="5" t="str">
        <f>'[1]TCE - ANEXO IV - Preencher'!L41</f>
        <v>2621 0307 2354 7100 0128 5500 1000 0044 3210 0004 8949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32.700000000000003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</v>
      </c>
      <c r="C33" s="4" t="str">
        <f>'[1]TCE - ANEXO IV - Preencher'!E42</f>
        <v>3.14 - Alimentação Preparada</v>
      </c>
      <c r="D33" s="3">
        <f>'[1]TCE - ANEXO IV - Preencher'!F42</f>
        <v>10632326000195</v>
      </c>
      <c r="E33" s="5" t="str">
        <f>'[1]TCE - ANEXO IV - Preencher'!G42</f>
        <v>SERGIO RABELO TAVARES ME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000000099</v>
      </c>
      <c r="I33" s="6">
        <f>IF('[1]TCE - ANEXO IV - Preencher'!K42="","",'[1]TCE - ANEXO IV - Preencher'!K42)</f>
        <v>44286</v>
      </c>
      <c r="J33" s="5" t="str">
        <f>'[1]TCE - ANEXO IV - Preencher'!L42</f>
        <v>2621 0310 6323 2600 0195 5500 1000 0000 9910 0000 1196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33054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10230480000130</v>
      </c>
      <c r="E34" s="5" t="str">
        <f>'[1]TCE - ANEXO IV - Preencher'!G43</f>
        <v xml:space="preserve">FERREIRA COSTA E CIA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000412020</v>
      </c>
      <c r="I34" s="6">
        <f>IF('[1]TCE - ANEXO IV - Preencher'!K43="","",'[1]TCE - ANEXO IV - Preencher'!K43)</f>
        <v>44286</v>
      </c>
      <c r="J34" s="5" t="str">
        <f>'[1]TCE - ANEXO IV - Preencher'!L43</f>
        <v xml:space="preserve">2621 0310 2304 8000 0130 5501 0000 4120 2010 2760 5202 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509.3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4422726000173</v>
      </c>
      <c r="E35" s="5" t="str">
        <f>'[1]TCE - ANEXO IV - Preencher'!G44</f>
        <v>LM MATERIAL DE CONSTRUCAO LTDA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000005658</v>
      </c>
      <c r="I35" s="6">
        <f>IF('[1]TCE - ANEXO IV - Preencher'!K44="","",'[1]TCE - ANEXO IV - Preencher'!K44)</f>
        <v>44253</v>
      </c>
      <c r="J35" s="5" t="str">
        <f>'[1]TCE - ANEXO IV - Preencher'!L44</f>
        <v>2621 0204 4227 2600 0173 5500 1000 0056 5810 0006 0471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160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16714886000175</v>
      </c>
      <c r="E36" s="5" t="str">
        <f>'[1]TCE - ANEXO IV - Preencher'!G45</f>
        <v xml:space="preserve">F R L DE SOUZA ME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000000479</v>
      </c>
      <c r="I36" s="6">
        <f>IF('[1]TCE - ANEXO IV - Preencher'!K45="","",'[1]TCE - ANEXO IV - Preencher'!K45)</f>
        <v>44253</v>
      </c>
      <c r="J36" s="5" t="str">
        <f>'[1]TCE - ANEXO IV - Preencher'!L45</f>
        <v>2621 0216 7148 8600 0175 5500 1000 0004 7918 3962 3562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624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1754239000462</v>
      </c>
      <c r="E37" s="5" t="str">
        <f>'[1]TCE - ANEXO IV - Preencher'!G46</f>
        <v xml:space="preserve">REFRIGERACAO DUFRIO COM E IMP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000473000</v>
      </c>
      <c r="I37" s="6">
        <f>IF('[1]TCE - ANEXO IV - Preencher'!K46="","",'[1]TCE - ANEXO IV - Preencher'!K46)</f>
        <v>44265</v>
      </c>
      <c r="J37" s="5" t="str">
        <f>'[1]TCE - ANEXO IV - Preencher'!L46</f>
        <v>2621 0301 7542 3900 0462 5500 1000 4730 0010 0005 9452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34.979999999999997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4422726000173</v>
      </c>
      <c r="E38" s="5" t="str">
        <f>'[1]TCE - ANEXO IV - Preencher'!G47</f>
        <v>LM MATERIAL DE CONSTRUCAO LTDA EPP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000005693</v>
      </c>
      <c r="I38" s="6">
        <f>IF('[1]TCE - ANEXO IV - Preencher'!K47="","",'[1]TCE - ANEXO IV - Preencher'!K47)</f>
        <v>44267</v>
      </c>
      <c r="J38" s="5" t="str">
        <f>'[1]TCE - ANEXO IV - Preencher'!L47</f>
        <v>2621 0304 4227 2600 0173 5500 1000 0056 9310 0006 0849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33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9570284000126</v>
      </c>
      <c r="E39" s="5" t="str">
        <f>'[1]TCE - ANEXO IV - Preencher'!G48</f>
        <v xml:space="preserve">CAMPOSFRIO REFRIGERACAO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000026057</v>
      </c>
      <c r="I39" s="6">
        <f>IF('[1]TCE - ANEXO IV - Preencher'!K48="","",'[1]TCE - ANEXO IV - Preencher'!K48)</f>
        <v>44253</v>
      </c>
      <c r="J39" s="5" t="str">
        <f>'[1]TCE - ANEXO IV - Preencher'!L48</f>
        <v>2621 0209 5702 8400 0126 5500 1000 0260 5710 0101 4414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9570284000126</v>
      </c>
      <c r="E40" s="5" t="str">
        <f>'[1]TCE - ANEXO IV - Preencher'!G49</f>
        <v xml:space="preserve">CAMPOSFRIO REFRIGERACAO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000026058</v>
      </c>
      <c r="I40" s="6">
        <f>IF('[1]TCE - ANEXO IV - Preencher'!K49="","",'[1]TCE - ANEXO IV - Preencher'!K49)</f>
        <v>44253</v>
      </c>
      <c r="J40" s="5" t="str">
        <f>'[1]TCE - ANEXO IV - Preencher'!L49</f>
        <v>2621 0209 5702 8400 0126 5500 1000 0260 5810 0101 4420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660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14651340000197</v>
      </c>
      <c r="E41" s="5" t="str">
        <f>'[1]TCE - ANEXO IV - Preencher'!G50</f>
        <v>MM RODRIGUES FRAGA MATERIAL DE CONSTRUCAO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000002630</v>
      </c>
      <c r="I41" s="6">
        <f>IF('[1]TCE - ANEXO IV - Preencher'!K50="","",'[1]TCE - ANEXO IV - Preencher'!K50)</f>
        <v>44267</v>
      </c>
      <c r="J41" s="5" t="str">
        <f>'[1]TCE - ANEXO IV - Preencher'!L50</f>
        <v>2621 0314 6513 4000 0197 5500 1000 0026 3010 0009 5925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47.5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8929023000197</v>
      </c>
      <c r="E42" s="5" t="str">
        <f>'[1]TCE - ANEXO IV - Preencher'!G51</f>
        <v>J EVERALDO A SOUTO GARANHUNS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000001182</v>
      </c>
      <c r="I42" s="6">
        <f>IF('[1]TCE - ANEXO IV - Preencher'!K51="","",'[1]TCE - ANEXO IV - Preencher'!K51)</f>
        <v>44274</v>
      </c>
      <c r="J42" s="5" t="str">
        <f>'[1]TCE - ANEXO IV - Preencher'!L51</f>
        <v>2621 0308 9290 2300 0197 6500 2000 0011 8210 0001 1830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8.5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21998885000130</v>
      </c>
      <c r="E43" s="5" t="str">
        <f>'[1]TCE - ANEXO IV - Preencher'!G52</f>
        <v xml:space="preserve">MEDIPHACOS INDUSTRIAS MEDICAS S 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0216350</v>
      </c>
      <c r="I43" s="6">
        <f>IF('[1]TCE - ANEXO IV - Preencher'!K52="","",'[1]TCE - ANEXO IV - Preencher'!K52)</f>
        <v>44273</v>
      </c>
      <c r="J43" s="5" t="str">
        <f>'[1]TCE - ANEXO IV - Preencher'!L52</f>
        <v>3121 0321 9988 8500 0130 5500 1000 2163 5019 1136 0501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19680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2172568000620</v>
      </c>
      <c r="E44" s="5" t="str">
        <f>'[1]TCE - ANEXO IV - Preencher'!G53</f>
        <v>DAIKIN MCQUAY AR CONDICIONADO BRASIL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000019376</v>
      </c>
      <c r="I44" s="6">
        <f>IF('[1]TCE - ANEXO IV - Preencher'!K53="","",'[1]TCE - ANEXO IV - Preencher'!K53)</f>
        <v>44274</v>
      </c>
      <c r="J44" s="5" t="str">
        <f>'[1]TCE - ANEXO IV - Preencher'!L53</f>
        <v>3521 0302 1725 6800 0620 5500 3000 0193 7611 0016 7103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18228.75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21162778000177</v>
      </c>
      <c r="E45" s="5" t="str">
        <f>'[1]TCE - ANEXO IV - Preencher'!G54</f>
        <v>ERLANIA VIEIRA DA SILVA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000002137</v>
      </c>
      <c r="I45" s="6">
        <f>IF('[1]TCE - ANEXO IV - Preencher'!K54="","",'[1]TCE - ANEXO IV - Preencher'!K54)</f>
        <v>44260</v>
      </c>
      <c r="J45" s="5" t="str">
        <f>'[1]TCE - ANEXO IV - Preencher'!L54</f>
        <v>2621 0321 1627 7800 0177 5500 1000 0021 3710 0004 2744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89.7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51961258000195</v>
      </c>
      <c r="E46" s="5" t="str">
        <f>'[1]TCE - ANEXO IV - Preencher'!G55</f>
        <v xml:space="preserve">CARDIO SISTEMAS COMERCIAL E INDUSTRIAL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000266983</v>
      </c>
      <c r="I46" s="6">
        <f>IF('[1]TCE - ANEXO IV - Preencher'!K55="","",'[1]TCE - ANEXO IV - Preencher'!K55)</f>
        <v>44257</v>
      </c>
      <c r="J46" s="5" t="str">
        <f>'[1]TCE - ANEXO IV - Preencher'!L55</f>
        <v>3521 0351 9612 5800 0195 5501 1000 2669 8311 0003 0170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654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3.10 - Material para Manutenção de Bens Móveis </v>
      </c>
      <c r="D47" s="3">
        <f>'[1]TCE - ANEXO IV - Preencher'!F56</f>
        <v>51961258000195</v>
      </c>
      <c r="E47" s="5" t="str">
        <f>'[1]TCE - ANEXO IV - Preencher'!G56</f>
        <v xml:space="preserve">CARDIO SISTEMAS COMERCIAL E INDUSTRIAL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000266983</v>
      </c>
      <c r="I47" s="6">
        <f>IF('[1]TCE - ANEXO IV - Preencher'!K56="","",'[1]TCE - ANEXO IV - Preencher'!K56)</f>
        <v>44257</v>
      </c>
      <c r="J47" s="5" t="str">
        <f>'[1]TCE - ANEXO IV - Preencher'!L56</f>
        <v>3521 0351 9612 5800 0195 5501 1000 2669 8311 0003 0170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9999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3.8 - Uniformes, Tecidos e Aviamentos </v>
      </c>
      <c r="D48" s="3">
        <f>'[1]TCE - ANEXO IV - Preencher'!F57</f>
        <v>12498712000161</v>
      </c>
      <c r="E48" s="5" t="str">
        <f>'[1]TCE - ANEXO IV - Preencher'!G57</f>
        <v xml:space="preserve">VICKANE FARDAMENTOS LTDA ME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000000609</v>
      </c>
      <c r="I48" s="6">
        <f>IF('[1]TCE - ANEXO IV - Preencher'!K57="","",'[1]TCE - ANEXO IV - Preencher'!K57)</f>
        <v>44267</v>
      </c>
      <c r="J48" s="5" t="str">
        <f>'[1]TCE - ANEXO IV - Preencher'!L57</f>
        <v>2621 0312 4987 1200 0161 5500 1000 0006 0914 1820 7294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584.6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5.21 - Seguros em geral </v>
      </c>
      <c r="D49" s="3">
        <f>'[1]TCE - ANEXO IV - Preencher'!F58</f>
        <v>33054826000192</v>
      </c>
      <c r="E49" s="5" t="str">
        <f>'[1]TCE - ANEXO IV - Preencher'!G58</f>
        <v xml:space="preserve">COMPANHIA EXCELSIOR SEGUROS 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478.11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</v>
      </c>
      <c r="C50" s="4" t="str">
        <f>'[1]TCE - ANEXO IV - Preencher'!E59</f>
        <v>5.99 - Outros Serviços de Terceiros Pessoa Jurídica</v>
      </c>
      <c r="D50" s="3">
        <f>'[1]TCE - ANEXO IV - Preencher'!F59</f>
        <v>11303906000100</v>
      </c>
      <c r="E50" s="5" t="str">
        <f>'[1]TCE - ANEXO IV - Preencher'!G59</f>
        <v>TAXA REF EMISSAO GUIA ISS PMG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5.6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</v>
      </c>
      <c r="C51" s="4" t="str">
        <f>'[1]TCE - ANEXO IV - Preencher'!E60</f>
        <v>5.99 - Outros Serviços de Terceiros Pessoa Jurídica</v>
      </c>
      <c r="D51" s="3">
        <f>'[1]TCE - ANEXO IV - Preencher'!F60</f>
        <v>9790999000194</v>
      </c>
      <c r="E51" s="5" t="str">
        <f>'[1]TCE - ANEXO IV - Preencher'!G60</f>
        <v>CREMEPE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940.44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</v>
      </c>
      <c r="C52" s="4" t="str">
        <f>'[1]TCE - ANEXO IV - Preencher'!E61</f>
        <v>5.20 - Serviços Judicíarios e Cartoriais</v>
      </c>
      <c r="D52" s="3">
        <f>'[1]TCE - ANEXO IV - Preencher'!F61</f>
        <v>18335922000115</v>
      </c>
      <c r="E52" s="5" t="str">
        <f>'[1]TCE - ANEXO IV - Preencher'!G61</f>
        <v>TRIBUNAL DE JUSTICA DE PERNAMBUCO (PROC. COM ROBERVANDO)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91.49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</v>
      </c>
      <c r="C53" s="4" t="str">
        <f>'[1]TCE - ANEXO IV - Preencher'!E62</f>
        <v>5.20 - Serviços Judicíarios e Cartoriais</v>
      </c>
      <c r="D53" s="3">
        <f>'[1]TCE - ANEXO IV - Preencher'!F62</f>
        <v>18335922000115</v>
      </c>
      <c r="E53" s="5" t="str">
        <f>'[1]TCE - ANEXO IV - Preencher'!G62</f>
        <v>TRIBUNAL DE JUSTICA DE PERNAMBUCO (PROC. COM JOELMA)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91.49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</v>
      </c>
      <c r="C54" s="4" t="str">
        <f>'[1]TCE - ANEXO IV - Preencher'!E63</f>
        <v>5.99 - Outros Serviços de Terceiros Pessoa Jurídica</v>
      </c>
      <c r="D54" s="3">
        <f>'[1]TCE - ANEXO IV - Preencher'!F63</f>
        <v>11578277000112</v>
      </c>
      <c r="E54" s="5" t="str">
        <f>'[1]TCE - ANEXO IV - Preencher'!G63</f>
        <v>SINDICATO PROF DOS AUX E TEC ENF PE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104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5.25 - Serviços Bancários </v>
      </c>
      <c r="D55" s="3">
        <f>'[1]TCE - ANEXO IV - Preencher'!F64</f>
        <v>360305349000</v>
      </c>
      <c r="E55" s="5" t="str">
        <f>'[1]TCE - ANEXO IV - Preencher'!G64</f>
        <v>CAIXA ECONOMICA FEDERAL - MANUT CTA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508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5.25 - Serviços Bancários </v>
      </c>
      <c r="D56" s="3">
        <f>'[1]TCE - ANEXO IV - Preencher'!F65</f>
        <v>60746948691786</v>
      </c>
      <c r="E56" s="5" t="str">
        <f>'[1]TCE - ANEXO IV - Preencher'!G65</f>
        <v>BRADESCO S A - TARIFAS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159.6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</v>
      </c>
      <c r="C57" s="4" t="str">
        <f>'[1]TCE - ANEXO IV - Preencher'!E66</f>
        <v>5.9 - Telefonia Móvel</v>
      </c>
      <c r="D57" s="3">
        <f>'[1]TCE - ANEXO IV - Preencher'!F66</f>
        <v>2421421001355</v>
      </c>
      <c r="E57" s="5" t="str">
        <f>'[1]TCE - ANEXO IV - Preencher'!G66</f>
        <v xml:space="preserve">TIM S A 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494.71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</v>
      </c>
      <c r="C58" s="4" t="str">
        <f>'[1]TCE - ANEXO IV - Preencher'!E67</f>
        <v>5.18 - Teledonia Fixa</v>
      </c>
      <c r="D58" s="3">
        <f>'[1]TCE - ANEXO IV - Preencher'!F67</f>
        <v>3423730000193</v>
      </c>
      <c r="E58" s="5" t="str">
        <f>'[1]TCE - ANEXO IV - Preencher'!G67</f>
        <v>SMART LTDA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1450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</v>
      </c>
      <c r="C59" s="4" t="str">
        <f>'[1]TCE - ANEXO IV - Preencher'!E68</f>
        <v>5.13 - Água e Esgoto</v>
      </c>
      <c r="D59" s="3">
        <f>'[1]TCE - ANEXO IV - Preencher'!F68</f>
        <v>9769035000164</v>
      </c>
      <c r="E59" s="5" t="str">
        <f>'[1]TCE - ANEXO IV - Preencher'!G68</f>
        <v>COMPESA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2486.94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</v>
      </c>
      <c r="C60" s="4" t="str">
        <f>'[1]TCE - ANEXO IV - Preencher'!E69</f>
        <v>5.12 - Energia Elétrica</v>
      </c>
      <c r="D60" s="3">
        <f>'[1]TCE - ANEXO IV - Preencher'!F69</f>
        <v>10835932000108</v>
      </c>
      <c r="E60" s="5" t="str">
        <f>'[1]TCE - ANEXO IV - Preencher'!G69</f>
        <v>CELPE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18953.150000000001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</v>
      </c>
      <c r="C61" s="4" t="str">
        <f>'[1]TCE - ANEXO IV - Preencher'!E70</f>
        <v>5.3 - Locação de Máquinas e Equipamentos</v>
      </c>
      <c r="D61" s="3">
        <f>'[1]TCE - ANEXO IV - Preencher'!F70</f>
        <v>24380578002041</v>
      </c>
      <c r="E61" s="5" t="str">
        <f>'[1]TCE - ANEXO IV - Preencher'!G70</f>
        <v>WHITE MARTINS GASES INDUSTRIAIS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131226</v>
      </c>
      <c r="I61" s="6">
        <f>IF('[1]TCE - ANEXO IV - Preencher'!K70="","",'[1]TCE - ANEXO IV - Preencher'!K70)</f>
        <v>44261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7947.95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</v>
      </c>
      <c r="C62" s="4" t="str">
        <f>'[1]TCE - ANEXO IV - Preencher'!E71</f>
        <v>5.3 - Locação de Máquinas e Equipamentos</v>
      </c>
      <c r="D62" s="3">
        <f>'[1]TCE - ANEXO IV - Preencher'!F71</f>
        <v>10279299000119</v>
      </c>
      <c r="E62" s="5" t="str">
        <f>'[1]TCE - ANEXO IV - Preencher'!G71</f>
        <v>RGRAPH  COMERCIO E SERVICOS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03770</v>
      </c>
      <c r="I62" s="6">
        <f>IF('[1]TCE - ANEXO IV - Preencher'!K71="","",'[1]TCE - ANEXO IV - Preencher'!K71)</f>
        <v>44295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2746.76</v>
      </c>
    </row>
    <row r="63" spans="1:12" s="8" customFormat="1" ht="19.5" customHeight="1">
      <c r="A63" s="3">
        <f>IFERROR(VLOOKUP(B63,'[1]DADOS (OCULTAR)'!$P$3:$R$56,3,0),"")</f>
        <v>9039744001409</v>
      </c>
      <c r="B63" s="4" t="str">
        <f>'[1]TCE - ANEXO IV - Preencher'!C72</f>
        <v>UPAE GARANHUNS</v>
      </c>
      <c r="C63" s="4" t="str">
        <f>'[1]TCE - ANEXO IV - Preencher'!E72</f>
        <v>5.3 - Locação de Máquinas e Equipamentos</v>
      </c>
      <c r="D63" s="3">
        <f>'[1]TCE - ANEXO IV - Preencher'!F72</f>
        <v>20021640000195</v>
      </c>
      <c r="E63" s="5" t="str">
        <f>'[1]TCE - ANEXO IV - Preencher'!G72</f>
        <v>RONALDO ANSELMO ONOFRE DE ANDRADE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000000254</v>
      </c>
      <c r="I63" s="6">
        <f>IF('[1]TCE - ANEXO IV - Preencher'!K72="","",'[1]TCE - ANEXO IV - Preencher'!K72)</f>
        <v>44291</v>
      </c>
      <c r="J63" s="5" t="str">
        <f>'[1]TCE - ANEXO IV - Preencher'!L72</f>
        <v>QNLX20337</v>
      </c>
      <c r="K63" s="5" t="str">
        <f>IF(F63="B",LEFT('[1]TCE - ANEXO IV - Preencher'!M72,2),IF(F63="S",LEFT('[1]TCE - ANEXO IV - Preencher'!M72,7),IF('[1]TCE - ANEXO IV - Preencher'!H72="","")))</f>
        <v>2606002</v>
      </c>
      <c r="L63" s="7">
        <f>'[1]TCE - ANEXO IV - Preencher'!N72</f>
        <v>1100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</v>
      </c>
      <c r="C64" s="4" t="str">
        <f>'[1]TCE - ANEXO IV - Preencher'!E73</f>
        <v>4.99 - Outros Serviços de Terceiros Pessoa Física</v>
      </c>
      <c r="D64" s="3">
        <f>'[1]TCE - ANEXO IV - Preencher'!F73</f>
        <v>5536451456</v>
      </c>
      <c r="E64" s="5" t="str">
        <f>'[1]TCE - ANEXO IV - Preencher'!G73</f>
        <v>KASSIA CAROLINA FREIRE REEMB. COMBUSTIVEL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319.8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27.946.470/0001-07</v>
      </c>
      <c r="E65" s="5" t="str">
        <f>'[1]TCE - ANEXO IV - Preencher'!G74</f>
        <v xml:space="preserve">HOSPMED SERVICOS EM SAUDE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62</v>
      </c>
      <c r="I65" s="6">
        <f>IF('[1]TCE - ANEXO IV - Preencher'!K74="","",'[1]TCE - ANEXO IV - Preencher'!K74)</f>
        <v>44315</v>
      </c>
      <c r="J65" s="5" t="str">
        <f>'[1]TCE - ANEXO IV - Preencher'!L74</f>
        <v>CRDXKTHKO</v>
      </c>
      <c r="K65" s="5" t="str">
        <f>IF(F65="B",LEFT('[1]TCE - ANEXO IV - Preencher'!M74,2),IF(F65="S",LEFT('[1]TCE - ANEXO IV - Preencher'!M74,7),IF('[1]TCE - ANEXO IV - Preencher'!H74="","")))</f>
        <v>2704302</v>
      </c>
      <c r="L65" s="7">
        <f>'[1]TCE - ANEXO IV - Preencher'!N74</f>
        <v>148913.56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</v>
      </c>
      <c r="C66" s="4" t="str">
        <f>'[1]TCE - ANEXO IV - Preencher'!E75</f>
        <v>5.16 - Serviços Médico-Hospitalares, Odotonlogia e Laboratoriais</v>
      </c>
      <c r="D66" s="3">
        <f>'[1]TCE - ANEXO IV - Preencher'!F75</f>
        <v>27798213000167</v>
      </c>
      <c r="E66" s="5" t="str">
        <f>'[1]TCE - ANEXO IV - Preencher'!G75</f>
        <v>MULTIMED SERVICOS EM SAUDE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54</v>
      </c>
      <c r="I66" s="6">
        <f>IF('[1]TCE - ANEXO IV - Preencher'!K75="","",'[1]TCE - ANEXO IV - Preencher'!K75)</f>
        <v>44315</v>
      </c>
      <c r="J66" s="5" t="str">
        <f>'[1]TCE - ANEXO IV - Preencher'!L75</f>
        <v>DM1BIKB1M</v>
      </c>
      <c r="K66" s="5" t="str">
        <f>IF(F66="B",LEFT('[1]TCE - ANEXO IV - Preencher'!M75,2),IF(F66="S",LEFT('[1]TCE - ANEXO IV - Preencher'!M75,7),IF('[1]TCE - ANEXO IV - Preencher'!H75="","")))</f>
        <v>2704302</v>
      </c>
      <c r="L66" s="7">
        <f>'[1]TCE - ANEXO IV - Preencher'!N75</f>
        <v>314331.68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</v>
      </c>
      <c r="C67" s="4" t="str">
        <f>'[1]TCE - ANEXO IV - Preencher'!E76</f>
        <v>5.16 - Serviços Médico-Hospitalares, Odotonlogia e Laboratoriais</v>
      </c>
      <c r="D67" s="3">
        <f>'[1]TCE - ANEXO IV - Preencher'!F76</f>
        <v>27718657000145</v>
      </c>
      <c r="E67" s="5" t="str">
        <f>'[1]TCE - ANEXO IV - Preencher'!G76</f>
        <v>ULTRAHOSP SERVICOS EM SAUDE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133</v>
      </c>
      <c r="I67" s="6">
        <f>IF('[1]TCE - ANEXO IV - Preencher'!K76="","",'[1]TCE - ANEXO IV - Preencher'!K76)</f>
        <v>44315</v>
      </c>
      <c r="J67" s="5" t="str">
        <f>'[1]TCE - ANEXO IV - Preencher'!L76</f>
        <v>B3KKR1BOV</v>
      </c>
      <c r="K67" s="5" t="str">
        <f>IF(F67="B",LEFT('[1]TCE - ANEXO IV - Preencher'!M76,2),IF(F67="S",LEFT('[1]TCE - ANEXO IV - Preencher'!M76,7),IF('[1]TCE - ANEXO IV - Preencher'!H76="","")))</f>
        <v>2704302</v>
      </c>
      <c r="L67" s="7">
        <f>'[1]TCE - ANEXO IV - Preencher'!N76</f>
        <v>185627.93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</v>
      </c>
      <c r="C68" s="4" t="str">
        <f>'[1]TCE - ANEXO IV - Preencher'!E77</f>
        <v>5.16 - Serviços Médico-Hospitalares, Odotonlogia e Laboratoriais</v>
      </c>
      <c r="D68" s="3">
        <f>'[1]TCE - ANEXO IV - Preencher'!F77</f>
        <v>4539279017374</v>
      </c>
      <c r="E68" s="5" t="str">
        <f>'[1]TCE - ANEXO IV - Preencher'!G77</f>
        <v>CIENTIFICALAB PROD LAB E SISTEMAS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00000098</v>
      </c>
      <c r="I68" s="6">
        <f>IF('[1]TCE - ANEXO IV - Preencher'!K77="","",'[1]TCE - ANEXO IV - Preencher'!K77)</f>
        <v>44286</v>
      </c>
      <c r="J68" s="5" t="str">
        <f>'[1]TCE - ANEXO IV - Preencher'!L77</f>
        <v>JDUK B2ZY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64070.89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</v>
      </c>
      <c r="C69" s="4" t="str">
        <f>'[1]TCE - ANEXO IV - Preencher'!E78</f>
        <v>5.15 - Serviços Domésticos</v>
      </c>
      <c r="D69" s="3">
        <f>'[1]TCE - ANEXO IV - Preencher'!F78</f>
        <v>6272575004803</v>
      </c>
      <c r="E69" s="5" t="str">
        <f>'[1]TCE - ANEXO IV - Preencher'!G78</f>
        <v xml:space="preserve">LAVEBRAS GESTAO DE TEXTEIS S 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000003925</v>
      </c>
      <c r="I69" s="6">
        <f>IF('[1]TCE - ANEXO IV - Preencher'!K78="","",'[1]TCE - ANEXO IV - Preencher'!K78)</f>
        <v>44284</v>
      </c>
      <c r="J69" s="5" t="str">
        <f>'[1]TCE - ANEXO IV - Preencher'!L78</f>
        <v>TLEF64674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4330.46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</v>
      </c>
      <c r="C70" s="4" t="str">
        <f>'[1]TCE - ANEXO IV - Preencher'!E79</f>
        <v>5.10 - Detetização/Tratamento de Resíduos e Afins</v>
      </c>
      <c r="D70" s="3">
        <f>'[1]TCE - ANEXO IV - Preencher'!F79</f>
        <v>11863530000180</v>
      </c>
      <c r="E70" s="5" t="str">
        <f>'[1]TCE - ANEXO IV - Preencher'!G79</f>
        <v xml:space="preserve">BRASCON GESTAO AMBIENTAL LTDA 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00070558</v>
      </c>
      <c r="I70" s="6">
        <f>IF('[1]TCE - ANEXO IV - Preencher'!K79="","",'[1]TCE - ANEXO IV - Preencher'!K79)</f>
        <v>44287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2611309</v>
      </c>
      <c r="L70" s="7">
        <f>'[1]TCE - ANEXO IV - Preencher'!N79</f>
        <v>539.65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16783034000130</v>
      </c>
      <c r="E71" s="5" t="str">
        <f>'[1]TCE - ANEXO IV - Preencher'!G80</f>
        <v>SINTESE LICENCIAMENTO DE PROG PARA COMPRAS ON LINE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13190</v>
      </c>
      <c r="I71" s="6">
        <f>IF('[1]TCE - ANEXO IV - Preencher'!K80="","",'[1]TCE - ANEXO IV - Preencher'!K80)</f>
        <v>44287</v>
      </c>
      <c r="J71" s="5" t="str">
        <f>'[1]TCE - ANEXO IV - Preencher'!L80</f>
        <v>BXAU WBE2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1000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92306257000780</v>
      </c>
      <c r="E72" s="5" t="str">
        <f>'[1]TCE - ANEXO IV - Preencher'!G81</f>
        <v xml:space="preserve">MV INFORMATICA NORDESTE LTDA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00022061</v>
      </c>
      <c r="I72" s="6">
        <f>IF('[1]TCE - ANEXO IV - Preencher'!K81="","",'[1]TCE - ANEXO IV - Preencher'!K81)</f>
        <v>44265</v>
      </c>
      <c r="J72" s="5" t="str">
        <f>'[1]TCE - ANEXO IV - Preencher'!L81</f>
        <v>LEG4 9T61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10227.06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53113791001285</v>
      </c>
      <c r="E73" s="5" t="str">
        <f>'[1]TCE - ANEXO IV - Preencher'!G82</f>
        <v xml:space="preserve">TOTVS S 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17920</v>
      </c>
      <c r="I73" s="6">
        <f>IF('[1]TCE - ANEXO IV - Preencher'!K82="","",'[1]TCE - ANEXO IV - Preencher'!K82)</f>
        <v>44256</v>
      </c>
      <c r="J73" s="5" t="str">
        <f>'[1]TCE - ANEXO IV - Preencher'!L82</f>
        <v>9F08DE07</v>
      </c>
      <c r="K73" s="5" t="str">
        <f>IF(F73="B",LEFT('[1]TCE - ANEXO IV - Preencher'!M82,2),IF(F73="S",LEFT('[1]TCE - ANEXO IV - Preencher'!M82,7),IF('[1]TCE - ANEXO IV - Preencher'!H82="","")))</f>
        <v>3106200</v>
      </c>
      <c r="L73" s="7">
        <f>'[1]TCE - ANEXO IV - Preencher'!N82</f>
        <v>93.51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53113791001285</v>
      </c>
      <c r="E74" s="5" t="str">
        <f>'[1]TCE - ANEXO IV - Preencher'!G83</f>
        <v xml:space="preserve">TOTVS S 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17921</v>
      </c>
      <c r="I74" s="6">
        <f>IF('[1]TCE - ANEXO IV - Preencher'!K83="","",'[1]TCE - ANEXO IV - Preencher'!K83)</f>
        <v>44256</v>
      </c>
      <c r="J74" s="5" t="str">
        <f>'[1]TCE - ANEXO IV - Preencher'!L83</f>
        <v>D3EF1948</v>
      </c>
      <c r="K74" s="5" t="str">
        <f>IF(F74="B",LEFT('[1]TCE - ANEXO IV - Preencher'!M83,2),IF(F74="S",LEFT('[1]TCE - ANEXO IV - Preencher'!M83,7),IF('[1]TCE - ANEXO IV - Preencher'!H83="","")))</f>
        <v>3106200</v>
      </c>
      <c r="L74" s="7">
        <f>'[1]TCE - ANEXO IV - Preencher'!N83</f>
        <v>687.69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53113791000122</v>
      </c>
      <c r="E75" s="5" t="str">
        <f>'[1]TCE - ANEXO IV - Preencher'!G84</f>
        <v xml:space="preserve">TOTVS S 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03036789</v>
      </c>
      <c r="I75" s="6">
        <f>IF('[1]TCE - ANEXO IV - Preencher'!K84="","",'[1]TCE - ANEXO IV - Preencher'!K84)</f>
        <v>44286</v>
      </c>
      <c r="J75" s="5" t="str">
        <f>'[1]TCE - ANEXO IV - Preencher'!L84</f>
        <v>9N88 JAIU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281.05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5020356000100</v>
      </c>
      <c r="E76" s="5" t="str">
        <f>'[1]TCE - ANEXO IV - Preencher'!G85</f>
        <v>BID COMERCIO E SERVICOS EM TECNOLOGIA DA INFORMACAO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00003799</v>
      </c>
      <c r="I76" s="6">
        <f>IF('[1]TCE - ANEXO IV - Preencher'!K85="","",'[1]TCE - ANEXO IV - Preencher'!K85)</f>
        <v>44256</v>
      </c>
      <c r="J76" s="5" t="str">
        <f>'[1]TCE - ANEXO IV - Preencher'!L85</f>
        <v>Z6RJ ECQG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674.48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5620302000267</v>
      </c>
      <c r="E77" s="5" t="str">
        <f>'[1]TCE - ANEXO IV - Preencher'!G86</f>
        <v xml:space="preserve">GREEN PAPER FREE SOLUCOES SEM PAPEL LTDA ME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00002246</v>
      </c>
      <c r="I77" s="6">
        <f>IF('[1]TCE - ANEXO IV - Preencher'!K86="","",'[1]TCE - ANEXO IV - Preencher'!K86)</f>
        <v>44286</v>
      </c>
      <c r="J77" s="5" t="str">
        <f>'[1]TCE - ANEXO IV - Preencher'!L86</f>
        <v>9H3E 313G</v>
      </c>
      <c r="K77" s="5" t="str">
        <f>IF(F77="B",LEFT('[1]TCE - ANEXO IV - Preencher'!M86,2),IF(F77="S",LEFT('[1]TCE - ANEXO IV - Preencher'!M86,7),IF('[1]TCE - ANEXO IV - Preencher'!H86="","")))</f>
        <v>2602308</v>
      </c>
      <c r="L77" s="7">
        <f>'[1]TCE - ANEXO IV - Preencher'!N86</f>
        <v>3060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5620302000267</v>
      </c>
      <c r="E78" s="5" t="str">
        <f>'[1]TCE - ANEXO IV - Preencher'!G87</f>
        <v xml:space="preserve">GREEN PAPER FREE SOLUCOES SEM PAPEL LTDA ME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00002223</v>
      </c>
      <c r="I78" s="6">
        <f>IF('[1]TCE - ANEXO IV - Preencher'!K87="","",'[1]TCE - ANEXO IV - Preencher'!K87)</f>
        <v>44263</v>
      </c>
      <c r="J78" s="5" t="str">
        <f>'[1]TCE - ANEXO IV - Preencher'!L87</f>
        <v>GA94 KIVY</v>
      </c>
      <c r="K78" s="5" t="str">
        <f>IF(F78="B",LEFT('[1]TCE - ANEXO IV - Preencher'!M87,2),IF(F78="S",LEFT('[1]TCE - ANEXO IV - Preencher'!M87,7),IF('[1]TCE - ANEXO IV - Preencher'!H87="","")))</f>
        <v>2602308</v>
      </c>
      <c r="L78" s="7">
        <f>'[1]TCE - ANEXO IV - Preencher'!N87</f>
        <v>2550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</v>
      </c>
      <c r="C79" s="4" t="str">
        <f>'[1]TCE - ANEXO IV - Preencher'!E88</f>
        <v>5.22 - Vigilância Ostensiva / Monitorada</v>
      </c>
      <c r="D79" s="3">
        <f>'[1]TCE - ANEXO IV - Preencher'!F88</f>
        <v>9212665000214</v>
      </c>
      <c r="E79" s="5" t="str">
        <f>'[1]TCE - ANEXO IV - Preencher'!G88</f>
        <v xml:space="preserve">SERVAL SERVICOS DE SEGURANCA LTDA 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000000021</v>
      </c>
      <c r="I79" s="6">
        <f>IF('[1]TCE - ANEXO IV - Preencher'!K88="","",'[1]TCE - ANEXO IV - Preencher'!K88)</f>
        <v>44279</v>
      </c>
      <c r="J79" s="5" t="str">
        <f>'[1]TCE - ANEXO IV - Preencher'!L88</f>
        <v>AGSX 21823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27537.45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</v>
      </c>
      <c r="C80" s="4" t="str">
        <f>'[1]TCE - ANEXO IV - Preencher'!E89</f>
        <v>5.99 - Outros Serviços de Terceiros Pessoa Jurídica</v>
      </c>
      <c r="D80" s="3">
        <f>'[1]TCE - ANEXO IV - Preencher'!F89</f>
        <v>35521046000130</v>
      </c>
      <c r="E80" s="5" t="str">
        <f>'[1]TCE - ANEXO IV - Preencher'!G89</f>
        <v>TGI CONSULTORIAS E TREINAMENTOS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00019815</v>
      </c>
      <c r="I80" s="6">
        <f>IF('[1]TCE - ANEXO IV - Preencher'!K89="","",'[1]TCE - ANEXO IV - Preencher'!K89)</f>
        <v>44260</v>
      </c>
      <c r="J80" s="5" t="str">
        <f>'[1]TCE - ANEXO IV - Preencher'!L89</f>
        <v>AFMP 5EHV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3600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</v>
      </c>
      <c r="C81" s="4" t="str">
        <f>'[1]TCE - ANEXO IV - Preencher'!E90</f>
        <v>5.10 - Detetização/Tratamento de Resíduos e Afins</v>
      </c>
      <c r="D81" s="3">
        <f>'[1]TCE - ANEXO IV - Preencher'!F90</f>
        <v>10333266000100</v>
      </c>
      <c r="E81" s="5" t="str">
        <f>'[1]TCE - ANEXO IV - Preencher'!G90</f>
        <v xml:space="preserve">CARLOS ANTONIO DE OLIVEIRA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00008459</v>
      </c>
      <c r="I81" s="6">
        <f>IF('[1]TCE - ANEXO IV - Preencher'!K90="","",'[1]TCE - ANEXO IV - Preencher'!K90)</f>
        <v>44285</v>
      </c>
      <c r="J81" s="5" t="str">
        <f>'[1]TCE - ANEXO IV - Preencher'!L90</f>
        <v>PNY5 BLLB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330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</v>
      </c>
      <c r="C82" s="4" t="str">
        <f>'[1]TCE - ANEXO IV - Preencher'!E91</f>
        <v>5.23 - Limpeza e Conservação</v>
      </c>
      <c r="D82" s="3">
        <f>'[1]TCE - ANEXO IV - Preencher'!F91</f>
        <v>5419785000155</v>
      </c>
      <c r="E82" s="5" t="str">
        <f>'[1]TCE - ANEXO IV - Preencher'!G91</f>
        <v>SOLUNNI SERVICOS ESPECIALIZADOS EIRELI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00000656</v>
      </c>
      <c r="I82" s="6">
        <f>IF('[1]TCE - ANEXO IV - Preencher'!K91="","",'[1]TCE - ANEXO IV - Preencher'!K91)</f>
        <v>44278</v>
      </c>
      <c r="J82" s="5" t="str">
        <f>'[1]TCE - ANEXO IV - Preencher'!L91</f>
        <v>6ZIA E729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65796.38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</v>
      </c>
      <c r="C83" s="4" t="str">
        <f>'[1]TCE - ANEXO IV - Preencher'!E92</f>
        <v>5.99 - Outros Serviços de Terceiros Pessoa Jurídica</v>
      </c>
      <c r="D83" s="3">
        <f>'[1]TCE - ANEXO IV - Preencher'!F92</f>
        <v>2512303000119</v>
      </c>
      <c r="E83" s="5" t="str">
        <f>'[1]TCE - ANEXO IV - Preencher'!G92</f>
        <v>NOROES AZEVEDO SOCIEDADE DE ADVOGADOS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00004736</v>
      </c>
      <c r="I83" s="6">
        <f>IF('[1]TCE - ANEXO IV - Preencher'!K92="","",'[1]TCE - ANEXO IV - Preencher'!K92)</f>
        <v>44257</v>
      </c>
      <c r="J83" s="5" t="str">
        <f>'[1]TCE - ANEXO IV - Preencher'!L92</f>
        <v>XYIE AUK6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2280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</v>
      </c>
      <c r="C84" s="4" t="str">
        <f>'[1]TCE - ANEXO IV - Preencher'!E93</f>
        <v>5.99 - Outros Serviços de Terceiros Pessoa Jurídica</v>
      </c>
      <c r="D84" s="3">
        <f>'[1]TCE - ANEXO IV - Preencher'!F93</f>
        <v>2512303000119</v>
      </c>
      <c r="E84" s="5" t="str">
        <f>'[1]TCE - ANEXO IV - Preencher'!G93</f>
        <v>NOROES AZEVEDO SOCIEDADE DE ADVOGADOS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00004737</v>
      </c>
      <c r="I84" s="6">
        <f>IF('[1]TCE - ANEXO IV - Preencher'!K93="","",'[1]TCE - ANEXO IV - Preencher'!K93)</f>
        <v>44257</v>
      </c>
      <c r="J84" s="5" t="str">
        <f>'[1]TCE - ANEXO IV - Preencher'!L93</f>
        <v>WCZA XRQF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5400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</v>
      </c>
      <c r="C85" s="4" t="str">
        <f>'[1]TCE - ANEXO IV - Preencher'!E94</f>
        <v>5.99 - Outros Serviços de Terceiros Pessoa Jurídica</v>
      </c>
      <c r="D85" s="3">
        <f>'[1]TCE - ANEXO IV - Preencher'!F94</f>
        <v>17336915000175</v>
      </c>
      <c r="E85" s="5" t="str">
        <f>'[1]TCE - ANEXO IV - Preencher'!G94</f>
        <v>LEANDRO SILVA DA ROCHA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000000119</v>
      </c>
      <c r="I85" s="6">
        <f>IF('[1]TCE - ANEXO IV - Preencher'!K94="","",'[1]TCE - ANEXO IV - Preencher'!K94)</f>
        <v>44291</v>
      </c>
      <c r="J85" s="5" t="str">
        <f>'[1]TCE - ANEXO IV - Preencher'!L94</f>
        <v>HNTS33872</v>
      </c>
      <c r="K85" s="5" t="str">
        <f>IF(F85="B",LEFT('[1]TCE - ANEXO IV - Preencher'!M94,2),IF(F85="S",LEFT('[1]TCE - ANEXO IV - Preencher'!M94,7),IF('[1]TCE - ANEXO IV - Preencher'!H94="","")))</f>
        <v>2606002</v>
      </c>
      <c r="L85" s="7">
        <f>'[1]TCE - ANEXO IV - Preencher'!N94</f>
        <v>202.41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</v>
      </c>
      <c r="C86" s="4" t="str">
        <f>'[1]TCE - ANEXO IV - Preencher'!E95</f>
        <v>5.99 - Outros Serviços de Terceiros Pessoa Jurídica</v>
      </c>
      <c r="D86" s="3">
        <f>'[1]TCE - ANEXO IV - Preencher'!F95</f>
        <v>18676958000162</v>
      </c>
      <c r="E86" s="5" t="str">
        <f>'[1]TCE - ANEXO IV - Preencher'!G95</f>
        <v>ADRICELIA MONTEIRO TEIXEIRA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000000071</v>
      </c>
      <c r="I86" s="6">
        <f>IF('[1]TCE - ANEXO IV - Preencher'!K95="","",'[1]TCE - ANEXO IV - Preencher'!K95)</f>
        <v>44292</v>
      </c>
      <c r="J86" s="5" t="str">
        <f>'[1]TCE - ANEXO IV - Preencher'!L95</f>
        <v>VFWP 74145</v>
      </c>
      <c r="K86" s="5" t="str">
        <f>IF(F86="B",LEFT('[1]TCE - ANEXO IV - Preencher'!M95,2),IF(F86="S",LEFT('[1]TCE - ANEXO IV - Preencher'!M95,7),IF('[1]TCE - ANEXO IV - Preencher'!H95="","")))</f>
        <v>2606002</v>
      </c>
      <c r="L86" s="7">
        <f>'[1]TCE - ANEXO IV - Preencher'!N95</f>
        <v>1100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</v>
      </c>
      <c r="C87" s="4" t="str">
        <f>'[1]TCE - ANEXO IV - Preencher'!E96</f>
        <v>5.99 - Outros Serviços de Terceiros Pessoa Jurídica</v>
      </c>
      <c r="D87" s="3">
        <f>'[1]TCE - ANEXO IV - Preencher'!F96</f>
        <v>22940821000140</v>
      </c>
      <c r="E87" s="5" t="str">
        <f>'[1]TCE - ANEXO IV - Preencher'!G96</f>
        <v>MEDTRAB MEDICINA DO TRABALHO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000000546</v>
      </c>
      <c r="I87" s="6">
        <f>IF('[1]TCE - ANEXO IV - Preencher'!K96="","",'[1]TCE - ANEXO IV - Preencher'!K96)</f>
        <v>44286</v>
      </c>
      <c r="J87" s="5" t="str">
        <f>'[1]TCE - ANEXO IV - Preencher'!L96</f>
        <v>TFZB 16380</v>
      </c>
      <c r="K87" s="5" t="str">
        <f>IF(F87="B",LEFT('[1]TCE - ANEXO IV - Preencher'!M96,2),IF(F87="S",LEFT('[1]TCE - ANEXO IV - Preencher'!M96,7),IF('[1]TCE - ANEXO IV - Preencher'!H96="","")))</f>
        <v>2606002</v>
      </c>
      <c r="L87" s="7">
        <f>'[1]TCE - ANEXO IV - Preencher'!N96</f>
        <v>810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13409775000329</v>
      </c>
      <c r="E88" s="5" t="str">
        <f>'[1]TCE - ANEXO IV - Preencher'!G97</f>
        <v>LINUS LOG LTDA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000001095</v>
      </c>
      <c r="I88" s="6">
        <f>IF('[1]TCE - ANEXO IV - Preencher'!K97="","",'[1]TCE - ANEXO IV - Preencher'!K97)</f>
        <v>44299</v>
      </c>
      <c r="J88" s="5" t="str">
        <f>'[1]TCE - ANEXO IV - Preencher'!L97</f>
        <v>CUKZ15722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520.05999999999995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12008774000148</v>
      </c>
      <c r="E89" s="5" t="str">
        <f>'[1]TCE - ANEXO IV - Preencher'!G98</f>
        <v xml:space="preserve">CLODOALDO DA SILVA NEVES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000000039</v>
      </c>
      <c r="I89" s="6">
        <f>IF('[1]TCE - ANEXO IV - Preencher'!K98="","",'[1]TCE - ANEXO IV - Preencher'!K98)</f>
        <v>44256</v>
      </c>
      <c r="J89" s="5" t="str">
        <f>'[1]TCE - ANEXO IV - Preencher'!L98</f>
        <v>WUZB 26406</v>
      </c>
      <c r="K89" s="5" t="str">
        <f>IF(F89="B",LEFT('[1]TCE - ANEXO IV - Preencher'!M98,2),IF(F89="S",LEFT('[1]TCE - ANEXO IV - Preencher'!M98,7),IF('[1]TCE - ANEXO IV - Preencher'!H98="","")))</f>
        <v>2606002</v>
      </c>
      <c r="L89" s="7">
        <f>'[1]TCE - ANEXO IV - Preencher'!N98</f>
        <v>310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</v>
      </c>
      <c r="C90" s="4" t="str">
        <f>'[1]TCE - ANEXO IV - Preencher'!E99</f>
        <v>5.99 - Outros Serviços de Terceiros Pessoa Jurídica</v>
      </c>
      <c r="D90" s="3">
        <f>'[1]TCE - ANEXO IV - Preencher'!F99</f>
        <v>10998292000157</v>
      </c>
      <c r="E90" s="5" t="str">
        <f>'[1]TCE - ANEXO IV - Preencher'!G99</f>
        <v>CENTRO I E E PERNAMBUCO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640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</v>
      </c>
      <c r="C91" s="4" t="str">
        <f>'[1]TCE - ANEXO IV - Preencher'!E100</f>
        <v>5.99 - Outros Serviços de Terceiros Pessoa Jurídica</v>
      </c>
      <c r="D91" s="3">
        <f>'[1]TCE - ANEXO IV - Preencher'!F100</f>
        <v>1825600000151</v>
      </c>
      <c r="E91" s="5" t="str">
        <f>'[1]TCE - ANEXO IV - Preencher'!G100</f>
        <v xml:space="preserve">LAMEN LTDA ME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000003677</v>
      </c>
      <c r="I91" s="6">
        <f>IF('[1]TCE - ANEXO IV - Preencher'!K100="","",'[1]TCE - ANEXO IV - Preencher'!K100)</f>
        <v>44272</v>
      </c>
      <c r="J91" s="5" t="str">
        <f>'[1]TCE - ANEXO IV - Preencher'!L100</f>
        <v>QPGE97187</v>
      </c>
      <c r="K91" s="5" t="str">
        <f>IF(F91="B",LEFT('[1]TCE - ANEXO IV - Preencher'!M100,2),IF(F91="S",LEFT('[1]TCE - ANEXO IV - Preencher'!M100,7),IF('[1]TCE - ANEXO IV - Preencher'!H100="","")))</f>
        <v>2606002</v>
      </c>
      <c r="L91" s="7">
        <f>'[1]TCE - ANEXO IV - Preencher'!N100</f>
        <v>240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27814653000160</v>
      </c>
      <c r="E92" s="5" t="str">
        <f>'[1]TCE - ANEXO IV - Preencher'!G101</f>
        <v>LUMI CONSULTORIA E SERVICOS LTDA EPP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00000525</v>
      </c>
      <c r="I92" s="6">
        <f>IF('[1]TCE - ANEXO IV - Preencher'!K101="","",'[1]TCE - ANEXO IV - Preencher'!K101)</f>
        <v>44260</v>
      </c>
      <c r="J92" s="5" t="str">
        <f>'[1]TCE - ANEXO IV - Preencher'!L101</f>
        <v>U6HA XRS4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1200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</v>
      </c>
      <c r="C93" s="4" t="str">
        <f>'[1]TCE - ANEXO IV - Preencher'!E102</f>
        <v>5.99 - Outros Serviços de Terceiros Pessoa Jurídica</v>
      </c>
      <c r="D93" s="3">
        <f>'[1]TCE - ANEXO IV - Preencher'!F102</f>
        <v>11396361000115</v>
      </c>
      <c r="E93" s="5" t="str">
        <f>'[1]TCE - ANEXO IV - Preencher'!G102</f>
        <v>GUSLOG LOGISTICA E TRANSPORTES EXPRESS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000000690</v>
      </c>
      <c r="I93" s="6">
        <f>IF('[1]TCE - ANEXO IV - Preencher'!K102="","",'[1]TCE - ANEXO IV - Preencher'!K102)</f>
        <v>44263</v>
      </c>
      <c r="J93" s="5" t="str">
        <f>'[1]TCE - ANEXO IV - Preencher'!L102</f>
        <v>OZRE04620</v>
      </c>
      <c r="K93" s="5" t="str">
        <f>IF(F93="B",LEFT('[1]TCE - ANEXO IV - Preencher'!M102,2),IF(F93="S",LEFT('[1]TCE - ANEXO IV - Preencher'!M102,7),IF('[1]TCE - ANEXO IV - Preencher'!H102="","")))</f>
        <v>2606002</v>
      </c>
      <c r="L93" s="7">
        <f>'[1]TCE - ANEXO IV - Preencher'!N102</f>
        <v>245.45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</v>
      </c>
      <c r="C94" s="4" t="str">
        <f>'[1]TCE - ANEXO IV - Preencher'!E103</f>
        <v>5.99 - Outros Serviços de Terceiros Pessoa Jurídica</v>
      </c>
      <c r="D94" s="3">
        <f>'[1]TCE - ANEXO IV - Preencher'!F103</f>
        <v>29578591000160</v>
      </c>
      <c r="E94" s="5" t="str">
        <f>'[1]TCE - ANEXO IV - Preencher'!G103</f>
        <v xml:space="preserve">CICERA MARIA BEZERRA DA SILVA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000000018</v>
      </c>
      <c r="I94" s="6">
        <f>IF('[1]TCE - ANEXO IV - Preencher'!K103="","",'[1]TCE - ANEXO IV - Preencher'!K103)</f>
        <v>44286</v>
      </c>
      <c r="J94" s="5" t="str">
        <f>'[1]TCE - ANEXO IV - Preencher'!L103</f>
        <v>ZFMK 49687</v>
      </c>
      <c r="K94" s="5" t="str">
        <f>IF(F94="B",LEFT('[1]TCE - ANEXO IV - Preencher'!M103,2),IF(F94="S",LEFT('[1]TCE - ANEXO IV - Preencher'!M103,7),IF('[1]TCE - ANEXO IV - Preencher'!H103="","")))</f>
        <v>2606002</v>
      </c>
      <c r="L94" s="7">
        <f>'[1]TCE - ANEXO IV - Preencher'!N103</f>
        <v>474.5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</v>
      </c>
      <c r="C95" s="4" t="str">
        <f>'[1]TCE - ANEXO IV - Preencher'!E104</f>
        <v>5.99 - Outros Serviços de Terceiros Pessoa Jurídica</v>
      </c>
      <c r="D95" s="3">
        <f>'[1]TCE - ANEXO IV - Preencher'!F104</f>
        <v>28419607000120</v>
      </c>
      <c r="E95" s="5" t="str">
        <f>'[1]TCE - ANEXO IV - Preencher'!G104</f>
        <v>ERICA MARIA SILVA DE BARROS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000000426</v>
      </c>
      <c r="I95" s="6">
        <f>IF('[1]TCE - ANEXO IV - Preencher'!K104="","",'[1]TCE - ANEXO IV - Preencher'!K104)</f>
        <v>44258</v>
      </c>
      <c r="J95" s="5" t="str">
        <f>'[1]TCE - ANEXO IV - Preencher'!L104</f>
        <v>DCMO 96577</v>
      </c>
      <c r="K95" s="5" t="str">
        <f>IF(F95="B",LEFT('[1]TCE - ANEXO IV - Preencher'!M104,2),IF(F95="S",LEFT('[1]TCE - ANEXO IV - Preencher'!M104,7),IF('[1]TCE - ANEXO IV - Preencher'!H104="","")))</f>
        <v>2606002</v>
      </c>
      <c r="L95" s="7">
        <f>'[1]TCE - ANEXO IV - Preencher'!N104</f>
        <v>49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</v>
      </c>
      <c r="C96" s="4" t="str">
        <f>'[1]TCE - ANEXO IV - Preencher'!E105</f>
        <v>5.5 - Reparo e Manutenção de Máquinas e Equipamentos</v>
      </c>
      <c r="D96" s="3">
        <f>'[1]TCE - ANEXO IV - Preencher'!F105</f>
        <v>12626414000100</v>
      </c>
      <c r="E96" s="5" t="str">
        <f>'[1]TCE - ANEXO IV - Preencher'!G105</f>
        <v>MANTEQ H I LTDA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000000652</v>
      </c>
      <c r="I96" s="6">
        <f>IF('[1]TCE - ANEXO IV - Preencher'!K105="","",'[1]TCE - ANEXO IV - Preencher'!K105)</f>
        <v>44270</v>
      </c>
      <c r="J96" s="5" t="str">
        <f>'[1]TCE - ANEXO IV - Preencher'!L105</f>
        <v>WIJV04274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2600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</v>
      </c>
      <c r="C97" s="4" t="str">
        <f>'[1]TCE - ANEXO IV - Preencher'!E106</f>
        <v>5.5 - Reparo e Manutenção de Máquinas e Equipamentos</v>
      </c>
      <c r="D97" s="3">
        <f>'[1]TCE - ANEXO IV - Preencher'!F106</f>
        <v>7146768000117</v>
      </c>
      <c r="E97" s="5" t="str">
        <f>'[1]TCE - ANEXO IV - Preencher'!G106</f>
        <v xml:space="preserve">SERV IMAGEM ASSISTENCIA TECNICA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000003959</v>
      </c>
      <c r="I97" s="6">
        <f>IF('[1]TCE - ANEXO IV - Preencher'!K106="","",'[1]TCE - ANEXO IV - Preencher'!K106)</f>
        <v>44285</v>
      </c>
      <c r="J97" s="5" t="str">
        <f>'[1]TCE - ANEXO IV - Preencher'!L106</f>
        <v>DRQP12608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2420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</v>
      </c>
      <c r="C98" s="4" t="str">
        <f>'[1]TCE - ANEXO IV - Preencher'!E107</f>
        <v>5.5 - Reparo e Manutenção de Máquinas e Equipamentos</v>
      </c>
      <c r="D98" s="3">
        <f>'[1]TCE - ANEXO IV - Preencher'!F107</f>
        <v>10645770000145</v>
      </c>
      <c r="E98" s="5" t="str">
        <f>'[1]TCE - ANEXO IV - Preencher'!G107</f>
        <v>AGUIAR SERV ELETRONICOS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000000931</v>
      </c>
      <c r="I98" s="6">
        <f>IF('[1]TCE - ANEXO IV - Preencher'!K107="","",'[1]TCE - ANEXO IV - Preencher'!K107)</f>
        <v>44278</v>
      </c>
      <c r="J98" s="5" t="str">
        <f>'[1]TCE - ANEXO IV - Preencher'!L107</f>
        <v>PFGA9B04B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1500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</v>
      </c>
      <c r="C99" s="4" t="str">
        <f>'[1]TCE - ANEXO IV - Preencher'!E108</f>
        <v>5.5 - Reparo e Manutenção de Máquinas e Equipamentos</v>
      </c>
      <c r="D99" s="3">
        <f>'[1]TCE - ANEXO IV - Preencher'!F108</f>
        <v>24380578002041</v>
      </c>
      <c r="E99" s="5" t="str">
        <f>'[1]TCE - ANEXO IV - Preencher'!G108</f>
        <v xml:space="preserve">WHITE MARTINS GASES INDUSTRIAIS NE LTDA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000010651</v>
      </c>
      <c r="I99" s="6">
        <f>IF('[1]TCE - ANEXO IV - Preencher'!K108="","",'[1]TCE - ANEXO IV - Preencher'!K108)</f>
        <v>44260</v>
      </c>
      <c r="J99" s="5" t="str">
        <f>'[1]TCE - ANEXO IV - Preencher'!L108</f>
        <v>OHGL18637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459.3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</v>
      </c>
      <c r="C100" s="4" t="str">
        <f>'[1]TCE - ANEXO IV - Preencher'!E109</f>
        <v>5.5 - Reparo e Manutenção de Máquinas e Equipamentos</v>
      </c>
      <c r="D100" s="3">
        <f>'[1]TCE - ANEXO IV - Preencher'!F109</f>
        <v>24380578002041</v>
      </c>
      <c r="E100" s="5" t="str">
        <f>'[1]TCE - ANEXO IV - Preencher'!G109</f>
        <v xml:space="preserve">WHITE MARTINS GASES INDUSTRIAIS NE LTDA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000010652</v>
      </c>
      <c r="I100" s="6">
        <f>IF('[1]TCE - ANEXO IV - Preencher'!K109="","",'[1]TCE - ANEXO IV - Preencher'!K109)</f>
        <v>44260</v>
      </c>
      <c r="J100" s="5" t="str">
        <f>'[1]TCE - ANEXO IV - Preencher'!L109</f>
        <v>UEHM51008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459.3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</v>
      </c>
      <c r="C101" s="4" t="str">
        <f>'[1]TCE - ANEXO IV - Preencher'!E110</f>
        <v>5.5 - Reparo e Manutenção de Máquinas e Equipamentos</v>
      </c>
      <c r="D101" s="3">
        <f>'[1]TCE - ANEXO IV - Preencher'!F110</f>
        <v>3480539000183</v>
      </c>
      <c r="E101" s="5" t="str">
        <f>'[1]TCE - ANEXO IV - Preencher'!G110</f>
        <v>SL ENGENHARIA HOSPITALAR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000006694</v>
      </c>
      <c r="I101" s="6">
        <f>IF('[1]TCE - ANEXO IV - Preencher'!K110="","",'[1]TCE - ANEXO IV - Preencher'!K110)</f>
        <v>44281</v>
      </c>
      <c r="J101" s="5" t="str">
        <f>'[1]TCE - ANEXO IV - Preencher'!L110</f>
        <v>LIZM24100</v>
      </c>
      <c r="K101" s="5" t="str">
        <f>IF(F101="B",LEFT('[1]TCE - ANEXO IV - Preencher'!M110,2),IF(F101="S",LEFT('[1]TCE - ANEXO IV - Preencher'!M110,7),IF('[1]TCE - ANEXO IV - Preencher'!H110="","")))</f>
        <v>2606002</v>
      </c>
      <c r="L101" s="7">
        <f>'[1]TCE - ANEXO IV - Preencher'!N110</f>
        <v>13835.28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</v>
      </c>
      <c r="C102" s="4" t="str">
        <f>'[1]TCE - ANEXO IV - Preencher'!E111</f>
        <v>5.5 - Reparo e Manutenção de Máquinas e Equipamentos</v>
      </c>
      <c r="D102" s="3">
        <f>'[1]TCE - ANEXO IV - Preencher'!F111</f>
        <v>9014387000100</v>
      </c>
      <c r="E102" s="5" t="str">
        <f>'[1]TCE - ANEXO IV - Preencher'!G111</f>
        <v>COMPLETA SERV DE AR COND E LOCACAO LTDA EPP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00001418</v>
      </c>
      <c r="I102" s="6">
        <f>IF('[1]TCE - ANEXO IV - Preencher'!K111="","",'[1]TCE - ANEXO IV - Preencher'!K111)</f>
        <v>44273</v>
      </c>
      <c r="J102" s="5" t="str">
        <f>'[1]TCE - ANEXO IV - Preencher'!L111</f>
        <v>NXTQ XBVU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14050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</v>
      </c>
      <c r="C103" s="4" t="str">
        <f>'[1]TCE - ANEXO IV - Preencher'!E112</f>
        <v>5.5 - Reparo e Manutenção de Máquinas e Equipamentos</v>
      </c>
      <c r="D103" s="3">
        <f>'[1]TCE - ANEXO IV - Preencher'!F112</f>
        <v>19886692000145</v>
      </c>
      <c r="E103" s="5" t="str">
        <f>'[1]TCE - ANEXO IV - Preencher'!G112</f>
        <v>PRECISAO SERVICOS TEC ESPECIALIZADOS LTDA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00006066</v>
      </c>
      <c r="I103" s="6">
        <f>IF('[1]TCE - ANEXO IV - Preencher'!K112="","",'[1]TCE - ANEXO IV - Preencher'!K112)</f>
        <v>44285</v>
      </c>
      <c r="J103" s="5" t="str">
        <f>'[1]TCE - ANEXO IV - Preencher'!L112</f>
        <v>HGQC 5GKZ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3250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</v>
      </c>
      <c r="C104" s="4" t="str">
        <f>'[1]TCE - ANEXO IV - Preencher'!E113</f>
        <v>5.5 - Reparo e Manutenção de Máquinas e Equipamentos</v>
      </c>
      <c r="D104" s="3">
        <f>'[1]TCE - ANEXO IV - Preencher'!F113</f>
        <v>10800056000184</v>
      </c>
      <c r="E104" s="5" t="str">
        <f>'[1]TCE - ANEXO IV - Preencher'!G113</f>
        <v>SOUND MED LAB EQUIPAMENTOS MEDICOS LTDA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00000028</v>
      </c>
      <c r="I104" s="6">
        <f>IF('[1]TCE - ANEXO IV - Preencher'!K113="","",'[1]TCE - ANEXO IV - Preencher'!K113)</f>
        <v>44281</v>
      </c>
      <c r="J104" s="5" t="str">
        <f>'[1]TCE - ANEXO IV - Preencher'!L113</f>
        <v>NUT5 EYYU</v>
      </c>
      <c r="K104" s="5" t="str">
        <f>IF(F104="B",LEFT('[1]TCE - ANEXO IV - Preencher'!M113,2),IF(F104="S",LEFT('[1]TCE - ANEXO IV - Preencher'!M113,7),IF('[1]TCE - ANEXO IV - Preencher'!H113="","")))</f>
        <v>3163706</v>
      </c>
      <c r="L104" s="7">
        <f>'[1]TCE - ANEXO IV - Preencher'!N113</f>
        <v>2000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</v>
      </c>
      <c r="C105" s="4" t="str">
        <f>'[1]TCE - ANEXO IV - Preencher'!E114</f>
        <v>6 - Equipamento e Material Permanente</v>
      </c>
      <c r="D105" s="3">
        <f>'[1]TCE - ANEXO IV - Preencher'!F114</f>
        <v>6025185000175</v>
      </c>
      <c r="E105" s="5" t="str">
        <f>'[1]TCE - ANEXO IV - Preencher'!G114</f>
        <v>LINKMED SOLUCAO EM EQUIP MEDICO HOSPITALAR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00001697</v>
      </c>
      <c r="I105" s="6">
        <f>IF('[1]TCE - ANEXO IV - Preencher'!K114="","",'[1]TCE - ANEXO IV - Preencher'!K114)</f>
        <v>44277</v>
      </c>
      <c r="J105" s="5" t="str">
        <f>'[1]TCE - ANEXO IV - Preencher'!L114</f>
        <v>2LJJ F9W2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1250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</v>
      </c>
      <c r="C106" s="4" t="str">
        <f>'[1]TCE - ANEXO IV - Preencher'!E115</f>
        <v>5.4 - Reparo e Manutenção de Bens Imóveis</v>
      </c>
      <c r="D106" s="3">
        <f>'[1]TCE - ANEXO IV - Preencher'!F115</f>
        <v>5419785000155</v>
      </c>
      <c r="E106" s="5" t="str">
        <f>'[1]TCE - ANEXO IV - Preencher'!G115</f>
        <v>SOLUNNI SERVICOS ESPECIALIZADOS EIRELI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00000657</v>
      </c>
      <c r="I106" s="6">
        <f>IF('[1]TCE - ANEXO IV - Preencher'!K115="","",'[1]TCE - ANEXO IV - Preencher'!K115)</f>
        <v>44278</v>
      </c>
      <c r="J106" s="5" t="str">
        <f>'[1]TCE - ANEXO IV - Preencher'!L115</f>
        <v>INYQ X8RQ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807.44</v>
      </c>
    </row>
    <row r="107" spans="1:12" s="8" customFormat="1" ht="19.5" customHeight="1">
      <c r="A107" s="3">
        <f>IFERROR(VLOOKUP(B107,'[1]DADOS (OCULTAR)'!$P$3:$R$56,3,0),"")</f>
        <v>9039744001409</v>
      </c>
      <c r="B107" s="4" t="str">
        <f>'[1]TCE - ANEXO IV - Preencher'!C116</f>
        <v>UPAE GARANHUNS</v>
      </c>
      <c r="C107" s="4" t="str">
        <f>'[1]TCE - ANEXO IV - Preencher'!E116</f>
        <v>5.99 - Outros Serviços de Terceiros Pessoa Jurídica</v>
      </c>
      <c r="D107" s="3">
        <f>'[1]TCE - ANEXO IV - Preencher'!F116</f>
        <v>9039744001409</v>
      </c>
      <c r="E107" s="5" t="str">
        <f>'[1]TCE - ANEXO IV - Preencher'!G116</f>
        <v>FUNDACAO PROFESSOR MART FERNNADES- FUNDO FIXO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32.81</v>
      </c>
    </row>
    <row r="108" spans="1:12" s="8" customFormat="1" ht="19.5" customHeight="1">
      <c r="A108" s="3">
        <f>IFERROR(VLOOKUP(B108,'[1]DADOS (OCULTAR)'!$P$3:$R$56,3,0),"")</f>
        <v>9039744001409</v>
      </c>
      <c r="B108" s="4" t="str">
        <f>'[1]TCE - ANEXO IV - Preencher'!C117</f>
        <v>UPAE GARANHUNS</v>
      </c>
      <c r="C108" s="4" t="str">
        <f>'[1]TCE - ANEXO IV - Preencher'!E117</f>
        <v>3.4 - Material Farmacológico</v>
      </c>
      <c r="D108" s="3">
        <f>'[1]TCE - ANEXO IV - Preencher'!F117</f>
        <v>6295811000143</v>
      </c>
      <c r="E108" s="5" t="str">
        <f>'[1]TCE - ANEXO IV - Preencher'!G117</f>
        <v xml:space="preserve">FARMACIA DE MANIPULACAO FORMULAR LTDA ME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000000188</v>
      </c>
      <c r="I108" s="6">
        <f>IF('[1]TCE - ANEXO IV - Preencher'!K117="","",'[1]TCE - ANEXO IV - Preencher'!K117)</f>
        <v>44279</v>
      </c>
      <c r="J108" s="5" t="str">
        <f>'[1]TCE - ANEXO IV - Preencher'!L117</f>
        <v>2621 0306 2958 1100 0143 5500 1000 0001 8813 1228 8578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26.5</v>
      </c>
    </row>
    <row r="109" spans="1:12" s="8" customFormat="1" ht="19.5" customHeight="1">
      <c r="A109" s="3">
        <f>IFERROR(VLOOKUP(B109,'[1]DADOS (OCULTAR)'!$P$3:$R$56,3,0),"")</f>
        <v>9039744001409</v>
      </c>
      <c r="B109" s="4" t="str">
        <f>'[1]TCE - ANEXO IV - Preencher'!C118</f>
        <v>UPAE GARANHUNS</v>
      </c>
      <c r="C109" s="4" t="str">
        <f>'[1]TCE - ANEXO IV - Preencher'!E118</f>
        <v>6 - Equipamento e Material Permanente</v>
      </c>
      <c r="D109" s="3">
        <f>'[1]TCE - ANEXO IV - Preencher'!F118</f>
        <v>51961258000195</v>
      </c>
      <c r="E109" s="5" t="str">
        <f>'[1]TCE - ANEXO IV - Preencher'!G118</f>
        <v xml:space="preserve">CARDIO SISTEMAS COMERCIAL E INDUSTRIAL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000266983</v>
      </c>
      <c r="I109" s="6">
        <f>IF('[1]TCE - ANEXO IV - Preencher'!K118="","",'[1]TCE - ANEXO IV - Preencher'!K118)</f>
        <v>44257</v>
      </c>
      <c r="J109" s="5" t="str">
        <f>'[1]TCE - ANEXO IV - Preencher'!L118</f>
        <v>3521 0351 9612 5800 0195 5501 1000 2669 8311 0003 0170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41253</v>
      </c>
    </row>
    <row r="110" spans="1:12" s="8" customFormat="1" ht="19.5" customHeight="1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>5.99 - Outros Serviços de Terceiros Pessoa Jurídica</v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>5.99 - Outros Serviços de Terceiros Pessoa Jurídica</v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>5.99 - Outros Serviços de Terceiros Pessoa Jurídica</v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>5.99 - Outros Serviços de Terceiros Pessoa Jurídica</v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>5.99 - Outros Serviços de Terceiros Pessoa Jurídica</v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>5.99 - Outros Serviços de Terceiros Pessoa Jurídica</v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>5.99 - Outros Serviços de Terceiros Pessoa Jurídica</v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>5.99 - Outros Serviços de Terceiros Pessoa Jurídica</v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>5.99 - Outros Serviços de Terceiros Pessoa Jurídica</v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>5.99 - Outros Serviços de Terceiros Pessoa Jurídica</v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>5.5 - Reparo e Manutenção de Máquinas e Equipamentos</v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>5.5 - Reparo e Manutenção de Máquinas e Equipamentos</v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>5.5 - Reparo e Manutenção de Máquinas e Equipamentos</v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>5.5 - Reparo e Manutenção de Máquinas e Equipamentos</v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>5.5 - Reparo e Manutenção de Máquinas e Equipamentos</v>
      </c>
      <c r="D148" s="3">
        <f>'[1]TCE - ANEXO IV - Preencher'!F157</f>
        <v>3480539000183</v>
      </c>
      <c r="E148" s="5" t="str">
        <f>'[1]TCE - ANEXO IV - Preencher'!G157</f>
        <v>SL ENGENHARIA HOSPITALAR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>5.5 - Reparo e Manutenção de Máquinas e Equipamentos</v>
      </c>
      <c r="D149" s="3">
        <f>'[1]TCE - ANEXO IV - Preencher'!F158</f>
        <v>9014387000100</v>
      </c>
      <c r="E149" s="5" t="str">
        <f>'[1]TCE - ANEXO IV - Preencher'!G158</f>
        <v>COMPLETA SERV DE AR COND E LOCACAO LTDA EPP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>5.5 - Reparo e Manutenção de Máquinas e Equipamentos</v>
      </c>
      <c r="D150" s="3">
        <f>'[1]TCE - ANEXO IV - Preencher'!F159</f>
        <v>9032626000405</v>
      </c>
      <c r="E150" s="5" t="str">
        <f>'[1]TCE - ANEXO IV - Preencher'!G159</f>
        <v xml:space="preserve">AGFA HEALTHCARE BRASIL IMP E SERV LTDA 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>5.5 - Reparo e Manutenção de Máquinas e Equipamentos</v>
      </c>
      <c r="D151" s="3">
        <f>'[1]TCE - ANEXO IV - Preencher'!F160</f>
        <v>58752460000156</v>
      </c>
      <c r="E151" s="5" t="str">
        <f>'[1]TCE - ANEXO IV - Preencher'!G160</f>
        <v xml:space="preserve">SHIMADZU DO BRASIL COMERCIO LTDA 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>5.5 - Reparo e Manutenção de Máquinas e Equipamentos</v>
      </c>
      <c r="D152" s="3">
        <f>'[1]TCE - ANEXO IV - Preencher'!F161</f>
        <v>21998885000130</v>
      </c>
      <c r="E152" s="5" t="str">
        <f>'[1]TCE - ANEXO IV - Preencher'!G161</f>
        <v xml:space="preserve">MEDIPHACOS INDUSTRIAS MEDICAS S A 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>5.5 - Reparo e Manutenção de Máquinas e Equipamentos</v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2021-05-05T17:17:42Z</dcterms:created>
  <dcterms:modified xsi:type="dcterms:W3CDTF">2021-05-05T17:18:40Z</dcterms:modified>
</cp:coreProperties>
</file>