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2. PLANILHA SES 2021 - BJ\02. FEVEREIRO\TCE - FINAL\3.TCE DGMMAS EXCEL\"/>
    </mc:Choice>
  </mc:AlternateContent>
  <xr:revisionPtr revIDLastSave="0" documentId="8_{504FF50D-97BF-4573-B55F-4FE81AFD4962}" xr6:coauthVersionLast="46" xr6:coauthVersionMax="46" xr10:uidLastSave="{00000000-0000-0000-0000-000000000000}"/>
  <bookViews>
    <workbookView xWindow="-120" yWindow="-120" windowWidth="21840" windowHeight="13140" xr2:uid="{8F9A2CD4-B5B2-4FD9-9D98-AAF9A1B3B7B4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<sst xmlns="http://schemas.openxmlformats.org/spreadsheetml/2006/main" count="12" uniqueCount="12">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</sst>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2.%20PLANILHA%20SES%202021%20-%20BJ/02.%20FEVEREIRO/PCF_UPABARRADEJANGADA_02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Planilha6"/>
      <sheetName val="Planilha7"/>
      <sheetName val="Planilha8"/>
      <sheetName val="Turnover"/>
      <sheetName val="SALDO DE ESTOQUE"/>
      <sheetName val="RPA"/>
      <sheetName val="TCE - ANEXO II - Preencher"/>
      <sheetName val="Planilha3"/>
      <sheetName val="Planilha4"/>
      <sheetName val="Planilha1"/>
      <sheetName val="Planilha2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ilha5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1">
          <cell r="C11" t="str">
            <v>UPA BARRA DE JANGADA</v>
          </cell>
          <cell r="E11" t="str">
            <v xml:space="preserve">3.9 - Material para Manutenção de Bens Imóveis </v>
          </cell>
          <cell r="F11">
            <v>138409000179</v>
          </cell>
          <cell r="G11" t="str">
            <v>INALDO FERREIRA BRANDAO REFRIGERACAO</v>
          </cell>
          <cell r="H11" t="str">
            <v>B</v>
          </cell>
          <cell r="I11" t="str">
            <v>S</v>
          </cell>
          <cell r="J11" t="str">
            <v>000005350</v>
          </cell>
          <cell r="K11" t="str">
            <v>03/02/2021</v>
          </cell>
          <cell r="L11" t="str">
            <v>26210200138409000179550010000053501800600049</v>
          </cell>
          <cell r="M11" t="str">
            <v>26</v>
          </cell>
          <cell r="N11" t="str">
            <v>290,00</v>
          </cell>
        </row>
        <row r="12">
          <cell r="C12" t="str">
            <v>UPA BARRA DE JANGADA</v>
          </cell>
          <cell r="E12" t="str">
            <v>3.12 - Material Hospitalar</v>
          </cell>
          <cell r="F12">
            <v>165933000139</v>
          </cell>
          <cell r="G12" t="str">
            <v>DESCARTEX COFECCOES E COM LTDA</v>
          </cell>
          <cell r="H12" t="str">
            <v>B</v>
          </cell>
          <cell r="I12" t="str">
            <v>S</v>
          </cell>
          <cell r="J12" t="str">
            <v>000024881</v>
          </cell>
          <cell r="K12" t="str">
            <v>02/02/2021</v>
          </cell>
          <cell r="L12" t="str">
            <v>26210200165933000139550020000248811038813579</v>
          </cell>
          <cell r="M12" t="str">
            <v>26</v>
          </cell>
          <cell r="N12" t="str">
            <v>3800,00</v>
          </cell>
        </row>
        <row r="13">
          <cell r="C13" t="str">
            <v>UPA BARRA DE JANGADA</v>
          </cell>
          <cell r="E13" t="str">
            <v>3.12 - Material Hospitalar</v>
          </cell>
          <cell r="F13">
            <v>175233000125</v>
          </cell>
          <cell r="G13" t="str">
            <v>TRES LEÕES MATERIAL HOSPITALAR</v>
          </cell>
          <cell r="H13" t="str">
            <v>B</v>
          </cell>
          <cell r="I13" t="str">
            <v>S</v>
          </cell>
          <cell r="J13" t="str">
            <v>0056456</v>
          </cell>
          <cell r="K13" t="str">
            <v>29/01/2021</v>
          </cell>
          <cell r="L13" t="str">
            <v>28210100175233000125550010000564561802161818</v>
          </cell>
          <cell r="M13" t="str">
            <v>28</v>
          </cell>
          <cell r="N13" t="str">
            <v>4761,55</v>
          </cell>
        </row>
        <row r="14">
          <cell r="C14" t="str">
            <v>UPA BARRA DE JANGADA</v>
          </cell>
          <cell r="E14" t="str">
            <v>3.12 - Material Hospitalar</v>
          </cell>
          <cell r="F14">
            <v>175233000125</v>
          </cell>
          <cell r="G14" t="str">
            <v>TRES LEÕES MATERIAL HOSPITALAR</v>
          </cell>
          <cell r="H14" t="str">
            <v>B</v>
          </cell>
          <cell r="I14" t="str">
            <v>S</v>
          </cell>
          <cell r="J14" t="str">
            <v>0056521</v>
          </cell>
          <cell r="K14" t="str">
            <v>02/02/2021</v>
          </cell>
          <cell r="L14" t="str">
            <v>28210200175233000125550010000565211904253227</v>
          </cell>
          <cell r="M14" t="str">
            <v>28</v>
          </cell>
          <cell r="N14" t="str">
            <v>3860,00</v>
          </cell>
        </row>
        <row r="15">
          <cell r="C15" t="str">
            <v>UPA BARRA DE JANGADA</v>
          </cell>
          <cell r="E15" t="str">
            <v>3.12 - Material Hospitalar</v>
          </cell>
          <cell r="F15">
            <v>175233000125</v>
          </cell>
          <cell r="G15" t="str">
            <v>TRES LEÕES MATERIAL HOSPITALAR</v>
          </cell>
          <cell r="H15" t="str">
            <v>B</v>
          </cell>
          <cell r="I15" t="str">
            <v>S</v>
          </cell>
          <cell r="J15" t="str">
            <v>0056632</v>
          </cell>
          <cell r="K15" t="str">
            <v>04/02/2021</v>
          </cell>
          <cell r="L15" t="str">
            <v>28210200175233000125550010000566321801587130</v>
          </cell>
          <cell r="M15" t="str">
            <v>28</v>
          </cell>
          <cell r="N15" t="str">
            <v>11213,00</v>
          </cell>
        </row>
        <row r="16">
          <cell r="C16" t="str">
            <v>UPA BARRA DE JANGADA</v>
          </cell>
          <cell r="E16" t="str">
            <v>3.2 - Gás e Outros Materiais Engarrafados</v>
          </cell>
          <cell r="F16">
            <v>1087587000180</v>
          </cell>
          <cell r="G16" t="str">
            <v>PAULO ROBERTO INACIO RIBEIRO GLP-ME</v>
          </cell>
          <cell r="H16" t="str">
            <v>B</v>
          </cell>
          <cell r="I16" t="str">
            <v>S</v>
          </cell>
          <cell r="J16" t="str">
            <v>371</v>
          </cell>
          <cell r="K16" t="str">
            <v>01/02/2021</v>
          </cell>
          <cell r="L16" t="str">
            <v>26210201087587000180550010000003711520090027</v>
          </cell>
          <cell r="M16" t="str">
            <v>26</v>
          </cell>
          <cell r="N16" t="str">
            <v>150,00</v>
          </cell>
        </row>
        <row r="17">
          <cell r="C17" t="str">
            <v>UPA BARRA DE JANGADA</v>
          </cell>
          <cell r="E17" t="str">
            <v>3.14 - Alimentação Preparada</v>
          </cell>
          <cell r="F17">
            <v>1087587000180</v>
          </cell>
          <cell r="G17" t="str">
            <v>PAULO ROBERTO INACIO RIBEIRO GLP-ME</v>
          </cell>
          <cell r="H17" t="str">
            <v>B</v>
          </cell>
          <cell r="I17" t="str">
            <v>S</v>
          </cell>
          <cell r="J17" t="str">
            <v>372</v>
          </cell>
          <cell r="K17" t="str">
            <v>01/02/2021</v>
          </cell>
          <cell r="L17" t="str">
            <v>26210201087587000180550010000003721311228007</v>
          </cell>
          <cell r="M17" t="str">
            <v>26</v>
          </cell>
          <cell r="N17" t="str">
            <v>649,00</v>
          </cell>
        </row>
        <row r="18">
          <cell r="C18" t="str">
            <v>UPA BARRA DE JANGADA</v>
          </cell>
          <cell r="E18" t="str">
            <v xml:space="preserve">3.9 - Material para Manutenção de Bens Imóveis </v>
          </cell>
          <cell r="F18">
            <v>1141468000169</v>
          </cell>
          <cell r="G18" t="str">
            <v>MEDCALL COM SERV E REP DE MAT RAD MED HO</v>
          </cell>
          <cell r="H18" t="str">
            <v>B</v>
          </cell>
          <cell r="I18" t="str">
            <v>S</v>
          </cell>
          <cell r="J18" t="str">
            <v>000000169</v>
          </cell>
          <cell r="K18" t="str">
            <v>05/02/2021</v>
          </cell>
          <cell r="L18" t="str">
            <v>26210201141468000169550010000001691900000009</v>
          </cell>
          <cell r="M18" t="str">
            <v>26</v>
          </cell>
          <cell r="N18" t="str">
            <v>75,16</v>
          </cell>
        </row>
        <row r="19">
          <cell r="C19" t="str">
            <v>UPA BARRA DE JANGADA</v>
          </cell>
          <cell r="E19" t="str">
            <v xml:space="preserve">3.9 - Material para Manutenção de Bens Imóveis </v>
          </cell>
          <cell r="F19">
            <v>1141468000169</v>
          </cell>
          <cell r="G19" t="str">
            <v>MEDCALL COM SERV E REP DE MAT RAD MED HO</v>
          </cell>
          <cell r="H19" t="str">
            <v>B</v>
          </cell>
          <cell r="I19" t="str">
            <v>S</v>
          </cell>
          <cell r="J19" t="str">
            <v>000000170</v>
          </cell>
          <cell r="K19" t="str">
            <v>16/02/2021</v>
          </cell>
          <cell r="L19" t="str">
            <v>26210201141468000169550010000001701900000000</v>
          </cell>
          <cell r="M19" t="str">
            <v>26</v>
          </cell>
          <cell r="N19" t="str">
            <v>92,00</v>
          </cell>
        </row>
        <row r="20">
          <cell r="C20" t="str">
            <v>UPA BARRA DE JANGADA</v>
          </cell>
          <cell r="E20" t="str">
            <v>3.7 - Material de Limpeza e Produtos de Hgienização</v>
          </cell>
          <cell r="F20">
            <v>3144097000102</v>
          </cell>
          <cell r="G20" t="str">
            <v>ADAUTO CABRAL DE SOUZA ME</v>
          </cell>
          <cell r="H20" t="str">
            <v>B</v>
          </cell>
          <cell r="I20" t="str">
            <v>S</v>
          </cell>
          <cell r="J20" t="str">
            <v>000003909</v>
          </cell>
          <cell r="K20" t="str">
            <v>05/02/2021</v>
          </cell>
          <cell r="L20" t="str">
            <v>26210203144097000102550010000039091120519838</v>
          </cell>
          <cell r="M20" t="str">
            <v>26</v>
          </cell>
          <cell r="N20" t="str">
            <v>740,00</v>
          </cell>
        </row>
        <row r="21">
          <cell r="C21" t="str">
            <v>UPA BARRA DE JANGADA</v>
          </cell>
          <cell r="E21" t="str">
            <v>3.14 - Alimentação Preparada</v>
          </cell>
          <cell r="F21">
            <v>3144097000102</v>
          </cell>
          <cell r="G21" t="str">
            <v>ADAUTO CABRAL DE SOUZA ME</v>
          </cell>
          <cell r="H21" t="str">
            <v>B</v>
          </cell>
          <cell r="I21" t="str">
            <v>S</v>
          </cell>
          <cell r="J21" t="str">
            <v>000003909</v>
          </cell>
          <cell r="K21" t="str">
            <v>05/02/2021</v>
          </cell>
          <cell r="L21" t="str">
            <v>26210203144097000102550010000039091120519838</v>
          </cell>
          <cell r="M21" t="str">
            <v>26</v>
          </cell>
          <cell r="N21" t="str">
            <v>177,50</v>
          </cell>
        </row>
        <row r="22">
          <cell r="C22" t="str">
            <v>UPA BARRA DE JANGADA</v>
          </cell>
          <cell r="E22" t="str">
            <v>3.12 - Material Hospitalar</v>
          </cell>
          <cell r="F22">
            <v>3817043000152</v>
          </cell>
          <cell r="G22" t="str">
            <v>PHARMAPLUS LTDA</v>
          </cell>
          <cell r="H22" t="str">
            <v>B</v>
          </cell>
          <cell r="I22" t="str">
            <v>S</v>
          </cell>
          <cell r="J22" t="str">
            <v>000027619</v>
          </cell>
          <cell r="K22" t="str">
            <v>29/01/2021</v>
          </cell>
          <cell r="L22" t="str">
            <v>26210103817043000152550010000276191087255700</v>
          </cell>
          <cell r="M22" t="str">
            <v>26</v>
          </cell>
          <cell r="N22" t="str">
            <v>234,90</v>
          </cell>
        </row>
        <row r="23">
          <cell r="C23" t="str">
            <v>UPA BARRA DE JANGADA</v>
          </cell>
          <cell r="E23" t="str">
            <v>3.4 - Material Farmacológico</v>
          </cell>
          <cell r="F23">
            <v>3817043000152</v>
          </cell>
          <cell r="G23" t="str">
            <v>PHARMAPLUS LTDA</v>
          </cell>
          <cell r="H23" t="str">
            <v>B</v>
          </cell>
          <cell r="I23" t="str">
            <v>S</v>
          </cell>
          <cell r="J23" t="str">
            <v>000027662</v>
          </cell>
          <cell r="K23" t="str">
            <v>29/01/2021</v>
          </cell>
          <cell r="L23" t="str">
            <v>26210103817043000152550010000276621068743020</v>
          </cell>
          <cell r="M23" t="str">
            <v>26</v>
          </cell>
          <cell r="N23" t="str">
            <v>3744,00</v>
          </cell>
        </row>
        <row r="24">
          <cell r="C24" t="str">
            <v>UPA BARRA DE JANGADA</v>
          </cell>
          <cell r="E24" t="str">
            <v>3.7 - Material de Limpeza e Produtos de Hgienização</v>
          </cell>
          <cell r="F24">
            <v>4004741000100</v>
          </cell>
          <cell r="G24" t="str">
            <v>NORLUX LTDA-ME</v>
          </cell>
          <cell r="H24" t="str">
            <v>B</v>
          </cell>
          <cell r="I24" t="str">
            <v>S</v>
          </cell>
          <cell r="J24" t="str">
            <v>008384</v>
          </cell>
          <cell r="K24" t="str">
            <v>01/02/2021</v>
          </cell>
          <cell r="L24" t="str">
            <v>26210204004741000100550000000083841130028219</v>
          </cell>
          <cell r="M24" t="str">
            <v>26</v>
          </cell>
          <cell r="N24" t="str">
            <v>416,20</v>
          </cell>
        </row>
        <row r="25">
          <cell r="C25" t="str">
            <v>UPA BARRA DE JANGADA</v>
          </cell>
          <cell r="E25" t="str">
            <v>3.6 - Material de Expediente</v>
          </cell>
          <cell r="F25">
            <v>4004741000100</v>
          </cell>
          <cell r="G25" t="str">
            <v>NORLUX LTDA-ME</v>
          </cell>
          <cell r="H25" t="str">
            <v>B</v>
          </cell>
          <cell r="I25" t="str">
            <v>S</v>
          </cell>
          <cell r="J25" t="str">
            <v>008384</v>
          </cell>
          <cell r="K25" t="str">
            <v>01/02/2021</v>
          </cell>
          <cell r="L25" t="str">
            <v>26210204004741000100550000000083841130028219</v>
          </cell>
          <cell r="M25" t="str">
            <v>26</v>
          </cell>
          <cell r="N25" t="str">
            <v>52,25</v>
          </cell>
        </row>
        <row r="26">
          <cell r="C26" t="str">
            <v>UPA BARRA DE JANGADA</v>
          </cell>
          <cell r="E26" t="str">
            <v>3.12 - Material Hospitalar</v>
          </cell>
          <cell r="F26">
            <v>4614288000145</v>
          </cell>
          <cell r="G26" t="str">
            <v>DISK LIFE COM. DE PRODS. CIR. LTDA</v>
          </cell>
          <cell r="H26" t="str">
            <v>B</v>
          </cell>
          <cell r="I26" t="str">
            <v>S</v>
          </cell>
          <cell r="J26" t="str">
            <v>3536</v>
          </cell>
          <cell r="K26" t="str">
            <v>08/02/2021</v>
          </cell>
          <cell r="L26" t="str">
            <v>26210204614288000145550010000035361602801244</v>
          </cell>
          <cell r="M26" t="str">
            <v>26</v>
          </cell>
          <cell r="N26" t="str">
            <v>516,88</v>
          </cell>
        </row>
        <row r="27">
          <cell r="C27" t="str">
            <v>UPA BARRA DE JANGADA</v>
          </cell>
          <cell r="E27" t="str">
            <v>3.6 - Material de Expediente</v>
          </cell>
          <cell r="F27">
            <v>4917296000594</v>
          </cell>
          <cell r="G27" t="str">
            <v>AVIL TEXTIL LTDS</v>
          </cell>
          <cell r="H27" t="str">
            <v>B</v>
          </cell>
          <cell r="I27" t="str">
            <v>S</v>
          </cell>
          <cell r="J27" t="str">
            <v>000063967</v>
          </cell>
          <cell r="K27" t="str">
            <v>03/02/2021</v>
          </cell>
          <cell r="L27" t="str">
            <v>26210204917296000594550030000639671000639686</v>
          </cell>
          <cell r="M27" t="str">
            <v>26</v>
          </cell>
          <cell r="N27" t="str">
            <v>84,60</v>
          </cell>
        </row>
        <row r="28">
          <cell r="C28" t="str">
            <v>UPA BARRA DE JANGADA</v>
          </cell>
          <cell r="E28" t="str">
            <v>3.14 - Alimentação Preparada</v>
          </cell>
          <cell r="F28">
            <v>4925042000194</v>
          </cell>
          <cell r="G28" t="str">
            <v>IBS . I BARBOSA DA SILVA-ME</v>
          </cell>
          <cell r="H28" t="str">
            <v>B</v>
          </cell>
          <cell r="I28" t="str">
            <v>S</v>
          </cell>
          <cell r="J28" t="str">
            <v>009038</v>
          </cell>
          <cell r="K28" t="str">
            <v>26/01/2021</v>
          </cell>
          <cell r="L28" t="str">
            <v>26210104925042000194550010000090381100013280</v>
          </cell>
          <cell r="M28" t="str">
            <v>26</v>
          </cell>
          <cell r="N28" t="str">
            <v>222,50</v>
          </cell>
        </row>
        <row r="29">
          <cell r="C29" t="str">
            <v>UPA BARRA DE JANGADA</v>
          </cell>
          <cell r="E29" t="str">
            <v>3.6 - Material de Expediente</v>
          </cell>
          <cell r="F29">
            <v>4925042000194</v>
          </cell>
          <cell r="G29" t="str">
            <v>IBS . I BARBOSA DA SILVA-ME</v>
          </cell>
          <cell r="H29" t="str">
            <v>B</v>
          </cell>
          <cell r="I29" t="str">
            <v>S</v>
          </cell>
          <cell r="J29" t="str">
            <v>009038</v>
          </cell>
          <cell r="K29" t="str">
            <v>26/01/2021</v>
          </cell>
          <cell r="L29" t="str">
            <v>26210104925042000194550010000090381100013280</v>
          </cell>
          <cell r="M29" t="str">
            <v>26</v>
          </cell>
          <cell r="N29" t="str">
            <v>168,60</v>
          </cell>
        </row>
        <row r="30">
          <cell r="C30" t="str">
            <v>UPA BARRA DE JANGADA</v>
          </cell>
          <cell r="E30" t="str">
            <v xml:space="preserve">3.9 - Material para Manutenção de Bens Imóveis </v>
          </cell>
          <cell r="F30">
            <v>4940640000302</v>
          </cell>
          <cell r="G30" t="str">
            <v>VIA DA CONSTRUCAO LTDA</v>
          </cell>
          <cell r="H30" t="str">
            <v>B</v>
          </cell>
          <cell r="I30" t="str">
            <v>S</v>
          </cell>
          <cell r="J30" t="str">
            <v>000011861</v>
          </cell>
          <cell r="K30" t="str">
            <v>21/01/2021</v>
          </cell>
          <cell r="L30" t="str">
            <v>26210104940640000302550010000118611006945020</v>
          </cell>
          <cell r="M30" t="str">
            <v>26</v>
          </cell>
          <cell r="N30" t="str">
            <v>33,00</v>
          </cell>
        </row>
        <row r="31">
          <cell r="C31" t="str">
            <v>UPA BARRA DE JANGADA</v>
          </cell>
          <cell r="E31" t="str">
            <v>3.6 - Material de Expediente</v>
          </cell>
          <cell r="F31">
            <v>4940640000302</v>
          </cell>
          <cell r="G31" t="str">
            <v>VIA DA CONSTRUCAO LTDA</v>
          </cell>
          <cell r="H31" t="str">
            <v>B</v>
          </cell>
          <cell r="I31" t="str">
            <v>S</v>
          </cell>
          <cell r="J31" t="str">
            <v>000012000</v>
          </cell>
          <cell r="K31" t="str">
            <v>03/02/2021</v>
          </cell>
          <cell r="L31" t="str">
            <v>26210204940640000302550010000120001001997323</v>
          </cell>
          <cell r="M31" t="str">
            <v>26</v>
          </cell>
          <cell r="N31" t="str">
            <v>36,58</v>
          </cell>
        </row>
        <row r="32">
          <cell r="C32" t="str">
            <v>UPA BARRA DE JANGADA</v>
          </cell>
          <cell r="E32" t="str">
            <v xml:space="preserve">3.9 - Material para Manutenção de Bens Imóveis </v>
          </cell>
          <cell r="F32">
            <v>4940640000302</v>
          </cell>
          <cell r="G32" t="str">
            <v>VIA DA CONSTRUCAO LTDA</v>
          </cell>
          <cell r="H32" t="str">
            <v>B</v>
          </cell>
          <cell r="I32" t="str">
            <v>S</v>
          </cell>
          <cell r="J32" t="str">
            <v>000012000</v>
          </cell>
          <cell r="K32" t="str">
            <v>03/02/2021</v>
          </cell>
          <cell r="L32" t="str">
            <v>26210204940640000302550010000120001001997323</v>
          </cell>
          <cell r="M32" t="str">
            <v>26</v>
          </cell>
          <cell r="N32" t="str">
            <v>95,41</v>
          </cell>
        </row>
        <row r="33">
          <cell r="C33" t="str">
            <v>UPA BARRA DE JANGADA</v>
          </cell>
          <cell r="E33" t="str">
            <v xml:space="preserve">3.9 - Material para Manutenção de Bens Imóveis </v>
          </cell>
          <cell r="F33">
            <v>4940640000302</v>
          </cell>
          <cell r="G33" t="str">
            <v>VIA DA CONSTRUCAO LTDA</v>
          </cell>
          <cell r="H33" t="str">
            <v>B</v>
          </cell>
          <cell r="I33" t="str">
            <v>S</v>
          </cell>
          <cell r="J33" t="str">
            <v>000012021</v>
          </cell>
          <cell r="K33" t="str">
            <v>05/02/2021</v>
          </cell>
          <cell r="L33" t="str">
            <v>26210204940640000302550010000120211008754779</v>
          </cell>
          <cell r="M33" t="str">
            <v>26</v>
          </cell>
          <cell r="N33" t="str">
            <v>2,40</v>
          </cell>
        </row>
        <row r="34">
          <cell r="C34" t="str">
            <v>UPA BARRA DE JANGADA</v>
          </cell>
          <cell r="E34" t="str">
            <v xml:space="preserve">3.9 - Material para Manutenção de Bens Imóveis </v>
          </cell>
          <cell r="F34">
            <v>4940640000302</v>
          </cell>
          <cell r="G34" t="str">
            <v>VIA DA CONSTRUCAO LTDA</v>
          </cell>
          <cell r="H34" t="str">
            <v>B</v>
          </cell>
          <cell r="I34" t="str">
            <v>S</v>
          </cell>
          <cell r="J34" t="str">
            <v>000012052</v>
          </cell>
          <cell r="K34" t="str">
            <v>09/02/2021</v>
          </cell>
          <cell r="L34" t="str">
            <v>26210204940640000302550010000120521007397898</v>
          </cell>
          <cell r="M34" t="str">
            <v>26</v>
          </cell>
          <cell r="N34" t="str">
            <v>24,63</v>
          </cell>
        </row>
        <row r="35">
          <cell r="C35" t="str">
            <v>UPA BARRA DE JANGADA</v>
          </cell>
          <cell r="E35" t="str">
            <v xml:space="preserve">3.9 - Material para Manutenção de Bens Imóveis </v>
          </cell>
          <cell r="F35">
            <v>4940640000302</v>
          </cell>
          <cell r="G35" t="str">
            <v>VIA DA CONSTRUCAO LTDA</v>
          </cell>
          <cell r="H35" t="str">
            <v>B</v>
          </cell>
          <cell r="I35" t="str">
            <v>S</v>
          </cell>
          <cell r="J35" t="str">
            <v>000012068</v>
          </cell>
          <cell r="K35" t="str">
            <v>11/02/2021</v>
          </cell>
          <cell r="L35" t="str">
            <v>26210204940640000302550010000120681007354153</v>
          </cell>
          <cell r="M35" t="str">
            <v>26</v>
          </cell>
          <cell r="N35" t="str">
            <v>166,69</v>
          </cell>
        </row>
        <row r="36">
          <cell r="C36" t="str">
            <v>UPA BARRA DE JANGADA</v>
          </cell>
          <cell r="E36" t="str">
            <v xml:space="preserve">3.9 - Material para Manutenção de Bens Imóveis </v>
          </cell>
          <cell r="F36">
            <v>4940640000302</v>
          </cell>
          <cell r="G36" t="str">
            <v>VIA DA CONSTRUCAO LTDA</v>
          </cell>
          <cell r="H36" t="str">
            <v>B</v>
          </cell>
          <cell r="I36" t="str">
            <v>S</v>
          </cell>
          <cell r="J36" t="str">
            <v>000012109</v>
          </cell>
          <cell r="K36" t="str">
            <v>18/02/2021</v>
          </cell>
          <cell r="L36" t="str">
            <v>26210204940640000302550010000121091005208782</v>
          </cell>
          <cell r="M36" t="str">
            <v>26</v>
          </cell>
          <cell r="N36" t="str">
            <v>23,05</v>
          </cell>
        </row>
        <row r="37">
          <cell r="C37" t="str">
            <v>UPA BARRA DE JANGADA</v>
          </cell>
          <cell r="E37" t="str">
            <v xml:space="preserve">3.9 - Material para Manutenção de Bens Imóveis </v>
          </cell>
          <cell r="F37">
            <v>4940640000302</v>
          </cell>
          <cell r="G37" t="str">
            <v>VIA DA CONSTRUCAO LTDA</v>
          </cell>
          <cell r="H37" t="str">
            <v>B</v>
          </cell>
          <cell r="I37" t="str">
            <v>S</v>
          </cell>
          <cell r="J37" t="str">
            <v>000012109</v>
          </cell>
          <cell r="K37" t="str">
            <v>18/02/2021</v>
          </cell>
          <cell r="L37" t="str">
            <v>26210204940640000302550010000121091005208782</v>
          </cell>
          <cell r="M37" t="str">
            <v>26</v>
          </cell>
          <cell r="N37" t="str">
            <v>4,95</v>
          </cell>
        </row>
        <row r="38">
          <cell r="C38" t="str">
            <v>UPA BARRA DE JANGADA</v>
          </cell>
          <cell r="E38" t="str">
            <v>3.4 - Material Farmacológico</v>
          </cell>
          <cell r="F38">
            <v>5439635000456</v>
          </cell>
          <cell r="G38" t="str">
            <v>ANTIBIOTICOS DO BRASIL LTDA</v>
          </cell>
          <cell r="H38" t="str">
            <v>B</v>
          </cell>
          <cell r="I38" t="str">
            <v>S</v>
          </cell>
          <cell r="J38" t="str">
            <v>189456</v>
          </cell>
          <cell r="K38" t="str">
            <v>05/02/2021</v>
          </cell>
          <cell r="L38" t="str">
            <v>42210205439635000456550010001894561456918947</v>
          </cell>
          <cell r="M38" t="str">
            <v>42</v>
          </cell>
          <cell r="N38" t="str">
            <v>10121,96</v>
          </cell>
        </row>
        <row r="39">
          <cell r="C39" t="str">
            <v>UPA BARRA DE JANGADA</v>
          </cell>
          <cell r="E39" t="str">
            <v>3.12 - Material Hospitalar</v>
          </cell>
          <cell r="F39">
            <v>7199135000177</v>
          </cell>
          <cell r="G39" t="str">
            <v>HOSPSETE DISTRIB MAT MEDICO HOSPITALARES LTDA</v>
          </cell>
          <cell r="H39" t="str">
            <v>B</v>
          </cell>
          <cell r="I39" t="str">
            <v>S</v>
          </cell>
          <cell r="J39" t="str">
            <v>000013423</v>
          </cell>
          <cell r="K39" t="str">
            <v>02/02/2021</v>
          </cell>
          <cell r="L39" t="str">
            <v>26210207199135000177550010000134231000154440</v>
          </cell>
          <cell r="M39" t="str">
            <v>26</v>
          </cell>
          <cell r="N39" t="str">
            <v>612,00</v>
          </cell>
        </row>
        <row r="40">
          <cell r="C40" t="str">
            <v>UPA BARRA DE JANGADA</v>
          </cell>
          <cell r="E40" t="str">
            <v>3.4 - Material Farmacológico</v>
          </cell>
          <cell r="F40">
            <v>7484373000124</v>
          </cell>
          <cell r="G40" t="str">
            <v>UNI HOSPITALAR LTDA</v>
          </cell>
          <cell r="H40" t="str">
            <v>B</v>
          </cell>
          <cell r="I40" t="str">
            <v>S</v>
          </cell>
          <cell r="J40" t="str">
            <v>000115932</v>
          </cell>
          <cell r="K40" t="str">
            <v>27/01/2021</v>
          </cell>
          <cell r="L40" t="str">
            <v>26210107484373000124550010001159321234805444</v>
          </cell>
          <cell r="M40" t="str">
            <v>26</v>
          </cell>
          <cell r="N40" t="str">
            <v>13172,20</v>
          </cell>
        </row>
        <row r="41">
          <cell r="C41" t="str">
            <v>UPA BARRA DE JANGADA</v>
          </cell>
          <cell r="E41" t="str">
            <v>3.6 - Material de Expediente</v>
          </cell>
          <cell r="F41">
            <v>8014460000180</v>
          </cell>
          <cell r="G41" t="str">
            <v>VANPEL MATL DE ESCRIT E INFORMATICA LTDA</v>
          </cell>
          <cell r="H41" t="str">
            <v>B</v>
          </cell>
          <cell r="I41" t="str">
            <v>S</v>
          </cell>
          <cell r="J41" t="str">
            <v>000033907</v>
          </cell>
          <cell r="K41" t="str">
            <v>05/02/2021</v>
          </cell>
          <cell r="L41" t="str">
            <v>26210208014460000180550010000339071001147300</v>
          </cell>
          <cell r="M41" t="str">
            <v>26</v>
          </cell>
          <cell r="N41" t="str">
            <v>10,80</v>
          </cell>
        </row>
        <row r="42">
          <cell r="C42" t="str">
            <v>UPA BARRA DE JANGADA</v>
          </cell>
          <cell r="E42" t="str">
            <v>3.7 - Material de Limpeza e Produtos de Hgienização</v>
          </cell>
          <cell r="F42">
            <v>8014460000180</v>
          </cell>
          <cell r="G42" t="str">
            <v>VANPEL MATL DE ESCRIT E INFORMATICA LTDA</v>
          </cell>
          <cell r="H42" t="str">
            <v>B</v>
          </cell>
          <cell r="I42" t="str">
            <v>S</v>
          </cell>
          <cell r="J42" t="str">
            <v>000033907</v>
          </cell>
          <cell r="K42" t="str">
            <v>05/02/2021</v>
          </cell>
          <cell r="L42" t="str">
            <v>26210208014460000180550010000339071001147300</v>
          </cell>
          <cell r="M42" t="str">
            <v>26</v>
          </cell>
          <cell r="N42" t="str">
            <v>264,00</v>
          </cell>
        </row>
        <row r="43">
          <cell r="C43" t="str">
            <v>UPA BARRA DE JANGADA</v>
          </cell>
          <cell r="E43" t="str">
            <v>3.14 - Alimentação Preparada</v>
          </cell>
          <cell r="F43">
            <v>8014460000180</v>
          </cell>
          <cell r="G43" t="str">
            <v>VANPEL MATL DE ESCRIT E INFORMATICA LTDA</v>
          </cell>
          <cell r="H43" t="str">
            <v>B</v>
          </cell>
          <cell r="I43" t="str">
            <v>S</v>
          </cell>
          <cell r="J43" t="str">
            <v>000033907</v>
          </cell>
          <cell r="K43" t="str">
            <v>05/02/2021</v>
          </cell>
          <cell r="L43" t="str">
            <v>26210208014460000180550010000339071001147300</v>
          </cell>
          <cell r="M43" t="str">
            <v>26</v>
          </cell>
          <cell r="N43" t="str">
            <v>272,61</v>
          </cell>
        </row>
        <row r="44">
          <cell r="C44" t="str">
            <v>UPA BARRA DE JANGADA</v>
          </cell>
          <cell r="E44" t="str">
            <v>3.4 - Material Farmacológico</v>
          </cell>
          <cell r="F44">
            <v>8671559000155</v>
          </cell>
          <cell r="G44" t="str">
            <v>RECIFARMA COM. DE PROD FARMACEUTICOS LT</v>
          </cell>
          <cell r="H44" t="str">
            <v>B</v>
          </cell>
          <cell r="I44" t="str">
            <v>S</v>
          </cell>
          <cell r="J44" t="str">
            <v>1669</v>
          </cell>
          <cell r="K44" t="str">
            <v>28/01/2021</v>
          </cell>
          <cell r="L44" t="str">
            <v>26210108671559000155550010000016691259999562</v>
          </cell>
          <cell r="M44" t="str">
            <v>26</v>
          </cell>
          <cell r="N44" t="str">
            <v>126,99</v>
          </cell>
        </row>
        <row r="45">
          <cell r="C45" t="str">
            <v>UPA BARRA DE JANGADA</v>
          </cell>
          <cell r="E45" t="str">
            <v>3.4 - Material Farmacológico</v>
          </cell>
          <cell r="F45">
            <v>8674752000140</v>
          </cell>
          <cell r="G45" t="str">
            <v>CIRURGICA MONTEBELLO LTDA</v>
          </cell>
          <cell r="H45" t="str">
            <v>B</v>
          </cell>
          <cell r="I45" t="str">
            <v>S</v>
          </cell>
          <cell r="J45" t="str">
            <v>000003497</v>
          </cell>
          <cell r="K45" t="str">
            <v>26/01/2021</v>
          </cell>
          <cell r="L45" t="str">
            <v>26210108674752000301550010000034971971567396</v>
          </cell>
          <cell r="M45" t="str">
            <v>26</v>
          </cell>
          <cell r="N45" t="str">
            <v>330,83</v>
          </cell>
        </row>
        <row r="46">
          <cell r="C46" t="str">
            <v>UPA BARRA DE JANGADA</v>
          </cell>
          <cell r="E46" t="str">
            <v>3.12 - Material Hospitalar</v>
          </cell>
          <cell r="F46">
            <v>8674752000140</v>
          </cell>
          <cell r="G46" t="str">
            <v>CIRURGICA MONTEBELLO LTDA</v>
          </cell>
          <cell r="H46" t="str">
            <v>B</v>
          </cell>
          <cell r="I46" t="str">
            <v>S</v>
          </cell>
          <cell r="J46" t="str">
            <v>000096483</v>
          </cell>
          <cell r="K46" t="str">
            <v>27/01/2021</v>
          </cell>
          <cell r="L46" t="str">
            <v>26210108674752000140550010000964831397922327</v>
          </cell>
          <cell r="M46" t="str">
            <v>26</v>
          </cell>
          <cell r="N46" t="str">
            <v>2593,25</v>
          </cell>
        </row>
        <row r="47">
          <cell r="C47" t="str">
            <v>UPA BARRA DE JANGADA</v>
          </cell>
          <cell r="E47" t="str">
            <v>3.4 - Material Farmacológico</v>
          </cell>
          <cell r="F47">
            <v>8674752000140</v>
          </cell>
          <cell r="G47" t="str">
            <v>CIRURGICA MONTEBELLO LTDA</v>
          </cell>
          <cell r="H47" t="str">
            <v>B</v>
          </cell>
          <cell r="I47" t="str">
            <v>S</v>
          </cell>
          <cell r="J47" t="str">
            <v>000096825</v>
          </cell>
          <cell r="K47" t="str">
            <v>03/02/2021</v>
          </cell>
          <cell r="L47" t="str">
            <v>26210208674752000140550010000968251909025215</v>
          </cell>
          <cell r="M47" t="str">
            <v>26</v>
          </cell>
          <cell r="N47" t="str">
            <v>125,37</v>
          </cell>
        </row>
        <row r="48">
          <cell r="C48" t="str">
            <v>UPA BARRA DE JANGADA</v>
          </cell>
          <cell r="E48" t="str">
            <v>3.12 - Material Hospitalar</v>
          </cell>
          <cell r="F48">
            <v>8675394000190</v>
          </cell>
          <cell r="G48" t="str">
            <v>SAFE SUPORTE E VIDA COM INTERNACIONAL LT</v>
          </cell>
          <cell r="H48" t="str">
            <v>B</v>
          </cell>
          <cell r="I48" t="str">
            <v>S</v>
          </cell>
          <cell r="J48" t="str">
            <v>32667</v>
          </cell>
          <cell r="K48" t="str">
            <v>15/02/2021</v>
          </cell>
          <cell r="L48" t="str">
            <v>26210208675394000190550010000326671680358420</v>
          </cell>
          <cell r="M48" t="str">
            <v>26</v>
          </cell>
          <cell r="N48" t="str">
            <v>1276,00</v>
          </cell>
        </row>
        <row r="49">
          <cell r="C49" t="str">
            <v>UPA BARRA DE JANGADA</v>
          </cell>
          <cell r="E49" t="str">
            <v>3.4 - Material Farmacológico</v>
          </cell>
          <cell r="F49">
            <v>8778201000126</v>
          </cell>
          <cell r="G49" t="str">
            <v>DROGAFONTE LTDA</v>
          </cell>
          <cell r="H49" t="str">
            <v>B</v>
          </cell>
          <cell r="I49" t="str">
            <v>S</v>
          </cell>
          <cell r="J49" t="str">
            <v>000328834</v>
          </cell>
          <cell r="K49" t="str">
            <v>26/01/2021</v>
          </cell>
          <cell r="L49" t="str">
            <v>26210108778201000126550010003288341232455885</v>
          </cell>
          <cell r="M49" t="str">
            <v>26</v>
          </cell>
          <cell r="N49" t="str">
            <v>3565,45</v>
          </cell>
        </row>
        <row r="50">
          <cell r="C50" t="str">
            <v>UPA BARRA DE JANGADA</v>
          </cell>
          <cell r="E50" t="str">
            <v>3.12 - Material Hospitalar</v>
          </cell>
          <cell r="F50">
            <v>8778201000126</v>
          </cell>
          <cell r="G50" t="str">
            <v>DROGAFONTE LTDA</v>
          </cell>
          <cell r="H50" t="str">
            <v>B</v>
          </cell>
          <cell r="I50" t="str">
            <v>S</v>
          </cell>
          <cell r="J50" t="str">
            <v>000328963</v>
          </cell>
          <cell r="K50" t="str">
            <v>28/01/2021</v>
          </cell>
          <cell r="L50" t="str">
            <v>26210108778201000126550010003289631372145134</v>
          </cell>
          <cell r="M50" t="str">
            <v>26</v>
          </cell>
          <cell r="N50" t="str">
            <v>4694,57</v>
          </cell>
        </row>
        <row r="51">
          <cell r="C51" t="str">
            <v>UPA BARRA DE JANGADA</v>
          </cell>
          <cell r="E51" t="str">
            <v xml:space="preserve">3.9 - Material para Manutenção de Bens Imóveis </v>
          </cell>
          <cell r="F51">
            <v>8881024000290</v>
          </cell>
          <cell r="G51" t="str">
            <v>BENIZA SOUZA ALEXANDRE PECAS</v>
          </cell>
          <cell r="H51" t="str">
            <v>B</v>
          </cell>
          <cell r="I51" t="str">
            <v>S</v>
          </cell>
          <cell r="J51" t="str">
            <v>000000158</v>
          </cell>
          <cell r="K51" t="str">
            <v>02/02/2021</v>
          </cell>
          <cell r="L51" t="str">
            <v>26210208881024000290550010000001581697192027</v>
          </cell>
          <cell r="M51" t="str">
            <v>26</v>
          </cell>
          <cell r="N51" t="str">
            <v>100,00</v>
          </cell>
        </row>
        <row r="52">
          <cell r="C52" t="str">
            <v>UPA BARRA DE JANGADA</v>
          </cell>
          <cell r="E52" t="str">
            <v>3.7 - Material de Limpeza e Produtos de Hgienização</v>
          </cell>
          <cell r="F52">
            <v>9007162000126</v>
          </cell>
          <cell r="G52" t="str">
            <v>MAUES LOBATO COM E REP LTDA</v>
          </cell>
          <cell r="H52" t="str">
            <v>B</v>
          </cell>
          <cell r="I52" t="str">
            <v>S</v>
          </cell>
          <cell r="J52" t="str">
            <v>000079441</v>
          </cell>
          <cell r="K52" t="str">
            <v>25/02/2021</v>
          </cell>
          <cell r="L52" t="str">
            <v>26210209007162000126550010000794411676320150</v>
          </cell>
          <cell r="M52" t="str">
            <v>26</v>
          </cell>
          <cell r="N52" t="str">
            <v>320,60</v>
          </cell>
        </row>
        <row r="53">
          <cell r="C53" t="str">
            <v>UPA BARRA DE JANGADA</v>
          </cell>
          <cell r="E53" t="str">
            <v>3.4 - Material Farmacológico</v>
          </cell>
          <cell r="F53">
            <v>9441460000120</v>
          </cell>
          <cell r="G53" t="str">
            <v>PADRAO DIST PROD EQUIP HOSP</v>
          </cell>
          <cell r="H53" t="str">
            <v>B</v>
          </cell>
          <cell r="I53" t="str">
            <v>S</v>
          </cell>
          <cell r="J53" t="str">
            <v>000246087</v>
          </cell>
          <cell r="K53" t="str">
            <v>15/01/2021</v>
          </cell>
          <cell r="L53" t="str">
            <v>26210109441460000120550010002460871081318262</v>
          </cell>
          <cell r="M53" t="str">
            <v>26</v>
          </cell>
          <cell r="N53" t="str">
            <v>38,94</v>
          </cell>
        </row>
        <row r="54">
          <cell r="C54" t="str">
            <v>UPA BARRA DE JANGADA</v>
          </cell>
          <cell r="E54" t="str">
            <v>3.12 - Material Hospitalar</v>
          </cell>
          <cell r="F54">
            <v>9441460000120</v>
          </cell>
          <cell r="G54" t="str">
            <v>PADRAO DIST PROD EQUIP HOSP</v>
          </cell>
          <cell r="H54" t="str">
            <v>B</v>
          </cell>
          <cell r="I54" t="str">
            <v>S</v>
          </cell>
          <cell r="J54" t="str">
            <v>000246087</v>
          </cell>
          <cell r="K54" t="str">
            <v>15/01/2021</v>
          </cell>
          <cell r="L54" t="str">
            <v>26210109441460000120550010002460871081318262</v>
          </cell>
          <cell r="M54" t="str">
            <v>26</v>
          </cell>
          <cell r="N54" t="str">
            <v>11,80</v>
          </cell>
        </row>
        <row r="55">
          <cell r="C55" t="str">
            <v>UPA BARRA DE JANGADA</v>
          </cell>
          <cell r="E55" t="str">
            <v>3.99 - Outras despesas com Material de Consumo</v>
          </cell>
          <cell r="F55">
            <v>9441460000120</v>
          </cell>
          <cell r="G55" t="str">
            <v>PADRAO DIST PROD EQUIP HOSP</v>
          </cell>
          <cell r="H55" t="str">
            <v>B</v>
          </cell>
          <cell r="I55" t="str">
            <v>S</v>
          </cell>
          <cell r="J55" t="str">
            <v>000246087</v>
          </cell>
          <cell r="K55" t="str">
            <v>15/01/2021</v>
          </cell>
          <cell r="L55" t="str">
            <v>26210109441460000120550010002460871081318262</v>
          </cell>
          <cell r="M55" t="str">
            <v>26</v>
          </cell>
          <cell r="N55" t="str">
            <v>708,04</v>
          </cell>
        </row>
        <row r="56">
          <cell r="C56" t="str">
            <v>UPA BARRA DE JANGADA</v>
          </cell>
          <cell r="E56" t="str">
            <v>3.12 - Material Hospitalar</v>
          </cell>
          <cell r="F56">
            <v>9441460000120</v>
          </cell>
          <cell r="G56" t="str">
            <v>PADRAO DIST PROD EQUIP HOSP</v>
          </cell>
          <cell r="H56" t="str">
            <v>B</v>
          </cell>
          <cell r="I56" t="str">
            <v>S</v>
          </cell>
          <cell r="J56" t="str">
            <v>000248949</v>
          </cell>
          <cell r="K56" t="str">
            <v>19/02/2021</v>
          </cell>
          <cell r="L56" t="str">
            <v>26210209441460000120550010002489491362966528</v>
          </cell>
          <cell r="M56" t="str">
            <v>26</v>
          </cell>
          <cell r="N56" t="str">
            <v>207,98</v>
          </cell>
        </row>
        <row r="57">
          <cell r="C57" t="str">
            <v>UPA BARRA DE JANGADA</v>
          </cell>
          <cell r="E57" t="str">
            <v>3.12 - Material Hospitalar</v>
          </cell>
          <cell r="F57">
            <v>10779833000156</v>
          </cell>
          <cell r="G57" t="str">
            <v>MEDICAL MERCANTIL DE APAR MED LTDA</v>
          </cell>
          <cell r="H57" t="str">
            <v>B</v>
          </cell>
          <cell r="I57" t="str">
            <v>S</v>
          </cell>
          <cell r="J57" t="str">
            <v>519898</v>
          </cell>
          <cell r="K57" t="str">
            <v>27/01/2021</v>
          </cell>
          <cell r="L57" t="str">
            <v>26210110779833000156550010005198981174950959</v>
          </cell>
          <cell r="M57" t="str">
            <v>26</v>
          </cell>
          <cell r="N57" t="str">
            <v>1141,62</v>
          </cell>
        </row>
        <row r="58">
          <cell r="C58" t="str">
            <v>UPA BARRA DE JANGADA</v>
          </cell>
          <cell r="E58" t="str">
            <v>3.12 - Material Hospitalar</v>
          </cell>
          <cell r="F58">
            <v>10779833000156</v>
          </cell>
          <cell r="G58" t="str">
            <v>MEDICAL MERCANTIL DE APAR MED LTDA</v>
          </cell>
          <cell r="H58" t="str">
            <v>B</v>
          </cell>
          <cell r="I58" t="str">
            <v>S</v>
          </cell>
          <cell r="J58" t="str">
            <v>520388</v>
          </cell>
          <cell r="K58" t="str">
            <v>04/02/2021</v>
          </cell>
          <cell r="L58" t="str">
            <v>26210210779833000156550010005203881144939380</v>
          </cell>
          <cell r="M58" t="str">
            <v>26</v>
          </cell>
          <cell r="N58" t="str">
            <v>390,50</v>
          </cell>
        </row>
        <row r="59">
          <cell r="C59" t="str">
            <v>UPA BARRA DE JANGADA</v>
          </cell>
          <cell r="E59" t="str">
            <v>3.12 - Material Hospitalar</v>
          </cell>
          <cell r="F59">
            <v>10779833000156</v>
          </cell>
          <cell r="G59" t="str">
            <v>MEDICAL MERCANTIL DE APAR MED LTDA</v>
          </cell>
          <cell r="H59" t="str">
            <v>B</v>
          </cell>
          <cell r="I59" t="str">
            <v>S</v>
          </cell>
          <cell r="J59" t="str">
            <v>520591</v>
          </cell>
          <cell r="K59" t="str">
            <v>08/02/2021</v>
          </cell>
          <cell r="L59" t="str">
            <v>26210210779833000156550010005205911164121274</v>
          </cell>
          <cell r="M59" t="str">
            <v>26</v>
          </cell>
          <cell r="N59" t="str">
            <v>1795,80</v>
          </cell>
        </row>
        <row r="60">
          <cell r="C60" t="str">
            <v>UPA BARRA DE JANGADA</v>
          </cell>
          <cell r="E60" t="str">
            <v>3.4 - Material Farmacológico</v>
          </cell>
          <cell r="F60">
            <v>10779833000156</v>
          </cell>
          <cell r="G60" t="str">
            <v>MEDICAL MERCANTIL DE APAR MED LTDA</v>
          </cell>
          <cell r="H60" t="str">
            <v>B</v>
          </cell>
          <cell r="I60" t="str">
            <v>S</v>
          </cell>
          <cell r="J60" t="str">
            <v>520881</v>
          </cell>
          <cell r="K60" t="str">
            <v>11/02/2021</v>
          </cell>
          <cell r="L60" t="str">
            <v>26210210779833000156550010005208811172802315</v>
          </cell>
          <cell r="M60" t="str">
            <v>26</v>
          </cell>
          <cell r="N60" t="str">
            <v>334,80</v>
          </cell>
        </row>
        <row r="61">
          <cell r="C61" t="str">
            <v>UPA BARRA DE JANGADA</v>
          </cell>
          <cell r="E61" t="str">
            <v>3.14 - Alimentação Preparada</v>
          </cell>
          <cell r="F61">
            <v>11024546000107</v>
          </cell>
          <cell r="G61" t="str">
            <v>IRMAO COSTA SUPERMECADO LTDA</v>
          </cell>
          <cell r="H61" t="str">
            <v>B</v>
          </cell>
          <cell r="I61" t="str">
            <v>S</v>
          </cell>
          <cell r="J61" t="str">
            <v>30192</v>
          </cell>
          <cell r="K61" t="str">
            <v>02/02/2021</v>
          </cell>
          <cell r="L61" t="str">
            <v>26210211024546000107550010000301921111372629</v>
          </cell>
          <cell r="M61" t="str">
            <v>26</v>
          </cell>
          <cell r="N61" t="str">
            <v>115,60</v>
          </cell>
        </row>
        <row r="62">
          <cell r="C62" t="str">
            <v>UPA BARRA DE JANGADA</v>
          </cell>
          <cell r="E62" t="str">
            <v>3.14 - Alimentação Preparada</v>
          </cell>
          <cell r="F62">
            <v>11024546000107</v>
          </cell>
          <cell r="G62" t="str">
            <v>IRMAO COSTA SUPERMECADO LTDA</v>
          </cell>
          <cell r="H62" t="str">
            <v>B</v>
          </cell>
          <cell r="I62" t="str">
            <v>S</v>
          </cell>
          <cell r="J62" t="str">
            <v>30192</v>
          </cell>
          <cell r="K62" t="str">
            <v>02/02/2021</v>
          </cell>
          <cell r="L62" t="str">
            <v>26210211024546000107550010000301921111372629</v>
          </cell>
          <cell r="M62" t="str">
            <v>26</v>
          </cell>
          <cell r="N62" t="str">
            <v>33,25</v>
          </cell>
        </row>
        <row r="63">
          <cell r="C63" t="str">
            <v>UPA BARRA DE JANGADA</v>
          </cell>
          <cell r="E63" t="str">
            <v>3.14 - Alimentação Preparada</v>
          </cell>
          <cell r="F63">
            <v>11024546000107</v>
          </cell>
          <cell r="G63" t="str">
            <v>IRMAO COSTA SUPERMECADO LTDA</v>
          </cell>
          <cell r="H63" t="str">
            <v>B</v>
          </cell>
          <cell r="I63" t="str">
            <v>S</v>
          </cell>
          <cell r="J63" t="str">
            <v>30192</v>
          </cell>
          <cell r="K63" t="str">
            <v>02/02/2021</v>
          </cell>
          <cell r="L63" t="str">
            <v>26210211024546000107550010000301921111372629</v>
          </cell>
          <cell r="M63" t="str">
            <v>26</v>
          </cell>
          <cell r="N63" t="str">
            <v>157,30</v>
          </cell>
        </row>
        <row r="64">
          <cell r="C64" t="str">
            <v>UPA BARRA DE JANGADA</v>
          </cell>
          <cell r="E64" t="str">
            <v>3.14 - Alimentação Preparada</v>
          </cell>
          <cell r="F64">
            <v>11024546000107</v>
          </cell>
          <cell r="G64" t="str">
            <v>IRMAO COSTA SUPERMECADO LTDA</v>
          </cell>
          <cell r="H64" t="str">
            <v>B</v>
          </cell>
          <cell r="I64" t="str">
            <v>S</v>
          </cell>
          <cell r="J64" t="str">
            <v>30192</v>
          </cell>
          <cell r="K64" t="str">
            <v>02/02/2021</v>
          </cell>
          <cell r="L64" t="str">
            <v>26210211024546000107550010000301921111372629</v>
          </cell>
          <cell r="M64" t="str">
            <v>26</v>
          </cell>
          <cell r="N64" t="str">
            <v>1650,90</v>
          </cell>
        </row>
        <row r="65">
          <cell r="C65" t="str">
            <v>UPA BARRA DE JANGADA</v>
          </cell>
          <cell r="E65" t="str">
            <v>3.7 - Material de Limpeza e Produtos de Hgienização</v>
          </cell>
          <cell r="F65">
            <v>11024546000107</v>
          </cell>
          <cell r="G65" t="str">
            <v>IRMAO COSTA SUPERMECADO LTDA</v>
          </cell>
          <cell r="H65" t="str">
            <v>B</v>
          </cell>
          <cell r="I65" t="str">
            <v>S</v>
          </cell>
          <cell r="J65" t="str">
            <v>30192</v>
          </cell>
          <cell r="K65" t="str">
            <v>02/02/2021</v>
          </cell>
          <cell r="L65" t="str">
            <v>26210211024546000107550010000301921111372629</v>
          </cell>
          <cell r="M65" t="str">
            <v>26</v>
          </cell>
          <cell r="N65" t="str">
            <v>8,97</v>
          </cell>
        </row>
        <row r="66">
          <cell r="C66" t="str">
            <v>UPA BARRA DE JANGADA</v>
          </cell>
          <cell r="E66" t="str">
            <v>3.14 - Alimentação Preparada</v>
          </cell>
          <cell r="F66">
            <v>11024546000107</v>
          </cell>
          <cell r="G66" t="str">
            <v>IRMAO COSTA SUPERMECADO LTDA</v>
          </cell>
          <cell r="H66" t="str">
            <v>B</v>
          </cell>
          <cell r="I66" t="str">
            <v>S</v>
          </cell>
          <cell r="J66" t="str">
            <v>30280</v>
          </cell>
          <cell r="K66" t="str">
            <v>09/02/2021</v>
          </cell>
          <cell r="L66" t="str">
            <v>26210211024546000107550010000302801112278892</v>
          </cell>
          <cell r="M66" t="str">
            <v>26</v>
          </cell>
          <cell r="N66" t="str">
            <v>138,99</v>
          </cell>
        </row>
        <row r="67">
          <cell r="C67" t="str">
            <v>UPA BARRA DE JANGADA</v>
          </cell>
          <cell r="E67" t="str">
            <v>3.7 - Material de Limpeza e Produtos de Hgienização</v>
          </cell>
          <cell r="F67">
            <v>11024546000107</v>
          </cell>
          <cell r="G67" t="str">
            <v>IRMAO COSTA SUPERMECADO LTDA</v>
          </cell>
          <cell r="H67" t="str">
            <v>B</v>
          </cell>
          <cell r="I67" t="str">
            <v>S</v>
          </cell>
          <cell r="J67" t="str">
            <v>30280</v>
          </cell>
          <cell r="K67" t="str">
            <v>09/02/2021</v>
          </cell>
          <cell r="L67" t="str">
            <v>26210211024546000107550010000302801112278892</v>
          </cell>
          <cell r="M67" t="str">
            <v>26</v>
          </cell>
          <cell r="N67" t="str">
            <v>10,76</v>
          </cell>
        </row>
        <row r="68">
          <cell r="C68" t="str">
            <v>UPA BARRA DE JANGADA</v>
          </cell>
          <cell r="E68" t="str">
            <v>3.14 - Alimentação Preparada</v>
          </cell>
          <cell r="F68">
            <v>11024546000107</v>
          </cell>
          <cell r="G68" t="str">
            <v>IRMAO COSTA SUPERMECADO LTDA</v>
          </cell>
          <cell r="H68" t="str">
            <v>B</v>
          </cell>
          <cell r="I68" t="str">
            <v>S</v>
          </cell>
          <cell r="J68" t="str">
            <v>30280</v>
          </cell>
          <cell r="K68" t="str">
            <v>09/02/2021</v>
          </cell>
          <cell r="L68" t="str">
            <v>26210211024546000107550010000302801112278892</v>
          </cell>
          <cell r="M68" t="str">
            <v>26</v>
          </cell>
          <cell r="N68" t="str">
            <v>15,26</v>
          </cell>
        </row>
        <row r="69">
          <cell r="C69" t="str">
            <v>UPA BARRA DE JANGADA</v>
          </cell>
          <cell r="E69" t="str">
            <v xml:space="preserve">3.8 - Uniformes, Tecidos e Aviamentos </v>
          </cell>
          <cell r="F69">
            <v>11024546000107</v>
          </cell>
          <cell r="G69" t="str">
            <v>IRMAO COSTA SUPERMECADO LTDA</v>
          </cell>
          <cell r="H69" t="str">
            <v>B</v>
          </cell>
          <cell r="I69" t="str">
            <v>S</v>
          </cell>
          <cell r="J69" t="str">
            <v>30280</v>
          </cell>
          <cell r="K69" t="str">
            <v>09/02/2021</v>
          </cell>
          <cell r="L69" t="str">
            <v>26210211024546000107550010000302801112278892</v>
          </cell>
          <cell r="M69" t="str">
            <v>26</v>
          </cell>
          <cell r="N69" t="str">
            <v>13,75</v>
          </cell>
        </row>
        <row r="70">
          <cell r="C70" t="str">
            <v>UPA BARRA DE JANGADA</v>
          </cell>
          <cell r="E70" t="str">
            <v>3.14 - Alimentação Preparada</v>
          </cell>
          <cell r="F70">
            <v>11024546000107</v>
          </cell>
          <cell r="G70" t="str">
            <v>IRMAO COSTA SUPERMECADO LTDA</v>
          </cell>
          <cell r="H70" t="str">
            <v>B</v>
          </cell>
          <cell r="I70" t="str">
            <v>S</v>
          </cell>
          <cell r="J70" t="str">
            <v>30280</v>
          </cell>
          <cell r="K70" t="str">
            <v>09/02/2021</v>
          </cell>
          <cell r="L70" t="str">
            <v>26210211024546000107550010000302801112278892</v>
          </cell>
          <cell r="M70" t="str">
            <v>26</v>
          </cell>
          <cell r="N70" t="str">
            <v>5,12</v>
          </cell>
        </row>
        <row r="71">
          <cell r="C71" t="str">
            <v>UPA BARRA DE JANGADA</v>
          </cell>
          <cell r="E71" t="str">
            <v xml:space="preserve">3.9 - Material para Manutenção de Bens Imóveis </v>
          </cell>
          <cell r="F71">
            <v>11101202000146</v>
          </cell>
          <cell r="G71" t="str">
            <v>VGC ALVES COMERCIO E SERVICOS</v>
          </cell>
          <cell r="H71" t="str">
            <v>B</v>
          </cell>
          <cell r="I71" t="str">
            <v>S</v>
          </cell>
          <cell r="J71" t="str">
            <v>000011704</v>
          </cell>
          <cell r="K71" t="str">
            <v>10/02/2021</v>
          </cell>
          <cell r="L71" t="str">
            <v>26210211101202000146550010000117041480865140</v>
          </cell>
          <cell r="M71" t="str">
            <v>26</v>
          </cell>
          <cell r="N71" t="str">
            <v>1280,00</v>
          </cell>
        </row>
        <row r="72">
          <cell r="C72" t="str">
            <v>UPA BARRA DE JANGADA</v>
          </cell>
          <cell r="E72" t="str">
            <v>3.6 - Material de Expediente</v>
          </cell>
          <cell r="F72">
            <v>11101202000146</v>
          </cell>
          <cell r="G72" t="str">
            <v>VGC ALVES COMERCIO E SERVICOS</v>
          </cell>
          <cell r="H72" t="str">
            <v>B</v>
          </cell>
          <cell r="I72" t="str">
            <v>S</v>
          </cell>
          <cell r="J72" t="str">
            <v>000011704</v>
          </cell>
          <cell r="K72" t="str">
            <v>10/02/2021</v>
          </cell>
          <cell r="L72" t="str">
            <v>26210211101202000146550010000117041480865140</v>
          </cell>
          <cell r="M72" t="str">
            <v>26</v>
          </cell>
          <cell r="N72" t="str">
            <v>712,00</v>
          </cell>
        </row>
        <row r="73">
          <cell r="C73" t="str">
            <v>UPA BARRA DE JANGADA</v>
          </cell>
          <cell r="E73" t="str">
            <v>3.12 - Material Hospitalar</v>
          </cell>
          <cell r="F73">
            <v>11449180000100</v>
          </cell>
          <cell r="G73" t="str">
            <v>DPROSMED DIST.PROD.MED.HOSPITALARES LTDA</v>
          </cell>
          <cell r="H73" t="str">
            <v>B</v>
          </cell>
          <cell r="I73" t="str">
            <v>S</v>
          </cell>
          <cell r="J73" t="str">
            <v>000040136</v>
          </cell>
          <cell r="K73" t="str">
            <v>27/01/2021</v>
          </cell>
          <cell r="L73" t="str">
            <v>26210111449180000100550010000401361470754369</v>
          </cell>
          <cell r="M73" t="str">
            <v>26</v>
          </cell>
          <cell r="N73" t="str">
            <v>367,99</v>
          </cell>
        </row>
        <row r="74">
          <cell r="C74" t="str">
            <v>UPA BARRA DE JANGADA</v>
          </cell>
          <cell r="E74" t="str">
            <v>3.12 - Material Hospitalar</v>
          </cell>
          <cell r="F74">
            <v>11449180000100</v>
          </cell>
          <cell r="G74" t="str">
            <v>DPROSMED DIST.PROD.MED.HOSPITALARES LTDA</v>
          </cell>
          <cell r="H74" t="str">
            <v>B</v>
          </cell>
          <cell r="I74" t="str">
            <v>S</v>
          </cell>
          <cell r="J74" t="str">
            <v>000040318</v>
          </cell>
          <cell r="K74" t="str">
            <v>04/02/2021</v>
          </cell>
          <cell r="L74" t="str">
            <v>26210211449180000100550010000403181664860993</v>
          </cell>
          <cell r="M74" t="str">
            <v>26</v>
          </cell>
          <cell r="N74" t="str">
            <v>1077,64</v>
          </cell>
        </row>
        <row r="75">
          <cell r="C75" t="str">
            <v>UPA BARRA DE JANGADA</v>
          </cell>
          <cell r="E75" t="str">
            <v>3.12 - Material Hospitalar</v>
          </cell>
          <cell r="F75">
            <v>11449180000100</v>
          </cell>
          <cell r="G75" t="str">
            <v>DPROSMED DIST.PROD.MED.HOSPITALARES LTDA</v>
          </cell>
          <cell r="H75" t="str">
            <v>B</v>
          </cell>
          <cell r="I75" t="str">
            <v>S</v>
          </cell>
          <cell r="J75" t="str">
            <v>000040319</v>
          </cell>
          <cell r="K75" t="str">
            <v>04/02/2021</v>
          </cell>
          <cell r="L75" t="str">
            <v>26210211449180000100550010000403191377902497</v>
          </cell>
          <cell r="M75" t="str">
            <v>26</v>
          </cell>
          <cell r="N75" t="str">
            <v>7420,00</v>
          </cell>
        </row>
        <row r="76">
          <cell r="C76" t="str">
            <v>UPA BARRA DE JANGADA</v>
          </cell>
          <cell r="E76" t="str">
            <v>3.12 - Material Hospitalar</v>
          </cell>
          <cell r="F76">
            <v>11449180000100</v>
          </cell>
          <cell r="G76" t="str">
            <v>DPROSMED DIST.PROD.MED.HOSPITALARES LTDA</v>
          </cell>
          <cell r="H76" t="str">
            <v>B</v>
          </cell>
          <cell r="I76" t="str">
            <v>S</v>
          </cell>
          <cell r="J76" t="str">
            <v>000040591</v>
          </cell>
          <cell r="K76" t="str">
            <v>18/02/2021</v>
          </cell>
          <cell r="L76" t="str">
            <v>26210211449180000100550010000405911983852930</v>
          </cell>
          <cell r="M76" t="str">
            <v>26</v>
          </cell>
          <cell r="N76" t="str">
            <v>725,27</v>
          </cell>
        </row>
        <row r="77">
          <cell r="C77" t="str">
            <v>UPA BARRA DE JANGADA</v>
          </cell>
          <cell r="E77" t="str">
            <v>3.12 - Material Hospitalar</v>
          </cell>
          <cell r="F77">
            <v>11449180000100</v>
          </cell>
          <cell r="G77" t="str">
            <v>DPROSMED DIST.PROD.MED.HOSPITALARES LTDA</v>
          </cell>
          <cell r="H77" t="str">
            <v>B</v>
          </cell>
          <cell r="I77" t="str">
            <v>S</v>
          </cell>
          <cell r="J77" t="str">
            <v>000040595</v>
          </cell>
          <cell r="K77" t="str">
            <v>18/02/2021</v>
          </cell>
          <cell r="L77" t="str">
            <v>26210211449180000100550010000405951877644600</v>
          </cell>
          <cell r="M77" t="str">
            <v>26</v>
          </cell>
          <cell r="N77" t="str">
            <v>358,20</v>
          </cell>
        </row>
        <row r="78">
          <cell r="C78" t="str">
            <v>UPA BARRA DE JANGADA</v>
          </cell>
          <cell r="E78" t="str">
            <v>3.1 - Combustíveis e Lubrificantes Automotivos</v>
          </cell>
          <cell r="F78">
            <v>11681483000153</v>
          </cell>
          <cell r="G78" t="str">
            <v>POSTO SAO CRISTOVAO LTDA</v>
          </cell>
          <cell r="H78" t="str">
            <v>B</v>
          </cell>
          <cell r="I78" t="str">
            <v>S</v>
          </cell>
          <cell r="J78" t="str">
            <v>826</v>
          </cell>
          <cell r="K78" t="str">
            <v>02/02/2021</v>
          </cell>
          <cell r="L78" t="str">
            <v>26210211681483000153550120000008261000446279</v>
          </cell>
          <cell r="M78" t="str">
            <v>26</v>
          </cell>
          <cell r="N78" t="str">
            <v>6715,58</v>
          </cell>
        </row>
        <row r="79">
          <cell r="C79" t="str">
            <v>UPA BARRA DE JANGADA</v>
          </cell>
          <cell r="E79" t="str">
            <v>3.4 - Material Farmacológico</v>
          </cell>
          <cell r="F79">
            <v>12420164001048</v>
          </cell>
          <cell r="G79" t="str">
            <v>CM HOSPITALAR S.A. RECIFE</v>
          </cell>
          <cell r="H79" t="str">
            <v>B</v>
          </cell>
          <cell r="I79" t="str">
            <v>S</v>
          </cell>
          <cell r="J79" t="str">
            <v>000087659</v>
          </cell>
          <cell r="K79" t="str">
            <v>29/01/2021</v>
          </cell>
          <cell r="L79" t="str">
            <v>26210112420164001048550010000876591100058946</v>
          </cell>
          <cell r="M79" t="str">
            <v>26</v>
          </cell>
          <cell r="N79" t="str">
            <v>63,96</v>
          </cell>
        </row>
        <row r="80">
          <cell r="C80" t="str">
            <v>UPA BARRA DE JANGADA</v>
          </cell>
          <cell r="E80" t="str">
            <v>3.12 - Material Hospitalar</v>
          </cell>
          <cell r="F80">
            <v>12420164001048</v>
          </cell>
          <cell r="G80" t="str">
            <v>CM HOSPITALAR S.A. RECIFE</v>
          </cell>
          <cell r="H80" t="str">
            <v>B</v>
          </cell>
          <cell r="I80" t="str">
            <v>S</v>
          </cell>
          <cell r="J80" t="str">
            <v>000087668</v>
          </cell>
          <cell r="K80" t="str">
            <v>29/01/2021</v>
          </cell>
          <cell r="L80" t="str">
            <v>26210112420164001048550010000876681100161681</v>
          </cell>
          <cell r="M80" t="str">
            <v>26</v>
          </cell>
          <cell r="N80" t="str">
            <v>2120,97</v>
          </cell>
        </row>
        <row r="81">
          <cell r="C81" t="str">
            <v>UPA BARRA DE JANGADA</v>
          </cell>
          <cell r="E81" t="str">
            <v>3.4 - Material Farmacológico</v>
          </cell>
          <cell r="F81">
            <v>12882932000194</v>
          </cell>
          <cell r="G81" t="str">
            <v>EXOMED REPRESENTACAO DE MEDICAMENTOS LTD</v>
          </cell>
          <cell r="H81" t="str">
            <v>B</v>
          </cell>
          <cell r="I81" t="str">
            <v>S</v>
          </cell>
          <cell r="J81" t="str">
            <v>148112</v>
          </cell>
          <cell r="K81" t="str">
            <v>29/01/2021</v>
          </cell>
          <cell r="L81" t="str">
            <v>26210112882932000194550010001481121855103219</v>
          </cell>
          <cell r="M81" t="str">
            <v>26</v>
          </cell>
          <cell r="N81" t="str">
            <v>3025,60</v>
          </cell>
        </row>
        <row r="82">
          <cell r="C82" t="str">
            <v>UPA BARRA DE JANGADA</v>
          </cell>
          <cell r="E82" t="str">
            <v>3.4 - Material Farmacológico</v>
          </cell>
          <cell r="F82">
            <v>12882932000194</v>
          </cell>
          <cell r="G82" t="str">
            <v>EXOMED REPRESENTACAO DE MEDICAMENTOS LTD</v>
          </cell>
          <cell r="H82" t="str">
            <v>B</v>
          </cell>
          <cell r="I82" t="str">
            <v>S</v>
          </cell>
          <cell r="J82" t="str">
            <v>148246</v>
          </cell>
          <cell r="K82" t="str">
            <v>03/02/2021</v>
          </cell>
          <cell r="L82" t="str">
            <v>26210212882932000194550010001482461816511201</v>
          </cell>
          <cell r="M82" t="str">
            <v>26</v>
          </cell>
          <cell r="N82" t="str">
            <v>5773,25</v>
          </cell>
        </row>
        <row r="83">
          <cell r="C83" t="str">
            <v>UPA BARRA DE JANGADA</v>
          </cell>
          <cell r="E83" t="str">
            <v>3.12 - Material Hospitalar</v>
          </cell>
          <cell r="F83">
            <v>12882932000194</v>
          </cell>
          <cell r="G83" t="str">
            <v>EXOMED REPRESENTACAO DE MEDICAMENTOS LTD</v>
          </cell>
          <cell r="H83" t="str">
            <v>B</v>
          </cell>
          <cell r="I83" t="str">
            <v>S</v>
          </cell>
          <cell r="J83" t="str">
            <v>148422</v>
          </cell>
          <cell r="K83" t="str">
            <v>10/02/2021</v>
          </cell>
          <cell r="L83" t="str">
            <v>26210212882932000194550010001484221268981312</v>
          </cell>
          <cell r="M83" t="str">
            <v>26</v>
          </cell>
          <cell r="N83" t="str">
            <v>3318,00</v>
          </cell>
        </row>
        <row r="84">
          <cell r="C84" t="str">
            <v>UPA BARRA DE JANGADA</v>
          </cell>
          <cell r="E84" t="str">
            <v>3.4 - Material Farmacológico</v>
          </cell>
          <cell r="F84">
            <v>12882932000194</v>
          </cell>
          <cell r="G84" t="str">
            <v>EXOMED REPRESENTACAO DE MEDICAMENTOS LTD</v>
          </cell>
          <cell r="H84" t="str">
            <v>B</v>
          </cell>
          <cell r="I84" t="str">
            <v>S</v>
          </cell>
          <cell r="J84" t="str">
            <v>148449</v>
          </cell>
          <cell r="K84" t="str">
            <v>10/02/2021</v>
          </cell>
          <cell r="L84" t="str">
            <v>26210212882932000194550010001484491263192755</v>
          </cell>
          <cell r="M84" t="str">
            <v>26</v>
          </cell>
          <cell r="N84" t="str">
            <v>6934,90</v>
          </cell>
        </row>
        <row r="85">
          <cell r="C85" t="str">
            <v>UPA BARRA DE JANGADA</v>
          </cell>
          <cell r="E85" t="str">
            <v>3.4 - Material Farmacológico</v>
          </cell>
          <cell r="F85">
            <v>12882932000194</v>
          </cell>
          <cell r="G85" t="str">
            <v>EXOMED REPRESENTACAO DE MEDICAMENTOS LTD</v>
          </cell>
          <cell r="H85" t="str">
            <v>B</v>
          </cell>
          <cell r="I85" t="str">
            <v>S</v>
          </cell>
          <cell r="J85" t="str">
            <v>148567</v>
          </cell>
          <cell r="K85" t="str">
            <v>15/02/2021</v>
          </cell>
          <cell r="L85" t="str">
            <v>26210212882932000194550010001485671454079752</v>
          </cell>
          <cell r="M85" t="str">
            <v>26</v>
          </cell>
          <cell r="N85" t="str">
            <v>576,00</v>
          </cell>
        </row>
        <row r="86">
          <cell r="C86" t="str">
            <v>UPA BARRA DE JANGADA</v>
          </cell>
          <cell r="E86" t="str">
            <v>3.4 - Material Farmacológico</v>
          </cell>
          <cell r="F86">
            <v>12882932000194</v>
          </cell>
          <cell r="G86" t="str">
            <v>EXOMED REPRESENTACAO DE MEDICAMENTOS LTD</v>
          </cell>
          <cell r="H86" t="str">
            <v>B</v>
          </cell>
          <cell r="I86" t="str">
            <v>S</v>
          </cell>
          <cell r="J86" t="str">
            <v>148663</v>
          </cell>
          <cell r="K86" t="str">
            <v>18/02/2021</v>
          </cell>
          <cell r="L86" t="str">
            <v>26210212882932000194550010001486631439818520</v>
          </cell>
          <cell r="M86" t="str">
            <v>26</v>
          </cell>
          <cell r="N86" t="str">
            <v>7914,24</v>
          </cell>
        </row>
        <row r="87">
          <cell r="C87" t="str">
            <v>UPA BARRA DE JANGADA</v>
          </cell>
          <cell r="E87" t="str">
            <v>3.14 - Alimentação Preparada</v>
          </cell>
          <cell r="F87">
            <v>15242921000138</v>
          </cell>
          <cell r="G87" t="str">
            <v>M A DE O MENEZES EIRELI</v>
          </cell>
          <cell r="H87" t="str">
            <v>B</v>
          </cell>
          <cell r="I87" t="str">
            <v>S</v>
          </cell>
          <cell r="J87" t="str">
            <v>001859</v>
          </cell>
          <cell r="K87" t="str">
            <v>27/02/2021</v>
          </cell>
          <cell r="L87" t="str">
            <v>26210215242921000138550010000018591000018940</v>
          </cell>
          <cell r="M87" t="str">
            <v>26</v>
          </cell>
          <cell r="N87" t="str">
            <v>26796,00</v>
          </cell>
        </row>
        <row r="88">
          <cell r="C88" t="str">
            <v>UPA BARRA DE JANGADA</v>
          </cell>
          <cell r="E88" t="str">
            <v xml:space="preserve">3.9 - Material para Manutenção de Bens Imóveis </v>
          </cell>
          <cell r="F88">
            <v>21039895000148</v>
          </cell>
          <cell r="G88" t="str">
            <v>JORGE LUIZ DA SILVA JUNIOR OFICINA ME</v>
          </cell>
          <cell r="H88" t="str">
            <v>B</v>
          </cell>
          <cell r="I88" t="str">
            <v>S</v>
          </cell>
          <cell r="J88" t="str">
            <v>000000567</v>
          </cell>
          <cell r="K88" t="str">
            <v>04/02/2021</v>
          </cell>
          <cell r="L88" t="str">
            <v>26210221039895000148550010000005671041426092</v>
          </cell>
          <cell r="M88" t="str">
            <v>26</v>
          </cell>
          <cell r="N88" t="str">
            <v>250,00</v>
          </cell>
        </row>
        <row r="89">
          <cell r="C89" t="str">
            <v>UPA BARRA DE JANGADA</v>
          </cell>
          <cell r="E89" t="str">
            <v>3.99 - Outras despesas com Material de Consumo</v>
          </cell>
          <cell r="F89">
            <v>22423890000187</v>
          </cell>
          <cell r="G89" t="str">
            <v>MATERIAIS HOSPIT E ELETRICOS ESPECECIAIS</v>
          </cell>
          <cell r="H89" t="str">
            <v>B</v>
          </cell>
          <cell r="I89" t="str">
            <v>S</v>
          </cell>
          <cell r="J89" t="str">
            <v>0000009585</v>
          </cell>
          <cell r="K89" t="str">
            <v>10/02/2021</v>
          </cell>
          <cell r="L89" t="str">
            <v>35210222423890000187550010000095851081079704</v>
          </cell>
          <cell r="M89" t="str">
            <v>35</v>
          </cell>
          <cell r="N89" t="str">
            <v>1387,80</v>
          </cell>
        </row>
        <row r="90">
          <cell r="C90" t="str">
            <v>UPA BARRA DE JANGADA</v>
          </cell>
          <cell r="E90" t="str">
            <v>3.6 - Material de Expediente</v>
          </cell>
          <cell r="F90">
            <v>23755654000120</v>
          </cell>
          <cell r="G90" t="str">
            <v>MARIA LETICIA F. G. DE AZEVEDO GRAFICA</v>
          </cell>
          <cell r="H90" t="str">
            <v>B</v>
          </cell>
          <cell r="I90" t="str">
            <v>S</v>
          </cell>
          <cell r="J90" t="str">
            <v>471</v>
          </cell>
          <cell r="K90" t="str">
            <v>22/01/2021</v>
          </cell>
          <cell r="L90" t="str">
            <v>26210123755654000120550010000004711543928657</v>
          </cell>
          <cell r="M90" t="str">
            <v>26</v>
          </cell>
          <cell r="N90" t="str">
            <v>1320,00</v>
          </cell>
        </row>
        <row r="91">
          <cell r="C91" t="str">
            <v>UPA BARRA DE JANGADA</v>
          </cell>
          <cell r="E91" t="str">
            <v>3.6 - Material de Expediente</v>
          </cell>
          <cell r="F91">
            <v>23755654000120</v>
          </cell>
          <cell r="G91" t="str">
            <v>MARIA LETICIA F. G. DE AZEVEDO GRAFICA</v>
          </cell>
          <cell r="H91" t="str">
            <v>B</v>
          </cell>
          <cell r="I91" t="str">
            <v>S</v>
          </cell>
          <cell r="J91" t="str">
            <v>479</v>
          </cell>
          <cell r="K91" t="str">
            <v>12/02/2021</v>
          </cell>
          <cell r="L91" t="str">
            <v>26210223755654000120550010000004791521653568</v>
          </cell>
          <cell r="M91" t="str">
            <v>26</v>
          </cell>
          <cell r="N91" t="str">
            <v>130,00</v>
          </cell>
        </row>
        <row r="92">
          <cell r="C92" t="str">
            <v>UPA BARRA DE JANGADA</v>
          </cell>
          <cell r="E92" t="str">
            <v>3.6 - Material de Expediente</v>
          </cell>
          <cell r="F92">
            <v>23755654000120</v>
          </cell>
          <cell r="G92" t="str">
            <v>MARIA LETICIA F. G. DE AZEVEDO GRAFICA</v>
          </cell>
          <cell r="H92" t="str">
            <v>B</v>
          </cell>
          <cell r="I92" t="str">
            <v>S</v>
          </cell>
          <cell r="J92" t="str">
            <v>479</v>
          </cell>
          <cell r="K92" t="str">
            <v>12/02/2021</v>
          </cell>
          <cell r="L92" t="str">
            <v>26210223755654000120550010000004791521653568</v>
          </cell>
          <cell r="M92" t="str">
            <v>26</v>
          </cell>
          <cell r="N92" t="str">
            <v>156,00</v>
          </cell>
        </row>
        <row r="93">
          <cell r="C93" t="str">
            <v>UPA BARRA DE JANGADA</v>
          </cell>
          <cell r="E93" t="str">
            <v>3.6 - Material de Expediente</v>
          </cell>
          <cell r="F93">
            <v>23755654000120</v>
          </cell>
          <cell r="G93" t="str">
            <v>MARIA LETICIA F. G. DE AZEVEDO GRAFICA</v>
          </cell>
          <cell r="H93" t="str">
            <v>B</v>
          </cell>
          <cell r="I93" t="str">
            <v>S</v>
          </cell>
          <cell r="J93" t="str">
            <v>481</v>
          </cell>
          <cell r="K93" t="str">
            <v>17/02/2021</v>
          </cell>
          <cell r="L93" t="str">
            <v>26210223755654000120550010000004811050488510</v>
          </cell>
          <cell r="M93" t="str">
            <v>26</v>
          </cell>
          <cell r="N93" t="str">
            <v>63,00</v>
          </cell>
        </row>
        <row r="94">
          <cell r="C94" t="str">
            <v>UPA BARRA DE JANGADA</v>
          </cell>
          <cell r="E94" t="str">
            <v xml:space="preserve">3.10 - Material para Manutenção de Bens Móveis </v>
          </cell>
          <cell r="F94">
            <v>23755654000120</v>
          </cell>
          <cell r="G94" t="str">
            <v>MARIA LETICIA F. G. DE AZEVEDO GRAFICA</v>
          </cell>
          <cell r="H94" t="str">
            <v>B</v>
          </cell>
          <cell r="I94" t="str">
            <v>S</v>
          </cell>
          <cell r="J94" t="str">
            <v>488</v>
          </cell>
          <cell r="K94" t="str">
            <v>26/02/2021</v>
          </cell>
          <cell r="L94" t="str">
            <v>26210223755654000120550010000004881457167539</v>
          </cell>
          <cell r="M94" t="str">
            <v>26</v>
          </cell>
          <cell r="N94" t="str">
            <v>750,00</v>
          </cell>
        </row>
        <row r="95">
          <cell r="C95" t="str">
            <v>UPA BARRA DE JANGADA</v>
          </cell>
          <cell r="E95" t="str">
            <v xml:space="preserve">3.10 - Material para Manutenção de Bens Móveis </v>
          </cell>
          <cell r="F95">
            <v>24073694000317</v>
          </cell>
          <cell r="G95" t="str">
            <v>CIL COM DE INFORMATICA LTDA</v>
          </cell>
          <cell r="H95" t="str">
            <v>B</v>
          </cell>
          <cell r="I95" t="str">
            <v>S</v>
          </cell>
          <cell r="J95" t="str">
            <v>67198</v>
          </cell>
          <cell r="K95" t="str">
            <v>08/02/2021</v>
          </cell>
          <cell r="L95" t="str">
            <v>26210224073694000317650130000671981081333407</v>
          </cell>
          <cell r="M95" t="str">
            <v>26</v>
          </cell>
          <cell r="N95" t="str">
            <v>78,90</v>
          </cell>
        </row>
        <row r="96">
          <cell r="C96" t="str">
            <v>UPA BARRA DE JANGADA</v>
          </cell>
          <cell r="E96" t="str">
            <v>3.2 - Gás e Outros Materiais Engarrafados</v>
          </cell>
          <cell r="F96">
            <v>24380578002041</v>
          </cell>
          <cell r="G96" t="str">
            <v>WHITE MARTINS GASES IND. DO NE S.A.</v>
          </cell>
          <cell r="H96" t="str">
            <v>B</v>
          </cell>
          <cell r="I96" t="str">
            <v>S</v>
          </cell>
          <cell r="J96" t="str">
            <v>43657</v>
          </cell>
          <cell r="K96" t="str">
            <v>01/02/2021</v>
          </cell>
          <cell r="L96" t="str">
            <v>26210224380578002041550080000436571822628677</v>
          </cell>
          <cell r="M96" t="str">
            <v>26</v>
          </cell>
          <cell r="N96" t="str">
            <v>64,75</v>
          </cell>
        </row>
        <row r="97">
          <cell r="C97" t="str">
            <v>UPA BARRA DE JANGADA</v>
          </cell>
          <cell r="E97" t="str">
            <v>3.2 - Gás e Outros Materiais Engarrafados</v>
          </cell>
          <cell r="F97">
            <v>24380578002041</v>
          </cell>
          <cell r="G97" t="str">
            <v>WHITE MARTINS GASES IND. DO NE S.A.</v>
          </cell>
          <cell r="H97" t="str">
            <v>B</v>
          </cell>
          <cell r="I97" t="str">
            <v>S</v>
          </cell>
          <cell r="J97" t="str">
            <v>43667</v>
          </cell>
          <cell r="K97" t="str">
            <v>02/02/2021</v>
          </cell>
          <cell r="L97" t="str">
            <v>26210224380578002041550080000436671822803114</v>
          </cell>
          <cell r="M97" t="str">
            <v>26</v>
          </cell>
          <cell r="N97" t="str">
            <v>64,75</v>
          </cell>
        </row>
        <row r="98">
          <cell r="C98" t="str">
            <v>UPA BARRA DE JANGADA</v>
          </cell>
          <cell r="E98" t="str">
            <v>3.2 - Gás e Outros Materiais Engarrafados</v>
          </cell>
          <cell r="F98">
            <v>24380578002041</v>
          </cell>
          <cell r="G98" t="str">
            <v>WHITE MARTINS GASES IND. DO NE S.A.</v>
          </cell>
          <cell r="H98" t="str">
            <v>B</v>
          </cell>
          <cell r="I98" t="str">
            <v>S</v>
          </cell>
          <cell r="J98" t="str">
            <v>43710</v>
          </cell>
          <cell r="K98" t="str">
            <v>05/02/2021</v>
          </cell>
          <cell r="L98" t="str">
            <v>26210224380578002041550080000437101823243875</v>
          </cell>
          <cell r="M98" t="str">
            <v>26</v>
          </cell>
          <cell r="N98" t="str">
            <v>103,92</v>
          </cell>
        </row>
        <row r="99">
          <cell r="C99" t="str">
            <v>UPA BARRA DE JANGADA</v>
          </cell>
          <cell r="E99" t="str">
            <v>3.2 - Gás e Outros Materiais Engarrafados</v>
          </cell>
          <cell r="F99">
            <v>24380578002041</v>
          </cell>
          <cell r="G99" t="str">
            <v>WHITE MARTINS GASES IND. DO NE S.A.</v>
          </cell>
          <cell r="H99" t="str">
            <v>B</v>
          </cell>
          <cell r="I99" t="str">
            <v>S</v>
          </cell>
          <cell r="J99" t="str">
            <v>43742</v>
          </cell>
          <cell r="K99" t="str">
            <v>08/02/2021</v>
          </cell>
          <cell r="L99" t="str">
            <v>26210224380578002041550080000437421823588795</v>
          </cell>
          <cell r="M99" t="str">
            <v>26</v>
          </cell>
          <cell r="N99" t="str">
            <v>129,50</v>
          </cell>
        </row>
        <row r="100">
          <cell r="C100" t="str">
            <v>UPA BARRA DE JANGADA</v>
          </cell>
          <cell r="E100" t="str">
            <v>3.2 - Gás e Outros Materiais Engarrafados</v>
          </cell>
          <cell r="F100">
            <v>24380578002041</v>
          </cell>
          <cell r="G100" t="str">
            <v>WHITE MARTINS GASES IND. DO NE S.A.</v>
          </cell>
          <cell r="H100" t="str">
            <v>B</v>
          </cell>
          <cell r="I100" t="str">
            <v>S</v>
          </cell>
          <cell r="J100" t="str">
            <v>43765</v>
          </cell>
          <cell r="K100" t="str">
            <v>10/02/2021</v>
          </cell>
          <cell r="L100" t="str">
            <v>26210224380578002041550080000437651823971577</v>
          </cell>
          <cell r="M100" t="str">
            <v>26</v>
          </cell>
          <cell r="N100" t="str">
            <v>32,37</v>
          </cell>
        </row>
        <row r="101">
          <cell r="C101" t="str">
            <v>UPA BARRA DE JANGADA</v>
          </cell>
          <cell r="E101" t="str">
            <v>3.2 - Gás e Outros Materiais Engarrafados</v>
          </cell>
          <cell r="F101">
            <v>24380578002041</v>
          </cell>
          <cell r="G101" t="str">
            <v>WHITE MARTINS GASES IND. DO NE S.A.</v>
          </cell>
          <cell r="H101" t="str">
            <v>B</v>
          </cell>
          <cell r="I101" t="str">
            <v>S</v>
          </cell>
          <cell r="J101" t="str">
            <v>43768</v>
          </cell>
          <cell r="K101" t="str">
            <v>11/02/2021</v>
          </cell>
          <cell r="L101" t="str">
            <v>26210224380578002041550080000437681824057757</v>
          </cell>
          <cell r="M101" t="str">
            <v>26</v>
          </cell>
          <cell r="N101" t="str">
            <v>64,75</v>
          </cell>
        </row>
        <row r="102">
          <cell r="C102" t="str">
            <v>UPA BARRA DE JANGADA</v>
          </cell>
          <cell r="E102" t="str">
            <v>3.2 - Gás e Outros Materiais Engarrafados</v>
          </cell>
          <cell r="F102">
            <v>24380578002041</v>
          </cell>
          <cell r="G102" t="str">
            <v>WHITE MARTINS GASES IND. DO NE S.A.</v>
          </cell>
          <cell r="H102" t="str">
            <v>B</v>
          </cell>
          <cell r="I102" t="str">
            <v>S</v>
          </cell>
          <cell r="J102" t="str">
            <v>43782</v>
          </cell>
          <cell r="K102" t="str">
            <v>12/02/2021</v>
          </cell>
          <cell r="L102" t="str">
            <v>26210224380578002041550080000437821824247393</v>
          </cell>
          <cell r="M102" t="str">
            <v>26</v>
          </cell>
          <cell r="N102" t="str">
            <v>32,37</v>
          </cell>
        </row>
        <row r="103">
          <cell r="C103" t="str">
            <v>UPA BARRA DE JANGADA</v>
          </cell>
          <cell r="E103" t="str">
            <v>3.2 - Gás e Outros Materiais Engarrafados</v>
          </cell>
          <cell r="F103">
            <v>24380578002041</v>
          </cell>
          <cell r="G103" t="str">
            <v>WHITE MARTINS GASES IND. DO NE S.A.</v>
          </cell>
          <cell r="H103" t="str">
            <v>B</v>
          </cell>
          <cell r="I103" t="str">
            <v>S</v>
          </cell>
          <cell r="J103" t="str">
            <v>43800</v>
          </cell>
          <cell r="K103" t="str">
            <v>15/02/2021</v>
          </cell>
          <cell r="L103" t="str">
            <v>26210224380578002041550080000438001824504671</v>
          </cell>
          <cell r="M103" t="str">
            <v>26</v>
          </cell>
          <cell r="N103" t="str">
            <v>32,37</v>
          </cell>
        </row>
        <row r="104">
          <cell r="C104" t="str">
            <v>UPA BARRA DE JANGADA</v>
          </cell>
          <cell r="E104" t="str">
            <v>3.2 - Gás e Outros Materiais Engarrafados</v>
          </cell>
          <cell r="F104">
            <v>24380578002041</v>
          </cell>
          <cell r="G104" t="str">
            <v>WHITE MARTINS GASES IND. DO NE S.A.</v>
          </cell>
          <cell r="H104" t="str">
            <v>B</v>
          </cell>
          <cell r="I104" t="str">
            <v>S</v>
          </cell>
          <cell r="J104" t="str">
            <v>43823</v>
          </cell>
          <cell r="K104" t="str">
            <v>17/02/2021</v>
          </cell>
          <cell r="L104" t="str">
            <v>26210224380578002041550080000438231824759224</v>
          </cell>
          <cell r="M104" t="str">
            <v>26</v>
          </cell>
          <cell r="N104" t="str">
            <v>32,37</v>
          </cell>
        </row>
        <row r="105">
          <cell r="C105" t="str">
            <v>UPA BARRA DE JANGADA</v>
          </cell>
          <cell r="E105" t="str">
            <v>3.2 - Gás e Outros Materiais Engarrafados</v>
          </cell>
          <cell r="F105">
            <v>24380578002041</v>
          </cell>
          <cell r="G105" t="str">
            <v>WHITE MARTINS GASES IND. DO NE S.A.</v>
          </cell>
          <cell r="H105" t="str">
            <v>B</v>
          </cell>
          <cell r="I105" t="str">
            <v>S</v>
          </cell>
          <cell r="J105" t="str">
            <v>43839</v>
          </cell>
          <cell r="K105" t="str">
            <v>18/02/2021</v>
          </cell>
          <cell r="L105" t="str">
            <v>26210224380578002041550080000438391824937220</v>
          </cell>
          <cell r="M105" t="str">
            <v>26</v>
          </cell>
          <cell r="N105" t="str">
            <v>32,37</v>
          </cell>
        </row>
        <row r="106">
          <cell r="C106" t="str">
            <v>UPA BARRA DE JANGADA</v>
          </cell>
          <cell r="E106" t="str">
            <v>3.2 - Gás e Outros Materiais Engarrafados</v>
          </cell>
          <cell r="F106">
            <v>24380578002041</v>
          </cell>
          <cell r="G106" t="str">
            <v>WHITE MARTINS GASES IND. DO NE S.A.</v>
          </cell>
          <cell r="H106" t="str">
            <v>B</v>
          </cell>
          <cell r="I106" t="str">
            <v>S</v>
          </cell>
          <cell r="J106" t="str">
            <v>43859</v>
          </cell>
          <cell r="K106" t="str">
            <v>19/02/2021</v>
          </cell>
          <cell r="L106" t="str">
            <v>26210224380578002041550080000438591825183680</v>
          </cell>
          <cell r="M106" t="str">
            <v>26</v>
          </cell>
          <cell r="N106" t="str">
            <v>71,56</v>
          </cell>
        </row>
        <row r="107">
          <cell r="C107" t="str">
            <v>UPA BARRA DE JANGADA</v>
          </cell>
          <cell r="E107" t="str">
            <v>3.2 - Gás e Outros Materiais Engarrafados</v>
          </cell>
          <cell r="F107">
            <v>24380578002041</v>
          </cell>
          <cell r="G107" t="str">
            <v>WHITE MARTINS GASES IND. DO NE S.A.</v>
          </cell>
          <cell r="H107" t="str">
            <v>B</v>
          </cell>
          <cell r="I107" t="str">
            <v>S</v>
          </cell>
          <cell r="J107" t="str">
            <v>43870</v>
          </cell>
          <cell r="K107" t="str">
            <v>22/02/2021</v>
          </cell>
          <cell r="L107" t="str">
            <v>26210224380578002041550080000438701825313386</v>
          </cell>
          <cell r="M107" t="str">
            <v>26</v>
          </cell>
          <cell r="N107" t="str">
            <v>32,37</v>
          </cell>
        </row>
        <row r="108">
          <cell r="C108" t="str">
            <v>UPA BARRA DE JANGADA</v>
          </cell>
          <cell r="E108" t="str">
            <v>3.2 - Gás e Outros Materiais Engarrafados</v>
          </cell>
          <cell r="F108">
            <v>24380578002203</v>
          </cell>
          <cell r="G108" t="str">
            <v>WHITE MARTINS GASES INDUSTRIAIS NE LTDA</v>
          </cell>
          <cell r="H108" t="str">
            <v>B</v>
          </cell>
          <cell r="I108" t="str">
            <v>S</v>
          </cell>
          <cell r="J108" t="str">
            <v>1731</v>
          </cell>
          <cell r="K108" t="str">
            <v>20/02/2021</v>
          </cell>
          <cell r="L108" t="str">
            <v>26210224380578002203550110000017311825255563</v>
          </cell>
          <cell r="M108" t="str">
            <v>26</v>
          </cell>
          <cell r="N108" t="str">
            <v>1540,81</v>
          </cell>
        </row>
        <row r="109">
          <cell r="C109" t="str">
            <v>UPA BARRA DE JANGADA</v>
          </cell>
          <cell r="E109" t="str">
            <v xml:space="preserve">3.9 - Material para Manutenção de Bens Imóveis </v>
          </cell>
          <cell r="F109">
            <v>24425720000167</v>
          </cell>
          <cell r="G109" t="str">
            <v>ORIGINAL SUP E EQUIPAMENTOS LTDA</v>
          </cell>
          <cell r="H109" t="str">
            <v>B</v>
          </cell>
          <cell r="I109" t="str">
            <v>S</v>
          </cell>
          <cell r="J109" t="str">
            <v>006570</v>
          </cell>
          <cell r="K109" t="str">
            <v>08/02/2021</v>
          </cell>
          <cell r="L109" t="str">
            <v>26210224425720000167550010000065701150027210</v>
          </cell>
          <cell r="M109" t="str">
            <v>26</v>
          </cell>
          <cell r="N109" t="str">
            <v>222,00</v>
          </cell>
        </row>
        <row r="110">
          <cell r="C110" t="str">
            <v>UPA BARRA DE JANGADA</v>
          </cell>
          <cell r="E110" t="str">
            <v>3.6 - Material de Expediente</v>
          </cell>
          <cell r="F110">
            <v>24425720000167</v>
          </cell>
          <cell r="G110" t="str">
            <v>ORIGINAL SUP E EQUIPAMENTOS LTDA</v>
          </cell>
          <cell r="H110" t="str">
            <v>B</v>
          </cell>
          <cell r="I110" t="str">
            <v>S</v>
          </cell>
          <cell r="J110" t="str">
            <v>006570</v>
          </cell>
          <cell r="K110" t="str">
            <v>08/02/2021</v>
          </cell>
          <cell r="L110" t="str">
            <v>26210224425720000167550010000065701150027210</v>
          </cell>
          <cell r="M110" t="str">
            <v>26</v>
          </cell>
          <cell r="N110" t="str">
            <v>700,00</v>
          </cell>
        </row>
        <row r="111">
          <cell r="C111" t="str">
            <v>UPA BARRA DE JANGADA</v>
          </cell>
          <cell r="E111" t="str">
            <v xml:space="preserve">3.9 - Material para Manutenção de Bens Imóveis </v>
          </cell>
          <cell r="F111">
            <v>26603680000121</v>
          </cell>
          <cell r="G111" t="str">
            <v>MORAMED MANUT E VENDA  ACES MED HOSP LTD</v>
          </cell>
          <cell r="H111" t="str">
            <v>B</v>
          </cell>
          <cell r="I111" t="str">
            <v>S</v>
          </cell>
          <cell r="J111" t="str">
            <v>416</v>
          </cell>
          <cell r="K111" t="str">
            <v>04/02/2021</v>
          </cell>
          <cell r="L111" t="str">
            <v>26210226603680000121550010000004161003639013</v>
          </cell>
          <cell r="M111" t="str">
            <v>26</v>
          </cell>
          <cell r="N111" t="str">
            <v>990,00</v>
          </cell>
        </row>
        <row r="112">
          <cell r="C112" t="str">
            <v>UPA BARRA DE JANGADA</v>
          </cell>
          <cell r="E112" t="str">
            <v>3.99 - Outras despesas com Material de Consumo</v>
          </cell>
          <cell r="F112">
            <v>26603680000121</v>
          </cell>
          <cell r="G112" t="str">
            <v>MORAMED MANUT E VENDA  ACES MED HOSP LTD</v>
          </cell>
          <cell r="H112" t="str">
            <v>B</v>
          </cell>
          <cell r="I112" t="str">
            <v>S</v>
          </cell>
          <cell r="J112" t="str">
            <v>428</v>
          </cell>
          <cell r="K112" t="str">
            <v>22/02/2021</v>
          </cell>
          <cell r="L112" t="str">
            <v>26210226603680000121550010000004281003701194</v>
          </cell>
          <cell r="M112" t="str">
            <v>26</v>
          </cell>
          <cell r="N112" t="str">
            <v>480,00</v>
          </cell>
        </row>
        <row r="113">
          <cell r="C113" t="str">
            <v>UPA BARRA DE JANGADA</v>
          </cell>
          <cell r="E113" t="str">
            <v>3.12 - Material Hospitalar</v>
          </cell>
          <cell r="F113">
            <v>30848237000198</v>
          </cell>
          <cell r="G113" t="str">
            <v>PH COMERCIO DE PROD MED HOSP</v>
          </cell>
          <cell r="H113" t="str">
            <v>B</v>
          </cell>
          <cell r="I113" t="str">
            <v>S</v>
          </cell>
          <cell r="J113" t="str">
            <v>000005417</v>
          </cell>
          <cell r="K113" t="str">
            <v>02/02/2021</v>
          </cell>
          <cell r="L113" t="str">
            <v>26210230848237000198550010000054171529165521</v>
          </cell>
          <cell r="M113" t="str">
            <v>26</v>
          </cell>
          <cell r="N113" t="str">
            <v>232,28</v>
          </cell>
        </row>
        <row r="114">
          <cell r="C114" t="str">
            <v>UPA BARRA DE JANGADA</v>
          </cell>
          <cell r="E114" t="str">
            <v>3.4 - Material Farmacológico</v>
          </cell>
          <cell r="F114">
            <v>30848237000198</v>
          </cell>
          <cell r="G114" t="str">
            <v>PH COMERCIO DE PROD MED HOSP</v>
          </cell>
          <cell r="H114" t="str">
            <v>B</v>
          </cell>
          <cell r="I114" t="str">
            <v>S</v>
          </cell>
          <cell r="J114" t="str">
            <v>000005488</v>
          </cell>
          <cell r="K114" t="str">
            <v>11/02/2021</v>
          </cell>
          <cell r="L114" t="str">
            <v>26210230848237000198550010000054881554850021</v>
          </cell>
          <cell r="M114" t="str">
            <v>26</v>
          </cell>
          <cell r="N114" t="str">
            <v>1856,52</v>
          </cell>
        </row>
        <row r="115">
          <cell r="C115" t="str">
            <v>UPA BARRA DE JANGADA</v>
          </cell>
          <cell r="E115" t="str">
            <v>3.12 - Material Hospitalar</v>
          </cell>
          <cell r="F115">
            <v>30848237000198</v>
          </cell>
          <cell r="G115" t="str">
            <v>PH COMERCIO DE PROD MED HOSP</v>
          </cell>
          <cell r="H115" t="str">
            <v>B</v>
          </cell>
          <cell r="I115" t="str">
            <v>S</v>
          </cell>
          <cell r="J115" t="str">
            <v>000005535</v>
          </cell>
          <cell r="K115" t="str">
            <v>18/02/2021</v>
          </cell>
          <cell r="L115" t="str">
            <v>26210230848237000198550010000055351363131227</v>
          </cell>
          <cell r="M115" t="str">
            <v>26</v>
          </cell>
          <cell r="N115" t="str">
            <v>2118,48</v>
          </cell>
        </row>
        <row r="116">
          <cell r="C116" t="str">
            <v>UPA BARRA DE JANGADA</v>
          </cell>
          <cell r="E116" t="str">
            <v>3.12 - Material Hospitalar</v>
          </cell>
          <cell r="F116">
            <v>30848237000198</v>
          </cell>
          <cell r="G116" t="str">
            <v>PH COMERCIO DE PROD MED HOSP</v>
          </cell>
          <cell r="H116" t="str">
            <v>B</v>
          </cell>
          <cell r="I116" t="str">
            <v>S</v>
          </cell>
          <cell r="J116" t="str">
            <v>000005613</v>
          </cell>
          <cell r="K116" t="str">
            <v>26/02/2021</v>
          </cell>
          <cell r="L116" t="str">
            <v>26210230848237000198550010000056131020139849</v>
          </cell>
          <cell r="M116" t="str">
            <v>26</v>
          </cell>
          <cell r="N116" t="str">
            <v>1010,00</v>
          </cell>
        </row>
        <row r="117">
          <cell r="C117" t="str">
            <v>UPA BARRA DE JANGADA</v>
          </cell>
          <cell r="E117" t="str">
            <v>3.99 - Outras despesas com Material de Consumo</v>
          </cell>
          <cell r="F117">
            <v>33255787001325</v>
          </cell>
          <cell r="G117" t="str">
            <v>IBF IND BRASILEIRA DE  FILMES SA</v>
          </cell>
          <cell r="H117" t="str">
            <v>B</v>
          </cell>
          <cell r="I117" t="str">
            <v>S</v>
          </cell>
          <cell r="J117" t="str">
            <v>0026311</v>
          </cell>
          <cell r="K117" t="str">
            <v>29/01/2021</v>
          </cell>
          <cell r="L117" t="str">
            <v>26210133255787001325550050000263111911360504</v>
          </cell>
          <cell r="M117" t="str">
            <v>26</v>
          </cell>
          <cell r="N117" t="str">
            <v>25920,73</v>
          </cell>
        </row>
        <row r="118">
          <cell r="C118" t="str">
            <v>UPA BARRA DE JANGADA</v>
          </cell>
          <cell r="E118" t="str">
            <v>3.6 - Material de Expediente</v>
          </cell>
          <cell r="F118">
            <v>35524073000167</v>
          </cell>
          <cell r="G118" t="str">
            <v>ANDRE LUIZ MENELAU DUARTE PAPELARIA ME</v>
          </cell>
          <cell r="H118" t="str">
            <v>B</v>
          </cell>
          <cell r="I118" t="str">
            <v>S</v>
          </cell>
          <cell r="J118" t="str">
            <v>13178</v>
          </cell>
          <cell r="K118" t="str">
            <v>09/02/2021</v>
          </cell>
          <cell r="L118" t="str">
            <v>26210235524073000167650010000131781344720050</v>
          </cell>
          <cell r="M118" t="str">
            <v>26</v>
          </cell>
          <cell r="N118" t="str">
            <v>24,00</v>
          </cell>
        </row>
        <row r="119">
          <cell r="C119" t="str">
            <v>UPA BARRA DE JANGADA</v>
          </cell>
          <cell r="E119" t="str">
            <v>3.6 - Material de Expediente</v>
          </cell>
          <cell r="F119">
            <v>35524073000167</v>
          </cell>
          <cell r="G119" t="str">
            <v>ANDRE LUIZ MENELAU DUARTE PAPELARIA ME</v>
          </cell>
          <cell r="H119" t="str">
            <v>B</v>
          </cell>
          <cell r="I119" t="str">
            <v>S</v>
          </cell>
          <cell r="J119" t="str">
            <v>13440</v>
          </cell>
          <cell r="K119" t="str">
            <v>23/02/2021</v>
          </cell>
          <cell r="L119" t="str">
            <v>26210235524073000167650010000134401980109790</v>
          </cell>
          <cell r="M119" t="str">
            <v>26</v>
          </cell>
          <cell r="N119" t="str">
            <v>37,50</v>
          </cell>
        </row>
        <row r="120">
          <cell r="C120" t="str">
            <v>UPA BARRA DE JANGADA</v>
          </cell>
          <cell r="E120" t="str">
            <v>3.12 - Material Hospitalar</v>
          </cell>
          <cell r="F120">
            <v>38493455000169</v>
          </cell>
          <cell r="G120" t="str">
            <v>CIRURGICA SOUSA E LIMA LTA</v>
          </cell>
          <cell r="H120" t="str">
            <v>B</v>
          </cell>
          <cell r="I120" t="str">
            <v>S</v>
          </cell>
          <cell r="J120" t="str">
            <v>000003</v>
          </cell>
          <cell r="K120" t="str">
            <v>01/02/2021</v>
          </cell>
          <cell r="L120" t="str">
            <v>26210238493455000169550010000000031769580232</v>
          </cell>
          <cell r="M120" t="str">
            <v>26</v>
          </cell>
          <cell r="N120" t="str">
            <v>1915,00</v>
          </cell>
        </row>
        <row r="121">
          <cell r="C121" t="str">
            <v>UPA BARRA DE JANGADA</v>
          </cell>
          <cell r="E121" t="str">
            <v>3.4 - Material Farmacológico</v>
          </cell>
          <cell r="F121">
            <v>44734671000151</v>
          </cell>
          <cell r="G121" t="str">
            <v>CRISTALIA PROD QUIM FARMACEUTICOS LTDA</v>
          </cell>
          <cell r="H121" t="str">
            <v>B</v>
          </cell>
          <cell r="I121" t="str">
            <v>S</v>
          </cell>
          <cell r="J121" t="str">
            <v>2854581</v>
          </cell>
          <cell r="K121" t="str">
            <v>26/01/2021</v>
          </cell>
          <cell r="L121" t="str">
            <v>35210144734671000151550100028545811911360509</v>
          </cell>
          <cell r="M121" t="str">
            <v>35</v>
          </cell>
          <cell r="N121" t="str">
            <v>1856,00</v>
          </cell>
        </row>
        <row r="122">
          <cell r="C122" t="str">
            <v>UPA BARRA DE JANGADA</v>
          </cell>
          <cell r="E122" t="str">
            <v>3.12 - Material Hospitalar</v>
          </cell>
          <cell r="F122">
            <v>61418042000131</v>
          </cell>
          <cell r="G122" t="str">
            <v>CIRURGICA FERNANDES LTDA</v>
          </cell>
          <cell r="H122" t="str">
            <v>B</v>
          </cell>
          <cell r="I122" t="str">
            <v>S</v>
          </cell>
          <cell r="J122" t="str">
            <v>1302195</v>
          </cell>
          <cell r="K122" t="str">
            <v>27/01/2021</v>
          </cell>
          <cell r="L122" t="str">
            <v>35210161418042000131550040013021951840491380</v>
          </cell>
          <cell r="M122" t="str">
            <v>35</v>
          </cell>
          <cell r="N122" t="str">
            <v>20756,37</v>
          </cell>
        </row>
        <row r="123">
          <cell r="C123" t="str">
            <v>UPA BARRA DE JANGADA</v>
          </cell>
          <cell r="E123" t="str">
            <v>3.12 - Material Hospitalar</v>
          </cell>
          <cell r="F123">
            <v>61418042000131</v>
          </cell>
          <cell r="G123" t="str">
            <v>CIRURGICA FERNANDES LTDA</v>
          </cell>
          <cell r="H123" t="str">
            <v>B</v>
          </cell>
          <cell r="I123" t="str">
            <v>S</v>
          </cell>
          <cell r="J123" t="str">
            <v>1304212</v>
          </cell>
          <cell r="K123" t="str">
            <v>02/02/2021</v>
          </cell>
          <cell r="L123" t="str">
            <v>35210261418042000131550040013042121964324171</v>
          </cell>
          <cell r="M123" t="str">
            <v>35</v>
          </cell>
          <cell r="N123" t="str">
            <v>1043,04</v>
          </cell>
        </row>
        <row r="124">
          <cell r="C124" t="str">
            <v>UPA BARRA DE JANGADA</v>
          </cell>
          <cell r="E124" t="str">
            <v>3.12 - Material Hospitalar</v>
          </cell>
          <cell r="F124">
            <v>61418042000131</v>
          </cell>
          <cell r="G124" t="str">
            <v>CIRURGICA FERNANDES LTDA</v>
          </cell>
          <cell r="H124" t="str">
            <v>B</v>
          </cell>
          <cell r="I124" t="str">
            <v>S</v>
          </cell>
          <cell r="J124" t="str">
            <v>1306888</v>
          </cell>
          <cell r="K124" t="str">
            <v>10/02/2021</v>
          </cell>
          <cell r="L124" t="str">
            <v>35210261418042000131550040013068881645890714</v>
          </cell>
          <cell r="M124" t="str">
            <v>35</v>
          </cell>
          <cell r="N124" t="str">
            <v>1292,12</v>
          </cell>
        </row>
        <row r="125">
          <cell r="C125" t="str">
            <v>UPA BARRA DE JANGADA</v>
          </cell>
          <cell r="E125" t="str">
            <v>3.4 - Material Farmacológico</v>
          </cell>
          <cell r="F125">
            <v>67729178000653</v>
          </cell>
          <cell r="G125" t="str">
            <v>COMERCIAL CIRURGICA RIOCLARENSE LTDA</v>
          </cell>
          <cell r="H125" t="str">
            <v>B</v>
          </cell>
          <cell r="I125" t="str">
            <v>S</v>
          </cell>
          <cell r="J125" t="str">
            <v>0002896</v>
          </cell>
          <cell r="K125" t="str">
            <v>27/01/2021</v>
          </cell>
          <cell r="L125" t="str">
            <v>26210167729178000653550010000028961139131147</v>
          </cell>
          <cell r="M125" t="str">
            <v>26</v>
          </cell>
          <cell r="N125" t="str">
            <v>1130,20</v>
          </cell>
        </row>
        <row r="126">
          <cell r="C126" t="str">
            <v>UPA BARRA DE JANGADA</v>
          </cell>
          <cell r="E126" t="str">
            <v>3.12 - Material Hospitalar</v>
          </cell>
          <cell r="F126">
            <v>67729178000653</v>
          </cell>
          <cell r="G126" t="str">
            <v>COMERCIAL CIRURGICA RIOCLARENSE LTDA</v>
          </cell>
          <cell r="H126" t="str">
            <v>B</v>
          </cell>
          <cell r="I126" t="str">
            <v>S</v>
          </cell>
          <cell r="J126" t="str">
            <v>0003148</v>
          </cell>
          <cell r="K126" t="str">
            <v>02/02/2021</v>
          </cell>
          <cell r="L126" t="str">
            <v>26210267729178000653550010000031481320160377</v>
          </cell>
          <cell r="M126" t="str">
            <v>26</v>
          </cell>
          <cell r="N126" t="str">
            <v>49416,00</v>
          </cell>
        </row>
        <row r="127">
          <cell r="C127" t="str">
            <v>UPA BARRA DE JANGADA</v>
          </cell>
          <cell r="E127" t="str">
            <v>3.4 - Material Farmacológico</v>
          </cell>
          <cell r="F127">
            <v>67729178000653</v>
          </cell>
          <cell r="G127" t="str">
            <v>COMERCIAL CIRURGICA RIOCLARENSE LTDA</v>
          </cell>
          <cell r="H127" t="str">
            <v>B</v>
          </cell>
          <cell r="I127" t="str">
            <v>S</v>
          </cell>
          <cell r="J127" t="str">
            <v>1392638</v>
          </cell>
          <cell r="K127" t="str">
            <v>27/01/2021</v>
          </cell>
          <cell r="L127" t="str">
            <v>35210167729178000491550010013926381986642256</v>
          </cell>
          <cell r="M127" t="str">
            <v>26</v>
          </cell>
          <cell r="N127" t="str">
            <v>878,20</v>
          </cell>
        </row>
        <row r="128">
          <cell r="C128" t="str">
            <v>UPA BARRA DE JANGADA</v>
          </cell>
          <cell r="E128" t="str">
            <v xml:space="preserve">3.9 - Material para Manutenção de Bens Imóveis </v>
          </cell>
          <cell r="F128">
            <v>92660406000623</v>
          </cell>
          <cell r="G128" t="str">
            <v>FRIGELAR COMERCIO E DISTRIBUICAO SA</v>
          </cell>
          <cell r="H128" t="str">
            <v>B</v>
          </cell>
          <cell r="I128" t="str">
            <v>S</v>
          </cell>
          <cell r="J128" t="str">
            <v>000578726</v>
          </cell>
          <cell r="K128" t="str">
            <v>04/02/2021</v>
          </cell>
          <cell r="L128" t="str">
            <v>26210292660406000623550050005787261000141056</v>
          </cell>
          <cell r="M128" t="str">
            <v>26</v>
          </cell>
          <cell r="N128" t="str">
            <v>899,21</v>
          </cell>
        </row>
        <row r="129">
          <cell r="C129" t="str">
            <v>UPA BARRA DE JANGADA</v>
          </cell>
          <cell r="E129" t="str">
            <v>5.1 - Locação de Equipamentos Médicos-Hospitalares</v>
          </cell>
          <cell r="F129">
            <v>331788002405</v>
          </cell>
          <cell r="G129" t="str">
            <v>AIR LIQUIDE BRASIL LTDA</v>
          </cell>
          <cell r="H129" t="str">
            <v>S</v>
          </cell>
          <cell r="I129" t="str">
            <v>S</v>
          </cell>
          <cell r="J129">
            <v>41228</v>
          </cell>
          <cell r="K129">
            <v>44253</v>
          </cell>
          <cell r="L129" t="str">
            <v>0</v>
          </cell>
          <cell r="M129">
            <v>261160</v>
          </cell>
          <cell r="N129">
            <v>2715.57</v>
          </cell>
        </row>
        <row r="130">
          <cell r="C130" t="str">
            <v>UPA BARRA DE JANGADA</v>
          </cell>
          <cell r="E130" t="str">
            <v>5.5 - Reparo e Manutenção de Máquinas e Equipamentos</v>
          </cell>
          <cell r="F130">
            <v>1141468000169</v>
          </cell>
          <cell r="G130" t="str">
            <v>MEDCALL COM SERV E REP DE MAT RAD MED HO</v>
          </cell>
          <cell r="H130" t="str">
            <v>S</v>
          </cell>
          <cell r="I130" t="str">
            <v>S</v>
          </cell>
          <cell r="J130">
            <v>2468</v>
          </cell>
          <cell r="K130">
            <v>44258</v>
          </cell>
          <cell r="L130" t="str">
            <v>RPSL-T6JN</v>
          </cell>
          <cell r="M130">
            <v>261160</v>
          </cell>
          <cell r="N130">
            <v>356.33</v>
          </cell>
        </row>
        <row r="131">
          <cell r="C131" t="str">
            <v>UPA BARRA DE JANGADA</v>
          </cell>
          <cell r="E131" t="str">
            <v>5.99 - Outros Serviços de Terceiros Pessoa Jurídica</v>
          </cell>
          <cell r="F131">
            <v>1699696000159</v>
          </cell>
          <cell r="G131" t="str">
            <v>QUALIAGUA LABORATORIO E CONSULTORIA LTDA</v>
          </cell>
          <cell r="H131" t="str">
            <v>S</v>
          </cell>
          <cell r="I131" t="str">
            <v>S</v>
          </cell>
          <cell r="J131">
            <v>52946</v>
          </cell>
          <cell r="K131">
            <v>44256</v>
          </cell>
          <cell r="L131" t="str">
            <v>RVIH-EJE4</v>
          </cell>
          <cell r="M131">
            <v>261160</v>
          </cell>
          <cell r="N131" t="str">
            <v>188,00</v>
          </cell>
        </row>
        <row r="132">
          <cell r="C132" t="str">
            <v>UPA BARRA DE JANGADA</v>
          </cell>
          <cell r="E132" t="str">
            <v>5.99 - Outros Serviços de Terceiros Pessoa Jurídica</v>
          </cell>
          <cell r="F132">
            <v>1706140000142</v>
          </cell>
          <cell r="G132" t="str">
            <v>LUCIANO DE ANDRADE DE LIMA</v>
          </cell>
          <cell r="H132" t="str">
            <v>S</v>
          </cell>
          <cell r="I132" t="str">
            <v>S</v>
          </cell>
          <cell r="J132">
            <v>173</v>
          </cell>
          <cell r="K132">
            <v>44239</v>
          </cell>
          <cell r="L132" t="str">
            <v>DKUR47836</v>
          </cell>
          <cell r="M132">
            <v>260790</v>
          </cell>
          <cell r="N132" t="str">
            <v>100,00</v>
          </cell>
        </row>
        <row r="133">
          <cell r="C133" t="str">
            <v>UPA BARRA DE JANGADA</v>
          </cell>
          <cell r="E133" t="str">
            <v>1.99 - Outras Despesas com Pessoal</v>
          </cell>
          <cell r="F133">
            <v>2102498000129</v>
          </cell>
          <cell r="G133" t="str">
            <v>METROPOLITAN LIFE SEGURS.E PREV.PRIV.S.A</v>
          </cell>
          <cell r="H133" t="str">
            <v>B</v>
          </cell>
          <cell r="I133" t="str">
            <v>S</v>
          </cell>
          <cell r="J133">
            <v>44228</v>
          </cell>
          <cell r="K133">
            <v>44270</v>
          </cell>
          <cell r="L133" t="str">
            <v>0</v>
          </cell>
          <cell r="M133">
            <v>355030</v>
          </cell>
          <cell r="N133">
            <v>688.62</v>
          </cell>
        </row>
        <row r="134">
          <cell r="C134" t="str">
            <v>UPA BARRA DE JANGADA</v>
          </cell>
          <cell r="E134" t="str">
            <v>5.2 - Serviços Técnicos Profissionais</v>
          </cell>
          <cell r="F134">
            <v>2512303000119</v>
          </cell>
          <cell r="G134" t="str">
            <v>NOROES AZEVEDO &amp; ADVOGADOS ASSOCIADOS</v>
          </cell>
          <cell r="H134" t="str">
            <v>S</v>
          </cell>
          <cell r="I134" t="str">
            <v>S</v>
          </cell>
          <cell r="J134">
            <v>4665</v>
          </cell>
          <cell r="K134">
            <v>44229</v>
          </cell>
          <cell r="L134" t="str">
            <v>LF7E-IYJQ</v>
          </cell>
          <cell r="M134">
            <v>261160</v>
          </cell>
          <cell r="N134">
            <v>2185</v>
          </cell>
        </row>
        <row r="135">
          <cell r="C135" t="str">
            <v>UPA BARRA DE JANGADA</v>
          </cell>
          <cell r="E135" t="str">
            <v>5.2 - Serviços Técnicos Profissionais</v>
          </cell>
          <cell r="F135">
            <v>2512303000119</v>
          </cell>
          <cell r="G135" t="str">
            <v>NOROES AZEVEDO &amp; ADVOGADOS ASSOCIADOS</v>
          </cell>
          <cell r="H135" t="str">
            <v>S</v>
          </cell>
          <cell r="I135" t="str">
            <v>S</v>
          </cell>
          <cell r="J135">
            <v>4667</v>
          </cell>
          <cell r="K135">
            <v>44229</v>
          </cell>
          <cell r="L135" t="str">
            <v>L4AN-XGPH</v>
          </cell>
          <cell r="M135">
            <v>261160</v>
          </cell>
          <cell r="N135">
            <v>1425</v>
          </cell>
        </row>
        <row r="136">
          <cell r="C136" t="str">
            <v>UPA BARRA DE JANGADA</v>
          </cell>
          <cell r="E136" t="str">
            <v>5.9 - Telefonia Móvel</v>
          </cell>
          <cell r="F136">
            <v>4206050008246</v>
          </cell>
          <cell r="G136" t="str">
            <v>TIM CELULAR SA</v>
          </cell>
          <cell r="H136" t="str">
            <v>S</v>
          </cell>
          <cell r="I136" t="str">
            <v>S</v>
          </cell>
          <cell r="J136">
            <v>44228</v>
          </cell>
          <cell r="K136">
            <v>44241</v>
          </cell>
          <cell r="L136" t="str">
            <v>0</v>
          </cell>
          <cell r="M136">
            <v>261160</v>
          </cell>
          <cell r="N136">
            <v>111.7</v>
          </cell>
        </row>
        <row r="137">
          <cell r="C137" t="str">
            <v>UPA BARRA DE JANGADA</v>
          </cell>
          <cell r="E137" t="str">
            <v>5.16 - Serviços Médico-Hospitalares, Odotonlogia e Laboratoriais</v>
          </cell>
          <cell r="F137">
            <v>4539279016300</v>
          </cell>
          <cell r="G137" t="str">
            <v>CIENTIFICALAB PROD LABORAT E SIST LTDA</v>
          </cell>
          <cell r="H137" t="str">
            <v>S</v>
          </cell>
          <cell r="I137" t="str">
            <v>S</v>
          </cell>
          <cell r="J137">
            <v>93</v>
          </cell>
          <cell r="K137">
            <v>44253</v>
          </cell>
          <cell r="L137" t="str">
            <v>SDRJ52741</v>
          </cell>
          <cell r="M137">
            <v>260290</v>
          </cell>
          <cell r="N137">
            <v>16274.37</v>
          </cell>
        </row>
        <row r="138">
          <cell r="C138" t="str">
            <v>UPA BARRA DE JANGADA</v>
          </cell>
          <cell r="E138" t="str">
            <v>5.17 - Manutenção de Software, Certificação Digital e Microfilmagem</v>
          </cell>
          <cell r="F138">
            <v>16783034000130</v>
          </cell>
          <cell r="G138" t="str">
            <v>SINTESE PREST SERV ASS GESTAO EMP LTDA</v>
          </cell>
          <cell r="H138" t="str">
            <v>S</v>
          </cell>
          <cell r="I138" t="str">
            <v>S</v>
          </cell>
          <cell r="J138">
            <v>12932</v>
          </cell>
          <cell r="K138">
            <v>44256</v>
          </cell>
          <cell r="L138" t="str">
            <v>XULN-PIJB</v>
          </cell>
          <cell r="M138">
            <v>261160</v>
          </cell>
          <cell r="N138">
            <v>1500</v>
          </cell>
        </row>
        <row r="139">
          <cell r="C139" t="str">
            <v>UPA BARRA DE JANGADA</v>
          </cell>
          <cell r="E139" t="str">
            <v>5.17 - Manutenção de Software, Certificação Digital e Microfilmagem</v>
          </cell>
          <cell r="F139">
            <v>5020356000100</v>
          </cell>
          <cell r="G139" t="str">
            <v>BID COM. E SERV. EM TEC. DA INFORMA LTDA</v>
          </cell>
          <cell r="H139" t="str">
            <v>S</v>
          </cell>
          <cell r="I139" t="str">
            <v>S</v>
          </cell>
          <cell r="J139">
            <v>3738</v>
          </cell>
          <cell r="K139">
            <v>44229</v>
          </cell>
          <cell r="L139" t="str">
            <v>UA4I4-I8XB</v>
          </cell>
          <cell r="M139">
            <v>261160</v>
          </cell>
          <cell r="N139">
            <v>2973.33</v>
          </cell>
        </row>
        <row r="140">
          <cell r="C140" t="str">
            <v>UPA BARRA DE JANGADA</v>
          </cell>
          <cell r="E140" t="str">
            <v>5.17 - Manutenção de Software, Certificação Digital e Microfilmagem</v>
          </cell>
          <cell r="F140">
            <v>5020356000100</v>
          </cell>
          <cell r="G140" t="str">
            <v>BID COM. E SERV. EM TEC. DA INFORMA LTDA</v>
          </cell>
          <cell r="H140" t="str">
            <v>S</v>
          </cell>
          <cell r="I140" t="str">
            <v>S</v>
          </cell>
          <cell r="J140">
            <v>3754</v>
          </cell>
          <cell r="K140">
            <v>44229</v>
          </cell>
          <cell r="L140" t="str">
            <v>ZSYP-5LQQ</v>
          </cell>
          <cell r="M140">
            <v>261160</v>
          </cell>
          <cell r="N140">
            <v>365.87</v>
          </cell>
        </row>
        <row r="141">
          <cell r="C141" t="str">
            <v>UPA BARRA DE JANGADA</v>
          </cell>
          <cell r="E141" t="str">
            <v>5.99 - Outros Serviços de Terceiros Pessoa Jurídica</v>
          </cell>
          <cell r="F141">
            <v>5467959000155</v>
          </cell>
          <cell r="G141" t="str">
            <v>MOTO 29 SERVIÇO DE ENTREGA LTDA</v>
          </cell>
          <cell r="H141" t="str">
            <v>S</v>
          </cell>
          <cell r="I141" t="str">
            <v>S</v>
          </cell>
          <cell r="J141">
            <v>1592</v>
          </cell>
          <cell r="K141">
            <v>44243</v>
          </cell>
          <cell r="L141" t="str">
            <v>ASQK18464</v>
          </cell>
          <cell r="M141">
            <v>260790</v>
          </cell>
          <cell r="N141">
            <v>3400</v>
          </cell>
        </row>
        <row r="142">
          <cell r="C142" t="str">
            <v>UPA BARRA DE JANGADA</v>
          </cell>
          <cell r="E142" t="str">
            <v>5.99 - Outros Serviços de Terceiros Pessoa Jurídica</v>
          </cell>
          <cell r="F142">
            <v>5467959000155</v>
          </cell>
          <cell r="G142" t="str">
            <v>MOTO 29 SERVIÇO DE ENTREGA LTDA</v>
          </cell>
          <cell r="H142" t="str">
            <v>S</v>
          </cell>
          <cell r="I142" t="str">
            <v>S</v>
          </cell>
          <cell r="J142">
            <v>1599</v>
          </cell>
          <cell r="K142">
            <v>44243</v>
          </cell>
          <cell r="L142" t="str">
            <v>SVZW72867</v>
          </cell>
          <cell r="M142">
            <v>260790</v>
          </cell>
          <cell r="N142">
            <v>1285.7</v>
          </cell>
        </row>
        <row r="143">
          <cell r="C143" t="str">
            <v>UPA BARRA DE JANGADA</v>
          </cell>
          <cell r="E143" t="str">
            <v>5.5 - Reparo e Manutenção de Máquinas e Equipamentos</v>
          </cell>
          <cell r="F143">
            <v>7146768000117</v>
          </cell>
          <cell r="G143" t="str">
            <v>SERV IMAGEM NORDESTE ASSISTENCIA TECNICA</v>
          </cell>
          <cell r="H143" t="str">
            <v>S</v>
          </cell>
          <cell r="I143" t="str">
            <v>S</v>
          </cell>
          <cell r="J143">
            <v>3902</v>
          </cell>
          <cell r="K143">
            <v>44253</v>
          </cell>
          <cell r="L143" t="str">
            <v>KJMA73244</v>
          </cell>
          <cell r="M143">
            <v>260790</v>
          </cell>
          <cell r="N143">
            <v>2059</v>
          </cell>
        </row>
        <row r="144">
          <cell r="C144" t="str">
            <v>UPA BARRA DE JANGADA</v>
          </cell>
          <cell r="E144" t="str">
            <v>5.5 - Reparo e Manutenção de Máquinas e Equipamentos</v>
          </cell>
          <cell r="F144">
            <v>8845988000100</v>
          </cell>
          <cell r="G144" t="str">
            <v>ACESSPLUS MANUTENCAO LTDA ME</v>
          </cell>
          <cell r="H144" t="str">
            <v>S</v>
          </cell>
          <cell r="I144" t="str">
            <v>S</v>
          </cell>
          <cell r="J144">
            <v>4726</v>
          </cell>
          <cell r="K144">
            <v>44256</v>
          </cell>
          <cell r="L144" t="str">
            <v>UGYE-7UKE</v>
          </cell>
          <cell r="M144">
            <v>261160</v>
          </cell>
          <cell r="N144">
            <v>352.12</v>
          </cell>
        </row>
        <row r="145">
          <cell r="C145" t="str">
            <v>UPA BARRA DE JANGADA</v>
          </cell>
          <cell r="E145" t="str">
            <v>5.5 - Reparo e Manutenção de Máquinas e Equipamentos</v>
          </cell>
          <cell r="F145">
            <v>8980641000161</v>
          </cell>
          <cell r="G145" t="str">
            <v>MAPROS LTDA</v>
          </cell>
          <cell r="H145" t="str">
            <v>S</v>
          </cell>
          <cell r="I145" t="str">
            <v>S</v>
          </cell>
          <cell r="J145">
            <v>18242</v>
          </cell>
          <cell r="K145">
            <v>44242</v>
          </cell>
          <cell r="L145" t="str">
            <v>PZLZ-IMT3</v>
          </cell>
          <cell r="M145">
            <v>261160</v>
          </cell>
          <cell r="N145" t="str">
            <v>220,00</v>
          </cell>
        </row>
        <row r="146">
          <cell r="C146" t="str">
            <v>UPA BARRA DE JANGADA</v>
          </cell>
          <cell r="E146" t="str">
            <v>5.5 - Reparo e Manutenção de Máquinas e Equipamentos</v>
          </cell>
          <cell r="F146">
            <v>9014387000100</v>
          </cell>
          <cell r="G146" t="str">
            <v>COMPLETA SERV DE AR CONDIC E LOC LTDA.ME</v>
          </cell>
          <cell r="H146" t="str">
            <v>S</v>
          </cell>
          <cell r="I146" t="str">
            <v>S</v>
          </cell>
          <cell r="J146">
            <v>1404</v>
          </cell>
          <cell r="K146">
            <v>44250</v>
          </cell>
          <cell r="L146" t="str">
            <v>AY93-6KVX</v>
          </cell>
          <cell r="M146">
            <v>261160</v>
          </cell>
          <cell r="N146">
            <v>3980.13</v>
          </cell>
        </row>
        <row r="147">
          <cell r="C147" t="str">
            <v>UPA BARRA DE JANGADA</v>
          </cell>
          <cell r="E147" t="str">
            <v>5.3 - Locação de Máquinas e Equipamentos</v>
          </cell>
          <cell r="F147">
            <v>9014387000100</v>
          </cell>
          <cell r="G147" t="str">
            <v>COMPLETA SERV DE AR CONDIC E LOC LTDA.ME</v>
          </cell>
          <cell r="H147" t="str">
            <v>S</v>
          </cell>
          <cell r="I147" t="str">
            <v>S</v>
          </cell>
          <cell r="J147">
            <v>14</v>
          </cell>
          <cell r="K147">
            <v>44247</v>
          </cell>
          <cell r="L147" t="str">
            <v>0</v>
          </cell>
          <cell r="M147">
            <v>261160</v>
          </cell>
          <cell r="N147" t="str">
            <v>260,00</v>
          </cell>
        </row>
        <row r="148">
          <cell r="C148" t="str">
            <v>UPA BARRA DE JANGADA</v>
          </cell>
          <cell r="E148" t="str">
            <v xml:space="preserve">5.25 - Serviços Bancários </v>
          </cell>
          <cell r="F148">
            <v>60746948000112</v>
          </cell>
          <cell r="G148" t="str">
            <v>BRADESCO</v>
          </cell>
          <cell r="H148" t="str">
            <v>S</v>
          </cell>
          <cell r="I148" t="str">
            <v>N</v>
          </cell>
          <cell r="J148">
            <v>44228</v>
          </cell>
          <cell r="K148">
            <v>44255</v>
          </cell>
          <cell r="L148" t="str">
            <v>0</v>
          </cell>
          <cell r="M148" t="str">
            <v>2607901 - Jaboatão dos Guararapes - PE</v>
          </cell>
          <cell r="N148">
            <v>93.45</v>
          </cell>
        </row>
        <row r="149">
          <cell r="C149" t="str">
            <v>UPA BARRA DE JANGADA</v>
          </cell>
          <cell r="E149" t="str">
            <v xml:space="preserve">5.25 - Serviços Bancários </v>
          </cell>
          <cell r="F149">
            <v>360305301570</v>
          </cell>
          <cell r="G149" t="str">
            <v>CEF</v>
          </cell>
          <cell r="H149" t="str">
            <v>S</v>
          </cell>
          <cell r="I149" t="str">
            <v>N</v>
          </cell>
          <cell r="J149">
            <v>44228</v>
          </cell>
          <cell r="K149">
            <v>44255</v>
          </cell>
          <cell r="L149" t="str">
            <v>0</v>
          </cell>
          <cell r="M149" t="str">
            <v>2607901 - Jaboatão dos Guararapes - PE</v>
          </cell>
          <cell r="N149">
            <v>459</v>
          </cell>
        </row>
        <row r="150">
          <cell r="C150" t="str">
            <v>UPA BARRA DE JANGADA</v>
          </cell>
          <cell r="E150" t="str">
            <v xml:space="preserve">5.25 - Serviços Bancários </v>
          </cell>
          <cell r="F150">
            <v>60746948000112</v>
          </cell>
          <cell r="G150" t="str">
            <v>BRADESCO</v>
          </cell>
          <cell r="H150" t="str">
            <v>S</v>
          </cell>
          <cell r="I150" t="str">
            <v>N</v>
          </cell>
          <cell r="J150">
            <v>44228</v>
          </cell>
          <cell r="K150">
            <v>44255</v>
          </cell>
          <cell r="L150" t="str">
            <v>0</v>
          </cell>
          <cell r="M150" t="str">
            <v>2607901 - Jaboatão dos Guararapes - PE</v>
          </cell>
          <cell r="N150">
            <v>58.46</v>
          </cell>
        </row>
        <row r="151">
          <cell r="C151" t="str">
            <v>UPA BARRA DE JANGADA</v>
          </cell>
          <cell r="E151" t="str">
            <v>5.23 - Limpeza e Conservação</v>
          </cell>
          <cell r="F151">
            <v>10229013000190</v>
          </cell>
          <cell r="G151" t="str">
            <v>INTERCLEAN ADMINISTRACAO LTDA-ME</v>
          </cell>
          <cell r="H151" t="str">
            <v>S</v>
          </cell>
          <cell r="I151" t="str">
            <v>S</v>
          </cell>
          <cell r="J151">
            <v>361</v>
          </cell>
          <cell r="K151">
            <v>44257</v>
          </cell>
          <cell r="L151" t="str">
            <v>BLZT-ZNBG</v>
          </cell>
          <cell r="M151">
            <v>260960</v>
          </cell>
          <cell r="N151">
            <v>42952.07</v>
          </cell>
        </row>
        <row r="152">
          <cell r="C152" t="str">
            <v>UPA BARRA DE JANGADA</v>
          </cell>
          <cell r="E152" t="str">
            <v>5.3 - Locação de Máquinas e Equipamentos</v>
          </cell>
          <cell r="F152">
            <v>10279299000119</v>
          </cell>
          <cell r="G152" t="str">
            <v>RGRAPH COMERCIO E SERVICOS LTDA</v>
          </cell>
          <cell r="H152" t="str">
            <v>S</v>
          </cell>
          <cell r="I152" t="str">
            <v>S</v>
          </cell>
          <cell r="J152">
            <v>3635</v>
          </cell>
          <cell r="K152">
            <v>44265</v>
          </cell>
          <cell r="L152" t="str">
            <v>0</v>
          </cell>
          <cell r="M152">
            <v>261160</v>
          </cell>
          <cell r="N152">
            <v>2591.2800000000002</v>
          </cell>
        </row>
        <row r="153">
          <cell r="C153" t="str">
            <v>UPA BARRA DE JANGADA</v>
          </cell>
          <cell r="E153" t="str">
            <v>5.10 - Detetização/Tratamento de Resíduos e Afins</v>
          </cell>
          <cell r="F153">
            <v>10333266000100</v>
          </cell>
          <cell r="G153" t="str">
            <v>CARLOS ANTONIO DE O MILET JUNIOR-ME</v>
          </cell>
          <cell r="H153" t="str">
            <v>S</v>
          </cell>
          <cell r="I153" t="str">
            <v>S</v>
          </cell>
          <cell r="J153">
            <v>8335</v>
          </cell>
          <cell r="K153">
            <v>44254</v>
          </cell>
          <cell r="L153" t="str">
            <v>EJIE-CNGY</v>
          </cell>
          <cell r="M153">
            <v>261160</v>
          </cell>
          <cell r="N153" t="str">
            <v>130,00</v>
          </cell>
        </row>
        <row r="154">
          <cell r="C154" t="str">
            <v>UPA BARRA DE JANGADA</v>
          </cell>
          <cell r="E154" t="str">
            <v>5.99 - Outros Serviços de Terceiros Pessoa Jurídica</v>
          </cell>
          <cell r="F154">
            <v>10816775000274</v>
          </cell>
          <cell r="G154" t="str">
            <v>INSPETORIA SALESIANA DO NE DO BRASIL</v>
          </cell>
          <cell r="H154" t="str">
            <v>S</v>
          </cell>
          <cell r="I154" t="str">
            <v>S</v>
          </cell>
          <cell r="J154">
            <v>12559</v>
          </cell>
          <cell r="K154">
            <v>44236</v>
          </cell>
          <cell r="L154" t="str">
            <v>YJW1-MHXB</v>
          </cell>
          <cell r="M154">
            <v>261160</v>
          </cell>
          <cell r="N154" t="str">
            <v>320,00</v>
          </cell>
        </row>
        <row r="155">
          <cell r="C155" t="str">
            <v>UPA BARRA DE JANGADA</v>
          </cell>
          <cell r="E155" t="str">
            <v>5.12 - Energia Elétrica</v>
          </cell>
          <cell r="F155">
            <v>10835932000108</v>
          </cell>
          <cell r="G155" t="str">
            <v>CELPE - CIA ENERGETICA DE PERNAMBUCO</v>
          </cell>
          <cell r="H155" t="str">
            <v>S</v>
          </cell>
          <cell r="I155" t="str">
            <v>S</v>
          </cell>
          <cell r="J155">
            <v>490899277</v>
          </cell>
          <cell r="K155">
            <v>44256</v>
          </cell>
          <cell r="L155" t="str">
            <v>0</v>
          </cell>
          <cell r="M155">
            <v>261160</v>
          </cell>
          <cell r="N155">
            <v>17667.71</v>
          </cell>
        </row>
        <row r="156">
          <cell r="C156" t="str">
            <v>UPA BARRA DE JANGADA</v>
          </cell>
          <cell r="E156" t="str">
            <v>5.1 - Locação de Equipamentos Médicos-Hospitalares</v>
          </cell>
          <cell r="F156">
            <v>10859287000163</v>
          </cell>
          <cell r="G156" t="str">
            <v>NEWMED COMERCIO E CONS EQUIP MED HOSP</v>
          </cell>
          <cell r="H156" t="str">
            <v>S</v>
          </cell>
          <cell r="I156" t="str">
            <v>S</v>
          </cell>
          <cell r="J156" t="str">
            <v>1603-C</v>
          </cell>
          <cell r="K156">
            <v>44271</v>
          </cell>
          <cell r="L156" t="str">
            <v>0</v>
          </cell>
          <cell r="M156">
            <v>261160</v>
          </cell>
          <cell r="N156" t="str">
            <v>880,00</v>
          </cell>
        </row>
        <row r="157">
          <cell r="C157" t="str">
            <v>UPA BARRA DE JANGADA</v>
          </cell>
          <cell r="E157" t="str">
            <v>5.5 - Reparo e Manutenção de Máquinas e Equipamentos</v>
          </cell>
          <cell r="F157">
            <v>11343756000150</v>
          </cell>
          <cell r="G157" t="str">
            <v>JL GRUPOS GERADORES LTDA</v>
          </cell>
          <cell r="H157" t="str">
            <v>S</v>
          </cell>
          <cell r="I157" t="str">
            <v>S</v>
          </cell>
          <cell r="J157">
            <v>127</v>
          </cell>
          <cell r="K157">
            <v>44257</v>
          </cell>
          <cell r="L157" t="str">
            <v>26210311343756000150550010000001271000138770</v>
          </cell>
          <cell r="M157">
            <v>260345</v>
          </cell>
          <cell r="N157" t="str">
            <v>1748,00</v>
          </cell>
        </row>
        <row r="158">
          <cell r="C158" t="str">
            <v>UPA BARRA DE JANGADA</v>
          </cell>
          <cell r="E158" t="str">
            <v>5.10 - Detetização/Tratamento de Resíduos e Afins</v>
          </cell>
          <cell r="F158">
            <v>11863530000180</v>
          </cell>
          <cell r="G158" t="str">
            <v>BRASCON GESTAO AMBIENTAL LTDA</v>
          </cell>
          <cell r="H158" t="str">
            <v>S</v>
          </cell>
          <cell r="I158" t="str">
            <v>S</v>
          </cell>
          <cell r="J158">
            <v>67498</v>
          </cell>
          <cell r="K158">
            <v>44257</v>
          </cell>
          <cell r="L158" t="str">
            <v>0</v>
          </cell>
          <cell r="M158" t="str">
            <v>2611309 - Pombos - PE</v>
          </cell>
          <cell r="N158">
            <v>1370.54</v>
          </cell>
        </row>
        <row r="159">
          <cell r="C159" t="str">
            <v>UPA BARRA DE JANGADA</v>
          </cell>
          <cell r="E159" t="str">
            <v>1.99 - Outras Despesas com Pessoal</v>
          </cell>
          <cell r="F159">
            <v>9759606000180</v>
          </cell>
          <cell r="G159" t="str">
            <v>SIND EMP TR PAS EST PERNAMBUCO</v>
          </cell>
          <cell r="H159" t="str">
            <v>B</v>
          </cell>
          <cell r="I159" t="str">
            <v>N</v>
          </cell>
          <cell r="J159">
            <v>44228</v>
          </cell>
          <cell r="K159">
            <v>44223</v>
          </cell>
          <cell r="L159" t="str">
            <v>0</v>
          </cell>
          <cell r="M159">
            <v>261130</v>
          </cell>
          <cell r="N159">
            <v>12684.58</v>
          </cell>
        </row>
        <row r="160">
          <cell r="C160" t="str">
            <v>UPA BARRA DE JANGADA</v>
          </cell>
          <cell r="E160" t="str">
            <v>1.99 - Outras Despesas com Pessoal</v>
          </cell>
          <cell r="F160">
            <v>9759606000180</v>
          </cell>
          <cell r="G160" t="str">
            <v>SIND EMP TR PAS EST PERNAMBUCO</v>
          </cell>
          <cell r="H160" t="str">
            <v>B</v>
          </cell>
          <cell r="I160" t="str">
            <v>N</v>
          </cell>
          <cell r="J160">
            <v>44228</v>
          </cell>
          <cell r="K160">
            <v>44223</v>
          </cell>
          <cell r="L160" t="str">
            <v>0</v>
          </cell>
          <cell r="M160">
            <v>261130</v>
          </cell>
          <cell r="N160">
            <v>573.64</v>
          </cell>
        </row>
        <row r="161">
          <cell r="C161" t="str">
            <v>UPA BARRA DE JANGADA</v>
          </cell>
          <cell r="E161" t="str">
            <v>5.99 - Outros Serviços de Terceiros Pessoa Jurídica</v>
          </cell>
          <cell r="F161">
            <v>13409775000329</v>
          </cell>
          <cell r="G161" t="str">
            <v>LINUS LOG LTDA</v>
          </cell>
          <cell r="H161" t="str">
            <v>S</v>
          </cell>
          <cell r="I161" t="str">
            <v>S</v>
          </cell>
          <cell r="J161">
            <v>1041</v>
          </cell>
          <cell r="K161">
            <v>44258</v>
          </cell>
          <cell r="L161" t="str">
            <v>GJON88718</v>
          </cell>
          <cell r="M161">
            <v>260790</v>
          </cell>
          <cell r="N161">
            <v>633.91999999999996</v>
          </cell>
        </row>
        <row r="162">
          <cell r="C162" t="str">
            <v>UPA BARRA DE JANGADA</v>
          </cell>
          <cell r="E162" t="str">
            <v>5.99 - Outros Serviços de Terceiros Pessoa Jurídica</v>
          </cell>
          <cell r="F162">
            <v>13409775000329</v>
          </cell>
          <cell r="G162" t="str">
            <v>LINUS LOG LTDA</v>
          </cell>
          <cell r="H162" t="str">
            <v>S</v>
          </cell>
          <cell r="I162" t="str">
            <v>S</v>
          </cell>
          <cell r="J162">
            <v>1040</v>
          </cell>
          <cell r="K162">
            <v>44258</v>
          </cell>
          <cell r="L162" t="str">
            <v>HEUM76614</v>
          </cell>
          <cell r="M162">
            <v>260790</v>
          </cell>
          <cell r="N162">
            <v>1781.78</v>
          </cell>
        </row>
        <row r="163">
          <cell r="C163" t="str">
            <v>UPA BARRA DE JANGADA</v>
          </cell>
          <cell r="E163" t="str">
            <v>5.3 - Locação de Máquinas e Equipamentos</v>
          </cell>
          <cell r="F163">
            <v>14543772000184</v>
          </cell>
          <cell r="G163" t="str">
            <v>BRAVO LOCACAO DE MAQ E EQUIPAMENTOS LTDA</v>
          </cell>
          <cell r="H163" t="str">
            <v>S</v>
          </cell>
          <cell r="I163" t="str">
            <v>S</v>
          </cell>
          <cell r="J163">
            <v>6149</v>
          </cell>
          <cell r="K163">
            <v>44256</v>
          </cell>
          <cell r="L163" t="str">
            <v>0</v>
          </cell>
          <cell r="M163" t="str">
            <v>2607901 - Jaboatão dos Guararapes - PE</v>
          </cell>
          <cell r="N163">
            <v>1200</v>
          </cell>
        </row>
        <row r="164">
          <cell r="C164" t="str">
            <v>UPA BARRA DE JANGADA</v>
          </cell>
          <cell r="E164" t="str">
            <v>5.2 - Serviços Técnicos Profissionais</v>
          </cell>
          <cell r="F164">
            <v>15631892000104</v>
          </cell>
          <cell r="G164" t="str">
            <v>NASER CONSTRUCOES E SERVICOS LTDA EPP</v>
          </cell>
          <cell r="H164" t="str">
            <v>S</v>
          </cell>
          <cell r="I164" t="str">
            <v>S</v>
          </cell>
          <cell r="J164">
            <v>342</v>
          </cell>
          <cell r="K164">
            <v>44237</v>
          </cell>
          <cell r="L164" t="str">
            <v>DBTZ60211</v>
          </cell>
          <cell r="M164">
            <v>260790</v>
          </cell>
          <cell r="N164">
            <v>1400</v>
          </cell>
        </row>
        <row r="165">
          <cell r="C165" t="str">
            <v>UPA BARRA DE JANGADA</v>
          </cell>
          <cell r="E165" t="str">
            <v>5.5 - Reparo e Manutenção de Máquinas e Equipamentos</v>
          </cell>
          <cell r="F165">
            <v>17398584000106</v>
          </cell>
          <cell r="G165" t="str">
            <v>MTG MONTAGEM TECNICA DE GAS LTDAME</v>
          </cell>
          <cell r="H165" t="str">
            <v>S</v>
          </cell>
          <cell r="I165" t="str">
            <v>S</v>
          </cell>
          <cell r="J165">
            <v>1279</v>
          </cell>
          <cell r="K165">
            <v>44256</v>
          </cell>
          <cell r="L165" t="str">
            <v>SRYG-UYHD</v>
          </cell>
          <cell r="M165">
            <v>261160</v>
          </cell>
          <cell r="N165">
            <v>600</v>
          </cell>
        </row>
        <row r="166">
          <cell r="C166" t="str">
            <v>UPA BARRA DE JANGADA</v>
          </cell>
          <cell r="E166" t="str">
            <v>5.8 - Locação de Veículos Automotores</v>
          </cell>
          <cell r="F166">
            <v>17863255000180</v>
          </cell>
          <cell r="G166" t="str">
            <v>FLAVIA ALVES DE SOUSA ME</v>
          </cell>
          <cell r="H166" t="str">
            <v>S</v>
          </cell>
          <cell r="I166" t="str">
            <v>S</v>
          </cell>
          <cell r="J166">
            <v>2730</v>
          </cell>
          <cell r="K166">
            <v>44257</v>
          </cell>
          <cell r="L166" t="str">
            <v>92890057</v>
          </cell>
          <cell r="M166">
            <v>261110</v>
          </cell>
          <cell r="N166">
            <v>21840</v>
          </cell>
        </row>
        <row r="167">
          <cell r="C167" t="str">
            <v>UPA BARRA DE JANGADA</v>
          </cell>
          <cell r="E167" t="str">
            <v>5.2 - Serviços Técnicos Profissionais</v>
          </cell>
          <cell r="F167">
            <v>18835749000114</v>
          </cell>
          <cell r="G167" t="str">
            <v>JEMN SERVIÇOS MEDICOS LTDA - ME</v>
          </cell>
          <cell r="H167" t="str">
            <v>S</v>
          </cell>
          <cell r="I167" t="str">
            <v>S</v>
          </cell>
          <cell r="J167">
            <v>231</v>
          </cell>
          <cell r="K167">
            <v>44258</v>
          </cell>
          <cell r="L167" t="str">
            <v>XXDL47767</v>
          </cell>
          <cell r="M167">
            <v>261160</v>
          </cell>
          <cell r="N167">
            <v>3500</v>
          </cell>
        </row>
        <row r="168">
          <cell r="C168" t="str">
            <v>UPA BARRA DE JANGADA</v>
          </cell>
          <cell r="E168" t="str">
            <v>5.6 - Reparo e Manutanção de Veículos</v>
          </cell>
          <cell r="F168">
            <v>21039895000148</v>
          </cell>
          <cell r="G168" t="str">
            <v>JORGE LUIZ DA SILVA JUNIOR OFICINA ME</v>
          </cell>
          <cell r="H168" t="str">
            <v>S</v>
          </cell>
          <cell r="I168" t="str">
            <v>S</v>
          </cell>
          <cell r="J168">
            <v>1154</v>
          </cell>
          <cell r="K168">
            <v>44231</v>
          </cell>
          <cell r="L168" t="str">
            <v>CXTI81627</v>
          </cell>
          <cell r="M168">
            <v>260790</v>
          </cell>
          <cell r="N168">
            <v>200</v>
          </cell>
        </row>
        <row r="169">
          <cell r="C169" t="str">
            <v>UPA BARRA DE JANGADA</v>
          </cell>
          <cell r="E169" t="str">
            <v>5.4 - Reparo e Manutenção de Bens Imóveis</v>
          </cell>
          <cell r="F169">
            <v>9315554000152</v>
          </cell>
          <cell r="G169" t="str">
            <v>DA TERRA PAISAGISMO JARDINAGEM LTDA</v>
          </cell>
          <cell r="H169" t="str">
            <v>S</v>
          </cell>
          <cell r="I169" t="str">
            <v>S</v>
          </cell>
          <cell r="J169">
            <v>2482</v>
          </cell>
          <cell r="K169">
            <v>44250</v>
          </cell>
          <cell r="L169" t="str">
            <v>SDTD-J914</v>
          </cell>
          <cell r="M169">
            <v>261160</v>
          </cell>
          <cell r="N169">
            <v>661</v>
          </cell>
        </row>
        <row r="170">
          <cell r="C170" t="str">
            <v>UPA BARRA DE JANGADA</v>
          </cell>
          <cell r="E170" t="str">
            <v>5.5 - Reparo e Manutenção de Máquinas e Equipamentos</v>
          </cell>
          <cell r="F170">
            <v>24380578002041</v>
          </cell>
          <cell r="G170" t="str">
            <v>WHITE MARTINS GASES IND. DO NE S.A.</v>
          </cell>
          <cell r="H170" t="str">
            <v>S</v>
          </cell>
          <cell r="I170" t="str">
            <v>S</v>
          </cell>
          <cell r="J170">
            <v>10564</v>
          </cell>
          <cell r="K170">
            <v>44237</v>
          </cell>
          <cell r="L170" t="str">
            <v>ORFC82144</v>
          </cell>
          <cell r="M170">
            <v>260790</v>
          </cell>
          <cell r="N170">
            <v>459.3</v>
          </cell>
        </row>
        <row r="171">
          <cell r="C171" t="str">
            <v>UPA BARRA DE JANGADA</v>
          </cell>
          <cell r="E171" t="str">
            <v>5.19 - Serviços Gráficos, de Encadernação e de Emolduração</v>
          </cell>
          <cell r="F171">
            <v>35689224000137</v>
          </cell>
          <cell r="G171" t="str">
            <v>V B SERV DE IMP E COM DE ACES PVEICULOS</v>
          </cell>
          <cell r="H171" t="str">
            <v>S</v>
          </cell>
          <cell r="I171" t="str">
            <v>S</v>
          </cell>
          <cell r="J171">
            <v>27</v>
          </cell>
          <cell r="K171">
            <v>44245</v>
          </cell>
          <cell r="L171" t="str">
            <v>KCKJ68330</v>
          </cell>
          <cell r="M171">
            <v>260790</v>
          </cell>
          <cell r="N171">
            <v>80</v>
          </cell>
        </row>
        <row r="172">
          <cell r="C172" t="str">
            <v>UPA BARRA DE JANGADA</v>
          </cell>
          <cell r="E172" t="str">
            <v>5.17 - Manutenção de Software, Certificação Digital e Microfilmagem</v>
          </cell>
          <cell r="F172">
            <v>53113791001285</v>
          </cell>
          <cell r="G172" t="str">
            <v>TOTVS BELO HORIZONTE</v>
          </cell>
          <cell r="H172" t="str">
            <v>S</v>
          </cell>
          <cell r="I172" t="str">
            <v>S</v>
          </cell>
          <cell r="J172">
            <v>9484</v>
          </cell>
          <cell r="K172">
            <v>44228</v>
          </cell>
          <cell r="L172" t="str">
            <v>5040dcbd</v>
          </cell>
          <cell r="M172">
            <v>310620</v>
          </cell>
          <cell r="N172">
            <v>93.51</v>
          </cell>
        </row>
        <row r="173">
          <cell r="C173" t="str">
            <v>UPA BARRA DE JANGADA</v>
          </cell>
          <cell r="E173" t="str">
            <v>5.17 - Manutenção de Software, Certificação Digital e Microfilmagem</v>
          </cell>
          <cell r="F173">
            <v>53113791001285</v>
          </cell>
          <cell r="G173" t="str">
            <v>TOTVS BELO HORIZONTE</v>
          </cell>
          <cell r="H173" t="str">
            <v>S</v>
          </cell>
          <cell r="I173" t="str">
            <v>S</v>
          </cell>
          <cell r="J173">
            <v>9485</v>
          </cell>
          <cell r="K173">
            <v>44228</v>
          </cell>
          <cell r="L173" t="str">
            <v>852717fe</v>
          </cell>
          <cell r="M173">
            <v>310620</v>
          </cell>
          <cell r="N173">
            <v>657.71</v>
          </cell>
        </row>
        <row r="174">
          <cell r="C174" t="str">
            <v>UPA BARRA DE JANGADA</v>
          </cell>
          <cell r="E174" t="str">
            <v>5.17 - Manutenção de Software, Certificação Digital e Microfilmagem</v>
          </cell>
          <cell r="F174">
            <v>92306257000780</v>
          </cell>
          <cell r="G174" t="str">
            <v>MV INFORMATICA NORDESTE LTDA</v>
          </cell>
          <cell r="H174" t="str">
            <v>S</v>
          </cell>
          <cell r="I174" t="str">
            <v>S</v>
          </cell>
          <cell r="J174">
            <v>20630</v>
          </cell>
          <cell r="K174">
            <v>44232</v>
          </cell>
          <cell r="L174" t="str">
            <v>JWGX-GTMM</v>
          </cell>
          <cell r="M174">
            <v>260230</v>
          </cell>
          <cell r="N174">
            <v>11400.55</v>
          </cell>
        </row>
        <row r="175">
          <cell r="C175" t="str">
            <v>UPA BARRA DE JANGADA</v>
          </cell>
          <cell r="E175" t="str">
            <v>1.99 - Outras Despesas com Pessoal</v>
          </cell>
          <cell r="F175">
            <v>15242921000138</v>
          </cell>
          <cell r="G175" t="str">
            <v>M A DE O MENEZES EIRELI</v>
          </cell>
          <cell r="H175" t="str">
            <v>B</v>
          </cell>
          <cell r="I175" t="str">
            <v>S</v>
          </cell>
          <cell r="J175" t="str">
            <v>001859</v>
          </cell>
          <cell r="K175" t="str">
            <v>27/02/2021</v>
          </cell>
          <cell r="L175" t="str">
            <v>26210215242921000138550010000018591000018940</v>
          </cell>
          <cell r="M175" t="str">
            <v>26</v>
          </cell>
          <cell r="N175">
            <v>23954</v>
          </cell>
        </row>
        <row r="176">
          <cell r="C176" t="str">
            <v>UPA BARRA DE JANGADA</v>
          </cell>
          <cell r="E176" t="str">
            <v xml:space="preserve">5.21 - Seguros em geral </v>
          </cell>
          <cell r="F176">
            <v>61198164000160</v>
          </cell>
          <cell r="G176" t="str">
            <v>PORTO S COMP DE S GERAIS</v>
          </cell>
          <cell r="H176" t="str">
            <v>S</v>
          </cell>
          <cell r="I176" t="str">
            <v>N</v>
          </cell>
          <cell r="J176" t="str">
            <v>12-4973305</v>
          </cell>
          <cell r="K176">
            <v>44162</v>
          </cell>
          <cell r="L176" t="str">
            <v>0</v>
          </cell>
          <cell r="M176" t="str">
            <v>2607901 - Jaboatão dos Guararapes - PE</v>
          </cell>
          <cell r="N176">
            <v>490.43</v>
          </cell>
        </row>
        <row r="177">
          <cell r="C177" t="str">
            <v>UPA BARRA DE JANGADA</v>
          </cell>
          <cell r="E177" t="str">
            <v xml:space="preserve">5.21 - Seguros em geral </v>
          </cell>
          <cell r="F177">
            <v>33054826000192</v>
          </cell>
          <cell r="G177" t="str">
            <v>COMPANHIA EXCELSIOR DE SEGUROS</v>
          </cell>
          <cell r="H177" t="str">
            <v>S</v>
          </cell>
          <cell r="I177" t="str">
            <v>N</v>
          </cell>
          <cell r="J177">
            <v>81180018652</v>
          </cell>
          <cell r="K177">
            <v>44176</v>
          </cell>
          <cell r="L177" t="str">
            <v>0</v>
          </cell>
          <cell r="M177" t="str">
            <v>2607901 - Jaboatão dos Guararapes - PE</v>
          </cell>
          <cell r="N177">
            <v>212.67</v>
          </cell>
        </row>
        <row r="178">
          <cell r="C178" t="str">
            <v>UPA BARRA DE JANGADA</v>
          </cell>
          <cell r="E178" t="str">
            <v>5.18 - Teledonia Fixa</v>
          </cell>
          <cell r="F178">
            <v>3423730000193</v>
          </cell>
          <cell r="G178" t="str">
            <v>SMART TELECOMUNICACOES E SERVICOS LTDA</v>
          </cell>
          <cell r="H178" t="str">
            <v>S</v>
          </cell>
          <cell r="I178" t="str">
            <v>S</v>
          </cell>
          <cell r="J178">
            <v>32297</v>
          </cell>
          <cell r="K178">
            <v>44258</v>
          </cell>
          <cell r="L178" t="str">
            <v>0</v>
          </cell>
          <cell r="M178">
            <v>261160</v>
          </cell>
          <cell r="N178">
            <v>950</v>
          </cell>
        </row>
        <row r="179">
          <cell r="C179" t="str">
            <v>UPA BARRA DE JANGADA</v>
          </cell>
          <cell r="E179" t="str">
            <v>5.13 - Água e Esgoto</v>
          </cell>
          <cell r="F179">
            <v>9769035000164</v>
          </cell>
          <cell r="G179" t="str">
            <v>COMPESA</v>
          </cell>
          <cell r="H179" t="str">
            <v>S</v>
          </cell>
          <cell r="I179" t="str">
            <v>S</v>
          </cell>
          <cell r="J179" t="str">
            <v>02/2021-0</v>
          </cell>
          <cell r="K179">
            <v>44268</v>
          </cell>
          <cell r="L179">
            <v>0</v>
          </cell>
          <cell r="M179">
            <v>261160</v>
          </cell>
          <cell r="N179">
            <v>6332.98</v>
          </cell>
        </row>
        <row r="180">
          <cell r="C180" t="str">
            <v>UPA BARRA DE JANGADA</v>
          </cell>
          <cell r="E180" t="str">
            <v>5.1 - Locação de Equipamentos Médicos-Hospitalares</v>
          </cell>
          <cell r="F180" t="str">
            <v>24380578/0020-41</v>
          </cell>
          <cell r="G180" t="str">
            <v>WHITE MARTINS GASES INDUSTRIAIS NE LTDA</v>
          </cell>
          <cell r="H180" t="str">
            <v>S</v>
          </cell>
          <cell r="I180" t="str">
            <v>S</v>
          </cell>
          <cell r="J180">
            <v>130645</v>
          </cell>
          <cell r="K180">
            <v>44233</v>
          </cell>
          <cell r="L180" t="str">
            <v>0</v>
          </cell>
          <cell r="M180" t="str">
            <v>26</v>
          </cell>
          <cell r="N180">
            <v>589.35</v>
          </cell>
        </row>
        <row r="181">
          <cell r="C181" t="str">
            <v>UPA BARRA DE JANGADA</v>
          </cell>
          <cell r="E181" t="str">
            <v>4.99 - Outros Serviços de Terceiros Pessoa Física</v>
          </cell>
          <cell r="F181">
            <v>2566224000190</v>
          </cell>
          <cell r="G181" t="str">
            <v>TRT 6A REGIAO PE - GUIA JUD  IVANIA MARIA BARBOSA DA SILVA</v>
          </cell>
          <cell r="H181" t="str">
            <v>S</v>
          </cell>
          <cell r="I181" t="str">
            <v>N</v>
          </cell>
          <cell r="J181">
            <v>8.1430000001338592E+16</v>
          </cell>
          <cell r="K181">
            <v>44309</v>
          </cell>
          <cell r="L181" t="str">
            <v>0</v>
          </cell>
          <cell r="M181" t="str">
            <v>2607901 - Jaboatão dos Guararapes - PE</v>
          </cell>
          <cell r="N181">
            <v>760.53</v>
          </cell>
        </row>
        <row r="182">
          <cell r="C182" t="str">
            <v>UPA BARRA DE JANGADA</v>
          </cell>
          <cell r="E182" t="str">
            <v>5.99 - Outros Serviços de Terceiros Pessoa Jurídica</v>
          </cell>
          <cell r="F182">
            <v>34028316000294</v>
          </cell>
          <cell r="G182" t="str">
            <v>CORREIOS - EMP DE CORREIOS E TELEGRAFOS</v>
          </cell>
          <cell r="H182" t="str">
            <v>S</v>
          </cell>
          <cell r="I182" t="str">
            <v>N</v>
          </cell>
          <cell r="J182">
            <v>0</v>
          </cell>
          <cell r="K182">
            <v>44235</v>
          </cell>
          <cell r="L182" t="str">
            <v>0</v>
          </cell>
          <cell r="M182" t="str">
            <v>2607901 - Jaboatão dos Guararapes - PE</v>
          </cell>
          <cell r="N182">
            <v>27.5</v>
          </cell>
        </row>
        <row r="183">
          <cell r="C183" t="str">
            <v>UPA BARRA DE JANGADA</v>
          </cell>
          <cell r="E183" t="str">
            <v>5.99 - Outros Serviços de Terceiros Pessoa Jurídica</v>
          </cell>
          <cell r="G183" t="str">
            <v>JUROS</v>
          </cell>
          <cell r="H183" t="str">
            <v>S</v>
          </cell>
          <cell r="I183" t="str">
            <v>N</v>
          </cell>
          <cell r="J183">
            <v>44228</v>
          </cell>
          <cell r="K183">
            <v>44255</v>
          </cell>
          <cell r="L183" t="str">
            <v>0</v>
          </cell>
          <cell r="M183" t="str">
            <v>2607901 - Jaboatão dos Guararapes - PE</v>
          </cell>
          <cell r="N183">
            <v>17164.18</v>
          </cell>
        </row>
        <row r="184">
          <cell r="C184" t="str">
            <v>UPA BARRA DE JANGADA</v>
          </cell>
          <cell r="E184" t="str">
            <v>4.6 - Serviços de Profissionais de Saúde</v>
          </cell>
          <cell r="F184" t="str">
            <v>073.758.044-51</v>
          </cell>
          <cell r="G184" t="str">
            <v>CAMILO DANIEL DE SOUZA FERREIRA</v>
          </cell>
          <cell r="H184" t="str">
            <v>S</v>
          </cell>
          <cell r="I184" t="str">
            <v>N</v>
          </cell>
          <cell r="J184">
            <v>0</v>
          </cell>
          <cell r="K184">
            <v>44256</v>
          </cell>
          <cell r="L184" t="str">
            <v>0</v>
          </cell>
          <cell r="M184" t="str">
            <v>2607901 - Jaboatão dos Guararapes - PE</v>
          </cell>
          <cell r="N184">
            <v>6533.34</v>
          </cell>
        </row>
        <row r="185">
          <cell r="C185" t="str">
            <v>UPA BARRA DE JANGADA</v>
          </cell>
          <cell r="E185" t="str">
            <v>4.6 - Serviços de Profissionais de Saúde</v>
          </cell>
          <cell r="F185" t="str">
            <v>014.188.274-36</v>
          </cell>
          <cell r="G185" t="str">
            <v>ELIANE KARINA NASCIMENTO DE AGUIAR</v>
          </cell>
          <cell r="H185" t="str">
            <v>S</v>
          </cell>
          <cell r="I185" t="str">
            <v>N</v>
          </cell>
          <cell r="J185">
            <v>0</v>
          </cell>
          <cell r="K185">
            <v>44256</v>
          </cell>
          <cell r="L185" t="str">
            <v>0</v>
          </cell>
          <cell r="M185" t="str">
            <v>2607901 - Jaboatão dos Guararapes - PE</v>
          </cell>
          <cell r="N185">
            <v>1140</v>
          </cell>
        </row>
        <row r="186">
          <cell r="C186" t="str">
            <v>UPA BARRA DE JANGADA</v>
          </cell>
          <cell r="E186" t="str">
            <v>4.6 - Serviços de Profissionais de Saúde</v>
          </cell>
          <cell r="F186" t="str">
            <v>071.603.514-60</v>
          </cell>
          <cell r="G186" t="str">
            <v>JOICE MARTINS BRIZOLA ROCHA</v>
          </cell>
          <cell r="H186" t="str">
            <v>S</v>
          </cell>
          <cell r="I186" t="str">
            <v>N</v>
          </cell>
          <cell r="J186">
            <v>0</v>
          </cell>
          <cell r="K186">
            <v>44256</v>
          </cell>
          <cell r="L186" t="str">
            <v>0</v>
          </cell>
          <cell r="M186" t="str">
            <v>2607901 - Jaboatão dos Guararapes - PE</v>
          </cell>
          <cell r="N186">
            <v>2280</v>
          </cell>
        </row>
        <row r="187">
          <cell r="C187" t="str">
            <v>UPA BARRA DE JANGADA</v>
          </cell>
          <cell r="E187" t="str">
            <v>4.6 - Serviços de Profissionais de Saúde</v>
          </cell>
          <cell r="F187" t="str">
            <v>700.639.434-17</v>
          </cell>
          <cell r="G187" t="str">
            <v>THIAGO MORETH DA SILVA BARBOSA</v>
          </cell>
          <cell r="H187" t="str">
            <v>S</v>
          </cell>
          <cell r="I187" t="str">
            <v>N</v>
          </cell>
          <cell r="J187">
            <v>0</v>
          </cell>
          <cell r="K187">
            <v>44256</v>
          </cell>
          <cell r="L187" t="str">
            <v>0</v>
          </cell>
          <cell r="M187" t="str">
            <v>2607901 - Jaboatão dos Guararapes - PE</v>
          </cell>
          <cell r="N187">
            <v>1270</v>
          </cell>
        </row>
        <row r="188">
          <cell r="C188" t="str">
            <v>UPA BARRA DE JANGADA</v>
          </cell>
          <cell r="E188" t="str">
            <v>4.6 - Serviços de Profissionais de Saúde</v>
          </cell>
          <cell r="F188" t="str">
            <v>096.960.184-01</v>
          </cell>
          <cell r="G188" t="str">
            <v>ANA CAROLINA PINTO RODRIGUES DE SIQUEIRA</v>
          </cell>
          <cell r="H188" t="str">
            <v>S</v>
          </cell>
          <cell r="I188" t="str">
            <v>N</v>
          </cell>
          <cell r="J188">
            <v>0</v>
          </cell>
          <cell r="K188">
            <v>44256</v>
          </cell>
          <cell r="L188" t="str">
            <v>0</v>
          </cell>
          <cell r="M188" t="str">
            <v>2607901 - Jaboatão dos Guararapes - PE</v>
          </cell>
          <cell r="N188">
            <v>2540</v>
          </cell>
        </row>
        <row r="189">
          <cell r="C189" t="str">
            <v>UPA BARRA DE JANGADA</v>
          </cell>
          <cell r="E189" t="str">
            <v>5.15 - Serviços Domésticos</v>
          </cell>
          <cell r="F189">
            <v>6272575004803</v>
          </cell>
          <cell r="G189" t="str">
            <v>LAVEBRAS GESTAO DE TEXTEIS S.A</v>
          </cell>
          <cell r="H189" t="str">
            <v>S</v>
          </cell>
          <cell r="I189" t="str">
            <v>S</v>
          </cell>
          <cell r="J189">
            <v>3878</v>
          </cell>
          <cell r="K189">
            <v>44258</v>
          </cell>
          <cell r="L189" t="str">
            <v>NNLG81541</v>
          </cell>
          <cell r="M189" t="str">
            <v>2610707 - Paulista - PE</v>
          </cell>
          <cell r="N189">
            <v>4644.2299999999996</v>
          </cell>
        </row>
        <row r="190">
          <cell r="C190" t="str">
            <v>UPA BARRA DE JANGADA</v>
          </cell>
          <cell r="E190" t="str">
            <v>5.17 - Manutenção de Software, Certificação Digital e Microfilmagem</v>
          </cell>
          <cell r="F190">
            <v>53113791001285</v>
          </cell>
          <cell r="G190" t="str">
            <v>TOTVS BELO HORIZONTE</v>
          </cell>
          <cell r="H190" t="str">
            <v>S</v>
          </cell>
          <cell r="I190" t="str">
            <v>S</v>
          </cell>
          <cell r="J190">
            <v>15450</v>
          </cell>
          <cell r="K190">
            <v>44253</v>
          </cell>
          <cell r="L190" t="str">
            <v>F8c35761</v>
          </cell>
          <cell r="M190">
            <v>310620</v>
          </cell>
          <cell r="N190">
            <v>279.8</v>
          </cell>
        </row>
        <row r="191">
          <cell r="C191" t="str">
            <v>UPA BARRA DE JANGADA</v>
          </cell>
          <cell r="E191" t="str">
            <v>5.99 - Outros Serviços de Terceiros Pessoa Jurídica</v>
          </cell>
          <cell r="F191">
            <v>9039744000941</v>
          </cell>
          <cell r="G191" t="str">
            <v>MOTO 29 SERVIÇO DE ENTREGA LTDA</v>
          </cell>
          <cell r="H191" t="str">
            <v>S</v>
          </cell>
          <cell r="I191" t="str">
            <v>S</v>
          </cell>
          <cell r="J191">
            <v>1583</v>
          </cell>
          <cell r="K191">
            <v>44242</v>
          </cell>
          <cell r="L191" t="str">
            <v>ZVXW75172</v>
          </cell>
          <cell r="M191">
            <v>260790</v>
          </cell>
          <cell r="N191">
            <v>569.64</v>
          </cell>
        </row>
        <row r="192">
          <cell r="C192" t="str">
            <v>UPA BARRA DE JANGADA</v>
          </cell>
          <cell r="E192" t="str">
            <v>5.99 - Outros Serviços de Terceiros Pessoa Jurídica</v>
          </cell>
          <cell r="F192">
            <v>5467959000155</v>
          </cell>
          <cell r="G192" t="str">
            <v>MOTO 29 SERVIÇO DE ENTREGA LTDA</v>
          </cell>
          <cell r="H192" t="str">
            <v>S</v>
          </cell>
          <cell r="I192" t="str">
            <v>S</v>
          </cell>
          <cell r="J192">
            <v>1613</v>
          </cell>
          <cell r="K192">
            <v>44265</v>
          </cell>
          <cell r="L192" t="str">
            <v>DMSL32040</v>
          </cell>
          <cell r="M192">
            <v>260790</v>
          </cell>
          <cell r="N192">
            <v>379.76</v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FD943-7090-4980-AD14-58E923E60D23}">
  <sheetPr>
    <tabColor rgb="FF92D050"/>
  </sheetPr>
  <dimension ref="A1:L1992"/>
  <sheetViews>
    <sheetView showGridLines="0" tabSelected="1" topLeftCell="D144" zoomScale="80" zoomScaleNormal="80" workbookViewId="0">
      <selection activeCell="A150" sqref="A150:XFD15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9039744000941</v>
      </c>
      <c r="B2" s="4" t="str">
        <f>'[1]TCE - ANEXO IV - Preencher'!C11</f>
        <v>UPA BARRA DE JANGADA</v>
      </c>
      <c r="C2" s="4" t="str">
        <f>'[1]TCE - ANEXO IV - Preencher'!E11</f>
        <v xml:space="preserve">3.9 - Material para Manutenção de Bens Imóveis </v>
      </c>
      <c r="D2" s="3">
        <f>'[1]TCE - ANEXO IV - Preencher'!F11</f>
        <v>138409000179</v>
      </c>
      <c r="E2" s="5" t="str">
        <f>'[1]TCE - ANEXO IV - Preencher'!G11</f>
        <v>INALDO FERREIRA BRANDAO REFRIGERACAO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000005350</v>
      </c>
      <c r="I2" s="6" t="str">
        <f>IF('[1]TCE - ANEXO IV - Preencher'!K11="","",'[1]TCE - ANEXO IV - Preencher'!K11)</f>
        <v>03/02/2021</v>
      </c>
      <c r="J2" s="5" t="str">
        <f>'[1]TCE - ANEXO IV - Preencher'!L11</f>
        <v>26210200138409000179550010000053501800600049</v>
      </c>
      <c r="K2" s="5" t="str">
        <f>IF(F2="B",LEFT('[1]TCE - ANEXO IV - Preencher'!M11,2),IF(F2="S",LEFT('[1]TCE - ANEXO IV - Preencher'!M11,7),IF('[1]TCE - ANEXO IV - Preencher'!H11="","")))</f>
        <v>26</v>
      </c>
      <c r="L2" s="7" t="str">
        <f>'[1]TCE - ANEXO IV - Preencher'!N11</f>
        <v>290,00</v>
      </c>
    </row>
    <row r="3" spans="1:12" s="8" customFormat="1" ht="19.5" customHeight="1" x14ac:dyDescent="0.2">
      <c r="A3" s="3">
        <f>IFERROR(VLOOKUP(B3,'[1]DADOS (OCULTAR)'!$P$3:$R$56,3,0),"")</f>
        <v>9039744000941</v>
      </c>
      <c r="B3" s="4" t="str">
        <f>'[1]TCE - ANEXO IV - Preencher'!C12</f>
        <v>UPA BARRA DE JANGADA</v>
      </c>
      <c r="C3" s="4" t="str">
        <f>'[1]TCE - ANEXO IV - Preencher'!E12</f>
        <v>3.12 - Material Hospitalar</v>
      </c>
      <c r="D3" s="3">
        <f>'[1]TCE - ANEXO IV - Preencher'!F12</f>
        <v>165933000139</v>
      </c>
      <c r="E3" s="5" t="str">
        <f>'[1]TCE - ANEXO IV - Preencher'!G12</f>
        <v>DESCARTEX COFECCOES E COM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000024881</v>
      </c>
      <c r="I3" s="6" t="str">
        <f>IF('[1]TCE - ANEXO IV - Preencher'!K12="","",'[1]TCE - ANEXO IV - Preencher'!K12)</f>
        <v>02/02/2021</v>
      </c>
      <c r="J3" s="5" t="str">
        <f>'[1]TCE - ANEXO IV - Preencher'!L12</f>
        <v>26210200165933000139550020000248811038813579</v>
      </c>
      <c r="K3" s="5" t="str">
        <f>IF(F3="B",LEFT('[1]TCE - ANEXO IV - Preencher'!M12,2),IF(F3="S",LEFT('[1]TCE - ANEXO IV - Preencher'!M12,7),IF('[1]TCE - ANEXO IV - Preencher'!H12="","")))</f>
        <v>26</v>
      </c>
      <c r="L3" s="7" t="str">
        <f>'[1]TCE - ANEXO IV - Preencher'!N12</f>
        <v>3800,00</v>
      </c>
    </row>
    <row r="4" spans="1:12" s="8" customFormat="1" ht="19.5" customHeight="1" x14ac:dyDescent="0.2">
      <c r="A4" s="3">
        <f>IFERROR(VLOOKUP(B4,'[1]DADOS (OCULTAR)'!$P$3:$R$56,3,0),"")</f>
        <v>9039744000941</v>
      </c>
      <c r="B4" s="4" t="str">
        <f>'[1]TCE - ANEXO IV - Preencher'!C13</f>
        <v>UPA BARRA DE JANGADA</v>
      </c>
      <c r="C4" s="4" t="str">
        <f>'[1]TCE - ANEXO IV - Preencher'!E13</f>
        <v>3.12 - Material Hospitalar</v>
      </c>
      <c r="D4" s="3">
        <f>'[1]TCE - ANEXO IV - Preencher'!F13</f>
        <v>175233000125</v>
      </c>
      <c r="E4" s="5" t="str">
        <f>'[1]TCE - ANEXO IV - Preencher'!G13</f>
        <v>TRES LEÕES MATERIAL HOSPITALAR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0056456</v>
      </c>
      <c r="I4" s="6" t="str">
        <f>IF('[1]TCE - ANEXO IV - Preencher'!K13="","",'[1]TCE - ANEXO IV - Preencher'!K13)</f>
        <v>29/01/2021</v>
      </c>
      <c r="J4" s="5" t="str">
        <f>'[1]TCE - ANEXO IV - Preencher'!L13</f>
        <v>28210100175233000125550010000564561802161818</v>
      </c>
      <c r="K4" s="5" t="str">
        <f>IF(F4="B",LEFT('[1]TCE - ANEXO IV - Preencher'!M13,2),IF(F4="S",LEFT('[1]TCE - ANEXO IV - Preencher'!M13,7),IF('[1]TCE - ANEXO IV - Preencher'!H13="","")))</f>
        <v>28</v>
      </c>
      <c r="L4" s="7" t="str">
        <f>'[1]TCE - ANEXO IV - Preencher'!N13</f>
        <v>4761,55</v>
      </c>
    </row>
    <row r="5" spans="1:12" s="8" customFormat="1" ht="19.5" customHeight="1" x14ac:dyDescent="0.2">
      <c r="A5" s="3">
        <f>IFERROR(VLOOKUP(B5,'[1]DADOS (OCULTAR)'!$P$3:$R$56,3,0),"")</f>
        <v>9039744000941</v>
      </c>
      <c r="B5" s="4" t="str">
        <f>'[1]TCE - ANEXO IV - Preencher'!C14</f>
        <v>UPA BARRA DE JANGADA</v>
      </c>
      <c r="C5" s="4" t="str">
        <f>'[1]TCE - ANEXO IV - Preencher'!E14</f>
        <v>3.12 - Material Hospitalar</v>
      </c>
      <c r="D5" s="3">
        <f>'[1]TCE - ANEXO IV - Preencher'!F14</f>
        <v>175233000125</v>
      </c>
      <c r="E5" s="5" t="str">
        <f>'[1]TCE - ANEXO IV - Preencher'!G14</f>
        <v>TRES LEÕES MATERIAL HOSPITALAR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0056521</v>
      </c>
      <c r="I5" s="6" t="str">
        <f>IF('[1]TCE - ANEXO IV - Preencher'!K14="","",'[1]TCE - ANEXO IV - Preencher'!K14)</f>
        <v>02/02/2021</v>
      </c>
      <c r="J5" s="5" t="str">
        <f>'[1]TCE - ANEXO IV - Preencher'!L14</f>
        <v>28210200175233000125550010000565211904253227</v>
      </c>
      <c r="K5" s="5" t="str">
        <f>IF(F5="B",LEFT('[1]TCE - ANEXO IV - Preencher'!M14,2),IF(F5="S",LEFT('[1]TCE - ANEXO IV - Preencher'!M14,7),IF('[1]TCE - ANEXO IV - Preencher'!H14="","")))</f>
        <v>28</v>
      </c>
      <c r="L5" s="7" t="str">
        <f>'[1]TCE - ANEXO IV - Preencher'!N14</f>
        <v>3860,00</v>
      </c>
    </row>
    <row r="6" spans="1:12" s="8" customFormat="1" ht="19.5" customHeight="1" x14ac:dyDescent="0.2">
      <c r="A6" s="3">
        <f>IFERROR(VLOOKUP(B6,'[1]DADOS (OCULTAR)'!$P$3:$R$56,3,0),"")</f>
        <v>9039744000941</v>
      </c>
      <c r="B6" s="4" t="str">
        <f>'[1]TCE - ANEXO IV - Preencher'!C15</f>
        <v>UPA BARRA DE JANGADA</v>
      </c>
      <c r="C6" s="4" t="str">
        <f>'[1]TCE - ANEXO IV - Preencher'!E15</f>
        <v>3.12 - Material Hospitalar</v>
      </c>
      <c r="D6" s="3">
        <f>'[1]TCE - ANEXO IV - Preencher'!F15</f>
        <v>175233000125</v>
      </c>
      <c r="E6" s="5" t="str">
        <f>'[1]TCE - ANEXO IV - Preencher'!G15</f>
        <v>TRES LEÕES MATERIAL HOSPITALAR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0056632</v>
      </c>
      <c r="I6" s="6" t="str">
        <f>IF('[1]TCE - ANEXO IV - Preencher'!K15="","",'[1]TCE - ANEXO IV - Preencher'!K15)</f>
        <v>04/02/2021</v>
      </c>
      <c r="J6" s="5" t="str">
        <f>'[1]TCE - ANEXO IV - Preencher'!L15</f>
        <v>28210200175233000125550010000566321801587130</v>
      </c>
      <c r="K6" s="5" t="str">
        <f>IF(F6="B",LEFT('[1]TCE - ANEXO IV - Preencher'!M15,2),IF(F6="S",LEFT('[1]TCE - ANEXO IV - Preencher'!M15,7),IF('[1]TCE - ANEXO IV - Preencher'!H15="","")))</f>
        <v>28</v>
      </c>
      <c r="L6" s="7" t="str">
        <f>'[1]TCE - ANEXO IV - Preencher'!N15</f>
        <v>11213,00</v>
      </c>
    </row>
    <row r="7" spans="1:12" s="8" customFormat="1" ht="19.5" customHeight="1" x14ac:dyDescent="0.2">
      <c r="A7" s="3">
        <f>IFERROR(VLOOKUP(B7,'[1]DADOS (OCULTAR)'!$P$3:$R$56,3,0),"")</f>
        <v>9039744000941</v>
      </c>
      <c r="B7" s="4" t="str">
        <f>'[1]TCE - ANEXO IV - Preencher'!C16</f>
        <v>UPA BARRA DE JANGADA</v>
      </c>
      <c r="C7" s="4" t="str">
        <f>'[1]TCE - ANEXO IV - Preencher'!E16</f>
        <v>3.2 - Gás e Outros Materiais Engarrafados</v>
      </c>
      <c r="D7" s="3">
        <f>'[1]TCE - ANEXO IV - Preencher'!F16</f>
        <v>1087587000180</v>
      </c>
      <c r="E7" s="5" t="str">
        <f>'[1]TCE - ANEXO IV - Preencher'!G16</f>
        <v>PAULO ROBERTO INACIO RIBEIRO GLP-ME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371</v>
      </c>
      <c r="I7" s="6" t="str">
        <f>IF('[1]TCE - ANEXO IV - Preencher'!K16="","",'[1]TCE - ANEXO IV - Preencher'!K16)</f>
        <v>01/02/2021</v>
      </c>
      <c r="J7" s="5" t="str">
        <f>'[1]TCE - ANEXO IV - Preencher'!L16</f>
        <v>26210201087587000180550010000003711520090027</v>
      </c>
      <c r="K7" s="5" t="str">
        <f>IF(F7="B",LEFT('[1]TCE - ANEXO IV - Preencher'!M16,2),IF(F7="S",LEFT('[1]TCE - ANEXO IV - Preencher'!M16,7),IF('[1]TCE - ANEXO IV - Preencher'!H16="","")))</f>
        <v>26</v>
      </c>
      <c r="L7" s="7" t="str">
        <f>'[1]TCE - ANEXO IV - Preencher'!N16</f>
        <v>150,00</v>
      </c>
    </row>
    <row r="8" spans="1:12" s="8" customFormat="1" ht="19.5" customHeight="1" x14ac:dyDescent="0.2">
      <c r="A8" s="3">
        <f>IFERROR(VLOOKUP(B8,'[1]DADOS (OCULTAR)'!$P$3:$R$56,3,0),"")</f>
        <v>9039744000941</v>
      </c>
      <c r="B8" s="4" t="str">
        <f>'[1]TCE - ANEXO IV - Preencher'!C17</f>
        <v>UPA BARRA DE JANGADA</v>
      </c>
      <c r="C8" s="4" t="str">
        <f>'[1]TCE - ANEXO IV - Preencher'!E17</f>
        <v>3.14 - Alimentação Preparada</v>
      </c>
      <c r="D8" s="3">
        <f>'[1]TCE - ANEXO IV - Preencher'!F17</f>
        <v>1087587000180</v>
      </c>
      <c r="E8" s="5" t="str">
        <f>'[1]TCE - ANEXO IV - Preencher'!G17</f>
        <v>PAULO ROBERTO INACIO RIBEIRO GLP-ME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372</v>
      </c>
      <c r="I8" s="6" t="str">
        <f>IF('[1]TCE - ANEXO IV - Preencher'!K17="","",'[1]TCE - ANEXO IV - Preencher'!K17)</f>
        <v>01/02/2021</v>
      </c>
      <c r="J8" s="5" t="str">
        <f>'[1]TCE - ANEXO IV - Preencher'!L17</f>
        <v>26210201087587000180550010000003721311228007</v>
      </c>
      <c r="K8" s="5" t="str">
        <f>IF(F8="B",LEFT('[1]TCE - ANEXO IV - Preencher'!M17,2),IF(F8="S",LEFT('[1]TCE - ANEXO IV - Preencher'!M17,7),IF('[1]TCE - ANEXO IV - Preencher'!H17="","")))</f>
        <v>26</v>
      </c>
      <c r="L8" s="7" t="str">
        <f>'[1]TCE - ANEXO IV - Preencher'!N17</f>
        <v>649,00</v>
      </c>
    </row>
    <row r="9" spans="1:12" s="8" customFormat="1" ht="19.5" customHeight="1" x14ac:dyDescent="0.2">
      <c r="A9" s="3">
        <f>IFERROR(VLOOKUP(B9,'[1]DADOS (OCULTAR)'!$P$3:$R$56,3,0),"")</f>
        <v>9039744000941</v>
      </c>
      <c r="B9" s="4" t="str">
        <f>'[1]TCE - ANEXO IV - Preencher'!C18</f>
        <v>UPA BARRA DE JANGADA</v>
      </c>
      <c r="C9" s="4" t="str">
        <f>'[1]TCE - ANEXO IV - Preencher'!E18</f>
        <v xml:space="preserve">3.9 - Material para Manutenção de Bens Imóveis </v>
      </c>
      <c r="D9" s="3">
        <f>'[1]TCE - ANEXO IV - Preencher'!F18</f>
        <v>1141468000169</v>
      </c>
      <c r="E9" s="5" t="str">
        <f>'[1]TCE - ANEXO IV - Preencher'!G18</f>
        <v>MEDCALL COM SERV E REP DE MAT RAD MED HO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000000169</v>
      </c>
      <c r="I9" s="6" t="str">
        <f>IF('[1]TCE - ANEXO IV - Preencher'!K18="","",'[1]TCE - ANEXO IV - Preencher'!K18)</f>
        <v>05/02/2021</v>
      </c>
      <c r="J9" s="5" t="str">
        <f>'[1]TCE - ANEXO IV - Preencher'!L18</f>
        <v>26210201141468000169550010000001691900000009</v>
      </c>
      <c r="K9" s="5" t="str">
        <f>IF(F9="B",LEFT('[1]TCE - ANEXO IV - Preencher'!M18,2),IF(F9="S",LEFT('[1]TCE - ANEXO IV - Preencher'!M18,7),IF('[1]TCE - ANEXO IV - Preencher'!H18="","")))</f>
        <v>26</v>
      </c>
      <c r="L9" s="7" t="str">
        <f>'[1]TCE - ANEXO IV - Preencher'!N18</f>
        <v>75,16</v>
      </c>
    </row>
    <row r="10" spans="1:12" s="8" customFormat="1" ht="19.5" customHeight="1" x14ac:dyDescent="0.2">
      <c r="A10" s="3">
        <f>IFERROR(VLOOKUP(B10,'[1]DADOS (OCULTAR)'!$P$3:$R$56,3,0),"")</f>
        <v>9039744000941</v>
      </c>
      <c r="B10" s="4" t="str">
        <f>'[1]TCE - ANEXO IV - Preencher'!C19</f>
        <v>UPA BARRA DE JANGADA</v>
      </c>
      <c r="C10" s="4" t="str">
        <f>'[1]TCE - ANEXO IV - Preencher'!E19</f>
        <v xml:space="preserve">3.9 - Material para Manutenção de Bens Imóveis </v>
      </c>
      <c r="D10" s="3">
        <f>'[1]TCE - ANEXO IV - Preencher'!F19</f>
        <v>1141468000169</v>
      </c>
      <c r="E10" s="5" t="str">
        <f>'[1]TCE - ANEXO IV - Preencher'!G19</f>
        <v>MEDCALL COM SERV E REP DE MAT RAD MED HO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000000170</v>
      </c>
      <c r="I10" s="6" t="str">
        <f>IF('[1]TCE - ANEXO IV - Preencher'!K19="","",'[1]TCE - ANEXO IV - Preencher'!K19)</f>
        <v>16/02/2021</v>
      </c>
      <c r="J10" s="5" t="str">
        <f>'[1]TCE - ANEXO IV - Preencher'!L19</f>
        <v>26210201141468000169550010000001701900000000</v>
      </c>
      <c r="K10" s="5" t="str">
        <f>IF(F10="B",LEFT('[1]TCE - ANEXO IV - Preencher'!M19,2),IF(F10="S",LEFT('[1]TCE - ANEXO IV - Preencher'!M19,7),IF('[1]TCE - ANEXO IV - Preencher'!H19="","")))</f>
        <v>26</v>
      </c>
      <c r="L10" s="7" t="str">
        <f>'[1]TCE - ANEXO IV - Preencher'!N19</f>
        <v>92,00</v>
      </c>
    </row>
    <row r="11" spans="1:12" s="8" customFormat="1" ht="19.5" customHeight="1" x14ac:dyDescent="0.2">
      <c r="A11" s="3">
        <f>IFERROR(VLOOKUP(B11,'[1]DADOS (OCULTAR)'!$P$3:$R$56,3,0),"")</f>
        <v>9039744000941</v>
      </c>
      <c r="B11" s="4" t="str">
        <f>'[1]TCE - ANEXO IV - Preencher'!C20</f>
        <v>UPA BARRA DE JANGADA</v>
      </c>
      <c r="C11" s="4" t="str">
        <f>'[1]TCE - ANEXO IV - Preencher'!E20</f>
        <v>3.7 - Material de Limpeza e Produtos de Hgienização</v>
      </c>
      <c r="D11" s="3">
        <f>'[1]TCE - ANEXO IV - Preencher'!F20</f>
        <v>3144097000102</v>
      </c>
      <c r="E11" s="5" t="str">
        <f>'[1]TCE - ANEXO IV - Preencher'!G20</f>
        <v>ADAUTO CABRAL DE SOUZA ME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000003909</v>
      </c>
      <c r="I11" s="6" t="str">
        <f>IF('[1]TCE - ANEXO IV - Preencher'!K20="","",'[1]TCE - ANEXO IV - Preencher'!K20)</f>
        <v>05/02/2021</v>
      </c>
      <c r="J11" s="5" t="str">
        <f>'[1]TCE - ANEXO IV - Preencher'!L20</f>
        <v>26210203144097000102550010000039091120519838</v>
      </c>
      <c r="K11" s="5" t="str">
        <f>IF(F11="B",LEFT('[1]TCE - ANEXO IV - Preencher'!M20,2),IF(F11="S",LEFT('[1]TCE - ANEXO IV - Preencher'!M20,7),IF('[1]TCE - ANEXO IV - Preencher'!H20="","")))</f>
        <v>26</v>
      </c>
      <c r="L11" s="7" t="str">
        <f>'[1]TCE - ANEXO IV - Preencher'!N20</f>
        <v>740,00</v>
      </c>
    </row>
    <row r="12" spans="1:12" s="8" customFormat="1" ht="19.5" customHeight="1" x14ac:dyDescent="0.2">
      <c r="A12" s="3">
        <f>IFERROR(VLOOKUP(B12,'[1]DADOS (OCULTAR)'!$P$3:$R$56,3,0),"")</f>
        <v>9039744000941</v>
      </c>
      <c r="B12" s="4" t="str">
        <f>'[1]TCE - ANEXO IV - Preencher'!C21</f>
        <v>UPA BARRA DE JANGADA</v>
      </c>
      <c r="C12" s="4" t="str">
        <f>'[1]TCE - ANEXO IV - Preencher'!E21</f>
        <v>3.14 - Alimentação Preparada</v>
      </c>
      <c r="D12" s="3">
        <f>'[1]TCE - ANEXO IV - Preencher'!F21</f>
        <v>3144097000102</v>
      </c>
      <c r="E12" s="5" t="str">
        <f>'[1]TCE - ANEXO IV - Preencher'!G21</f>
        <v>ADAUTO CABRAL DE SOUZA ME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000003909</v>
      </c>
      <c r="I12" s="6" t="str">
        <f>IF('[1]TCE - ANEXO IV - Preencher'!K21="","",'[1]TCE - ANEXO IV - Preencher'!K21)</f>
        <v>05/02/2021</v>
      </c>
      <c r="J12" s="5" t="str">
        <f>'[1]TCE - ANEXO IV - Preencher'!L21</f>
        <v>26210203144097000102550010000039091120519838</v>
      </c>
      <c r="K12" s="5" t="str">
        <f>IF(F12="B",LEFT('[1]TCE - ANEXO IV - Preencher'!M21,2),IF(F12="S",LEFT('[1]TCE - ANEXO IV - Preencher'!M21,7),IF('[1]TCE - ANEXO IV - Preencher'!H21="","")))</f>
        <v>26</v>
      </c>
      <c r="L12" s="7" t="str">
        <f>'[1]TCE - ANEXO IV - Preencher'!N21</f>
        <v>177,50</v>
      </c>
    </row>
    <row r="13" spans="1:12" s="8" customFormat="1" ht="19.5" customHeight="1" x14ac:dyDescent="0.2">
      <c r="A13" s="3">
        <f>IFERROR(VLOOKUP(B13,'[1]DADOS (OCULTAR)'!$P$3:$R$56,3,0),"")</f>
        <v>9039744000941</v>
      </c>
      <c r="B13" s="4" t="str">
        <f>'[1]TCE - ANEXO IV - Preencher'!C22</f>
        <v>UPA BARRA DE JANGADA</v>
      </c>
      <c r="C13" s="4" t="str">
        <f>'[1]TCE - ANEXO IV - Preencher'!E22</f>
        <v>3.12 - Material Hospitalar</v>
      </c>
      <c r="D13" s="3">
        <f>'[1]TCE - ANEXO IV - Preencher'!F22</f>
        <v>3817043000152</v>
      </c>
      <c r="E13" s="5" t="str">
        <f>'[1]TCE - ANEXO IV - Preencher'!G22</f>
        <v>PHARMAPLUS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000027619</v>
      </c>
      <c r="I13" s="6" t="str">
        <f>IF('[1]TCE - ANEXO IV - Preencher'!K22="","",'[1]TCE - ANEXO IV - Preencher'!K22)</f>
        <v>29/01/2021</v>
      </c>
      <c r="J13" s="5" t="str">
        <f>'[1]TCE - ANEXO IV - Preencher'!L22</f>
        <v>26210103817043000152550010000276191087255700</v>
      </c>
      <c r="K13" s="5" t="str">
        <f>IF(F13="B",LEFT('[1]TCE - ANEXO IV - Preencher'!M22,2),IF(F13="S",LEFT('[1]TCE - ANEXO IV - Preencher'!M22,7),IF('[1]TCE - ANEXO IV - Preencher'!H22="","")))</f>
        <v>26</v>
      </c>
      <c r="L13" s="7" t="str">
        <f>'[1]TCE - ANEXO IV - Preencher'!N22</f>
        <v>234,90</v>
      </c>
    </row>
    <row r="14" spans="1:12" s="8" customFormat="1" ht="19.5" customHeight="1" x14ac:dyDescent="0.2">
      <c r="A14" s="3">
        <f>IFERROR(VLOOKUP(B14,'[1]DADOS (OCULTAR)'!$P$3:$R$56,3,0),"")</f>
        <v>9039744000941</v>
      </c>
      <c r="B14" s="4" t="str">
        <f>'[1]TCE - ANEXO IV - Preencher'!C23</f>
        <v>UPA BARRA DE JANGADA</v>
      </c>
      <c r="C14" s="4" t="str">
        <f>'[1]TCE - ANEXO IV - Preencher'!E23</f>
        <v>3.4 - Material Farmacológico</v>
      </c>
      <c r="D14" s="3">
        <f>'[1]TCE - ANEXO IV - Preencher'!F23</f>
        <v>3817043000152</v>
      </c>
      <c r="E14" s="5" t="str">
        <f>'[1]TCE - ANEXO IV - Preencher'!G23</f>
        <v>PHARMAPLUS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000027662</v>
      </c>
      <c r="I14" s="6" t="str">
        <f>IF('[1]TCE - ANEXO IV - Preencher'!K23="","",'[1]TCE - ANEXO IV - Preencher'!K23)</f>
        <v>29/01/2021</v>
      </c>
      <c r="J14" s="5" t="str">
        <f>'[1]TCE - ANEXO IV - Preencher'!L23</f>
        <v>26210103817043000152550010000276621068743020</v>
      </c>
      <c r="K14" s="5" t="str">
        <f>IF(F14="B",LEFT('[1]TCE - ANEXO IV - Preencher'!M23,2),IF(F14="S",LEFT('[1]TCE - ANEXO IV - Preencher'!M23,7),IF('[1]TCE - ANEXO IV - Preencher'!H23="","")))</f>
        <v>26</v>
      </c>
      <c r="L14" s="7" t="str">
        <f>'[1]TCE - ANEXO IV - Preencher'!N23</f>
        <v>3744,00</v>
      </c>
    </row>
    <row r="15" spans="1:12" s="8" customFormat="1" ht="19.5" customHeight="1" x14ac:dyDescent="0.2">
      <c r="A15" s="3">
        <f>IFERROR(VLOOKUP(B15,'[1]DADOS (OCULTAR)'!$P$3:$R$56,3,0),"")</f>
        <v>9039744000941</v>
      </c>
      <c r="B15" s="4" t="str">
        <f>'[1]TCE - ANEXO IV - Preencher'!C24</f>
        <v>UPA BARRA DE JANGADA</v>
      </c>
      <c r="C15" s="4" t="str">
        <f>'[1]TCE - ANEXO IV - Preencher'!E24</f>
        <v>3.7 - Material de Limpeza e Produtos de Hgienização</v>
      </c>
      <c r="D15" s="3">
        <f>'[1]TCE - ANEXO IV - Preencher'!F24</f>
        <v>4004741000100</v>
      </c>
      <c r="E15" s="5" t="str">
        <f>'[1]TCE - ANEXO IV - Preencher'!G24</f>
        <v>NORLUX LTDA-ME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008384</v>
      </c>
      <c r="I15" s="6" t="str">
        <f>IF('[1]TCE - ANEXO IV - Preencher'!K24="","",'[1]TCE - ANEXO IV - Preencher'!K24)</f>
        <v>01/02/2021</v>
      </c>
      <c r="J15" s="5" t="str">
        <f>'[1]TCE - ANEXO IV - Preencher'!L24</f>
        <v>26210204004741000100550000000083841130028219</v>
      </c>
      <c r="K15" s="5" t="str">
        <f>IF(F15="B",LEFT('[1]TCE - ANEXO IV - Preencher'!M24,2),IF(F15="S",LEFT('[1]TCE - ANEXO IV - Preencher'!M24,7),IF('[1]TCE - ANEXO IV - Preencher'!H24="","")))</f>
        <v>26</v>
      </c>
      <c r="L15" s="7" t="str">
        <f>'[1]TCE - ANEXO IV - Preencher'!N24</f>
        <v>416,20</v>
      </c>
    </row>
    <row r="16" spans="1:12" s="8" customFormat="1" ht="19.5" customHeight="1" x14ac:dyDescent="0.2">
      <c r="A16" s="3">
        <f>IFERROR(VLOOKUP(B16,'[1]DADOS (OCULTAR)'!$P$3:$R$56,3,0),"")</f>
        <v>9039744000941</v>
      </c>
      <c r="B16" s="4" t="str">
        <f>'[1]TCE - ANEXO IV - Preencher'!C25</f>
        <v>UPA BARRA DE JANGADA</v>
      </c>
      <c r="C16" s="4" t="str">
        <f>'[1]TCE - ANEXO IV - Preencher'!E25</f>
        <v>3.6 - Material de Expediente</v>
      </c>
      <c r="D16" s="3">
        <f>'[1]TCE - ANEXO IV - Preencher'!F25</f>
        <v>4004741000100</v>
      </c>
      <c r="E16" s="5" t="str">
        <f>'[1]TCE - ANEXO IV - Preencher'!G25</f>
        <v>NORLUX LTDA-ME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008384</v>
      </c>
      <c r="I16" s="6" t="str">
        <f>IF('[1]TCE - ANEXO IV - Preencher'!K25="","",'[1]TCE - ANEXO IV - Preencher'!K25)</f>
        <v>01/02/2021</v>
      </c>
      <c r="J16" s="5" t="str">
        <f>'[1]TCE - ANEXO IV - Preencher'!L25</f>
        <v>26210204004741000100550000000083841130028219</v>
      </c>
      <c r="K16" s="5" t="str">
        <f>IF(F16="B",LEFT('[1]TCE - ANEXO IV - Preencher'!M25,2),IF(F16="S",LEFT('[1]TCE - ANEXO IV - Preencher'!M25,7),IF('[1]TCE - ANEXO IV - Preencher'!H25="","")))</f>
        <v>26</v>
      </c>
      <c r="L16" s="7" t="str">
        <f>'[1]TCE - ANEXO IV - Preencher'!N25</f>
        <v>52,25</v>
      </c>
    </row>
    <row r="17" spans="1:12" s="8" customFormat="1" ht="19.5" customHeight="1" x14ac:dyDescent="0.2">
      <c r="A17" s="3">
        <f>IFERROR(VLOOKUP(B17,'[1]DADOS (OCULTAR)'!$P$3:$R$56,3,0),"")</f>
        <v>9039744000941</v>
      </c>
      <c r="B17" s="4" t="str">
        <f>'[1]TCE - ANEXO IV - Preencher'!C26</f>
        <v>UPA BARRA DE JANGADA</v>
      </c>
      <c r="C17" s="4" t="str">
        <f>'[1]TCE - ANEXO IV - Preencher'!E26</f>
        <v>3.12 - Material Hospitalar</v>
      </c>
      <c r="D17" s="3">
        <f>'[1]TCE - ANEXO IV - Preencher'!F26</f>
        <v>4614288000145</v>
      </c>
      <c r="E17" s="5" t="str">
        <f>'[1]TCE - ANEXO IV - Preencher'!G26</f>
        <v>DISK LIFE COM. DE PRODS. CIR.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3536</v>
      </c>
      <c r="I17" s="6" t="str">
        <f>IF('[1]TCE - ANEXO IV - Preencher'!K26="","",'[1]TCE - ANEXO IV - Preencher'!K26)</f>
        <v>08/02/2021</v>
      </c>
      <c r="J17" s="5" t="str">
        <f>'[1]TCE - ANEXO IV - Preencher'!L26</f>
        <v>26210204614288000145550010000035361602801244</v>
      </c>
      <c r="K17" s="5" t="str">
        <f>IF(F17="B",LEFT('[1]TCE - ANEXO IV - Preencher'!M26,2),IF(F17="S",LEFT('[1]TCE - ANEXO IV - Preencher'!M26,7),IF('[1]TCE - ANEXO IV - Preencher'!H26="","")))</f>
        <v>26</v>
      </c>
      <c r="L17" s="7" t="str">
        <f>'[1]TCE - ANEXO IV - Preencher'!N26</f>
        <v>516,88</v>
      </c>
    </row>
    <row r="18" spans="1:12" s="8" customFormat="1" ht="19.5" customHeight="1" x14ac:dyDescent="0.2">
      <c r="A18" s="3">
        <f>IFERROR(VLOOKUP(B18,'[1]DADOS (OCULTAR)'!$P$3:$R$56,3,0),"")</f>
        <v>9039744000941</v>
      </c>
      <c r="B18" s="4" t="str">
        <f>'[1]TCE - ANEXO IV - Preencher'!C27</f>
        <v>UPA BARRA DE JANGADA</v>
      </c>
      <c r="C18" s="4" t="str">
        <f>'[1]TCE - ANEXO IV - Preencher'!E27</f>
        <v>3.6 - Material de Expediente</v>
      </c>
      <c r="D18" s="3">
        <f>'[1]TCE - ANEXO IV - Preencher'!F27</f>
        <v>4917296000594</v>
      </c>
      <c r="E18" s="5" t="str">
        <f>'[1]TCE - ANEXO IV - Preencher'!G27</f>
        <v>AVIL TEXTIL LTDS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000063967</v>
      </c>
      <c r="I18" s="6" t="str">
        <f>IF('[1]TCE - ANEXO IV - Preencher'!K27="","",'[1]TCE - ANEXO IV - Preencher'!K27)</f>
        <v>03/02/2021</v>
      </c>
      <c r="J18" s="5" t="str">
        <f>'[1]TCE - ANEXO IV - Preencher'!L27</f>
        <v>26210204917296000594550030000639671000639686</v>
      </c>
      <c r="K18" s="5" t="str">
        <f>IF(F18="B",LEFT('[1]TCE - ANEXO IV - Preencher'!M27,2),IF(F18="S",LEFT('[1]TCE - ANEXO IV - Preencher'!M27,7),IF('[1]TCE - ANEXO IV - Preencher'!H27="","")))</f>
        <v>26</v>
      </c>
      <c r="L18" s="7" t="str">
        <f>'[1]TCE - ANEXO IV - Preencher'!N27</f>
        <v>84,60</v>
      </c>
    </row>
    <row r="19" spans="1:12" s="8" customFormat="1" ht="19.5" customHeight="1" x14ac:dyDescent="0.2">
      <c r="A19" s="3">
        <f>IFERROR(VLOOKUP(B19,'[1]DADOS (OCULTAR)'!$P$3:$R$56,3,0),"")</f>
        <v>9039744000941</v>
      </c>
      <c r="B19" s="4" t="str">
        <f>'[1]TCE - ANEXO IV - Preencher'!C28</f>
        <v>UPA BARRA DE JANGADA</v>
      </c>
      <c r="C19" s="4" t="str">
        <f>'[1]TCE - ANEXO IV - Preencher'!E28</f>
        <v>3.14 - Alimentação Preparada</v>
      </c>
      <c r="D19" s="3">
        <f>'[1]TCE - ANEXO IV - Preencher'!F28</f>
        <v>4925042000194</v>
      </c>
      <c r="E19" s="5" t="str">
        <f>'[1]TCE - ANEXO IV - Preencher'!G28</f>
        <v>IBS . I BARBOSA DA SILVA-ME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009038</v>
      </c>
      <c r="I19" s="6" t="str">
        <f>IF('[1]TCE - ANEXO IV - Preencher'!K28="","",'[1]TCE - ANEXO IV - Preencher'!K28)</f>
        <v>26/01/2021</v>
      </c>
      <c r="J19" s="5" t="str">
        <f>'[1]TCE - ANEXO IV - Preencher'!L28</f>
        <v>26210104925042000194550010000090381100013280</v>
      </c>
      <c r="K19" s="5" t="str">
        <f>IF(F19="B",LEFT('[1]TCE - ANEXO IV - Preencher'!M28,2),IF(F19="S",LEFT('[1]TCE - ANEXO IV - Preencher'!M28,7),IF('[1]TCE - ANEXO IV - Preencher'!H28="","")))</f>
        <v>26</v>
      </c>
      <c r="L19" s="7" t="str">
        <f>'[1]TCE - ANEXO IV - Preencher'!N28</f>
        <v>222,50</v>
      </c>
    </row>
    <row r="20" spans="1:12" s="8" customFormat="1" ht="19.5" customHeight="1" x14ac:dyDescent="0.2">
      <c r="A20" s="3">
        <f>IFERROR(VLOOKUP(B20,'[1]DADOS (OCULTAR)'!$P$3:$R$56,3,0),"")</f>
        <v>9039744000941</v>
      </c>
      <c r="B20" s="4" t="str">
        <f>'[1]TCE - ANEXO IV - Preencher'!C29</f>
        <v>UPA BARRA DE JANGADA</v>
      </c>
      <c r="C20" s="4" t="str">
        <f>'[1]TCE - ANEXO IV - Preencher'!E29</f>
        <v>3.6 - Material de Expediente</v>
      </c>
      <c r="D20" s="3">
        <f>'[1]TCE - ANEXO IV - Preencher'!F29</f>
        <v>4925042000194</v>
      </c>
      <c r="E20" s="5" t="str">
        <f>'[1]TCE - ANEXO IV - Preencher'!G29</f>
        <v>IBS . I BARBOSA DA SILVA-ME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009038</v>
      </c>
      <c r="I20" s="6" t="str">
        <f>IF('[1]TCE - ANEXO IV - Preencher'!K29="","",'[1]TCE - ANEXO IV - Preencher'!K29)</f>
        <v>26/01/2021</v>
      </c>
      <c r="J20" s="5" t="str">
        <f>'[1]TCE - ANEXO IV - Preencher'!L29</f>
        <v>26210104925042000194550010000090381100013280</v>
      </c>
      <c r="K20" s="5" t="str">
        <f>IF(F20="B",LEFT('[1]TCE - ANEXO IV - Preencher'!M29,2),IF(F20="S",LEFT('[1]TCE - ANEXO IV - Preencher'!M29,7),IF('[1]TCE - ANEXO IV - Preencher'!H29="","")))</f>
        <v>26</v>
      </c>
      <c r="L20" s="7" t="str">
        <f>'[1]TCE - ANEXO IV - Preencher'!N29</f>
        <v>168,60</v>
      </c>
    </row>
    <row r="21" spans="1:12" s="8" customFormat="1" ht="19.5" customHeight="1" x14ac:dyDescent="0.2">
      <c r="A21" s="3">
        <f>IFERROR(VLOOKUP(B21,'[1]DADOS (OCULTAR)'!$P$3:$R$56,3,0),"")</f>
        <v>9039744000941</v>
      </c>
      <c r="B21" s="4" t="str">
        <f>'[1]TCE - ANEXO IV - Preencher'!C30</f>
        <v>UPA BARRA DE JANGADA</v>
      </c>
      <c r="C21" s="4" t="str">
        <f>'[1]TCE - ANEXO IV - Preencher'!E30</f>
        <v xml:space="preserve">3.9 - Material para Manutenção de Bens Imóveis </v>
      </c>
      <c r="D21" s="3">
        <f>'[1]TCE - ANEXO IV - Preencher'!F30</f>
        <v>4940640000302</v>
      </c>
      <c r="E21" s="5" t="str">
        <f>'[1]TCE - ANEXO IV - Preencher'!G30</f>
        <v>VIA DA CONSTRUCAO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000011861</v>
      </c>
      <c r="I21" s="6" t="str">
        <f>IF('[1]TCE - ANEXO IV - Preencher'!K30="","",'[1]TCE - ANEXO IV - Preencher'!K30)</f>
        <v>21/01/2021</v>
      </c>
      <c r="J21" s="5" t="str">
        <f>'[1]TCE - ANEXO IV - Preencher'!L30</f>
        <v>26210104940640000302550010000118611006945020</v>
      </c>
      <c r="K21" s="5" t="str">
        <f>IF(F21="B",LEFT('[1]TCE - ANEXO IV - Preencher'!M30,2),IF(F21="S",LEFT('[1]TCE - ANEXO IV - Preencher'!M30,7),IF('[1]TCE - ANEXO IV - Preencher'!H30="","")))</f>
        <v>26</v>
      </c>
      <c r="L21" s="7" t="str">
        <f>'[1]TCE - ANEXO IV - Preencher'!N30</f>
        <v>33,00</v>
      </c>
    </row>
    <row r="22" spans="1:12" s="8" customFormat="1" ht="19.5" customHeight="1" x14ac:dyDescent="0.2">
      <c r="A22" s="3">
        <f>IFERROR(VLOOKUP(B22,'[1]DADOS (OCULTAR)'!$P$3:$R$56,3,0),"")</f>
        <v>9039744000941</v>
      </c>
      <c r="B22" s="4" t="str">
        <f>'[1]TCE - ANEXO IV - Preencher'!C31</f>
        <v>UPA BARRA DE JANGADA</v>
      </c>
      <c r="C22" s="4" t="str">
        <f>'[1]TCE - ANEXO IV - Preencher'!E31</f>
        <v>3.6 - Material de Expediente</v>
      </c>
      <c r="D22" s="3">
        <f>'[1]TCE - ANEXO IV - Preencher'!F31</f>
        <v>4940640000302</v>
      </c>
      <c r="E22" s="5" t="str">
        <f>'[1]TCE - ANEXO IV - Preencher'!G31</f>
        <v>VIA DA CONSTRUCAO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000012000</v>
      </c>
      <c r="I22" s="6" t="str">
        <f>IF('[1]TCE - ANEXO IV - Preencher'!K31="","",'[1]TCE - ANEXO IV - Preencher'!K31)</f>
        <v>03/02/2021</v>
      </c>
      <c r="J22" s="5" t="str">
        <f>'[1]TCE - ANEXO IV - Preencher'!L31</f>
        <v>26210204940640000302550010000120001001997323</v>
      </c>
      <c r="K22" s="5" t="str">
        <f>IF(F22="B",LEFT('[1]TCE - ANEXO IV - Preencher'!M31,2),IF(F22="S",LEFT('[1]TCE - ANEXO IV - Preencher'!M31,7),IF('[1]TCE - ANEXO IV - Preencher'!H31="","")))</f>
        <v>26</v>
      </c>
      <c r="L22" s="7" t="str">
        <f>'[1]TCE - ANEXO IV - Preencher'!N31</f>
        <v>36,58</v>
      </c>
    </row>
    <row r="23" spans="1:12" s="8" customFormat="1" ht="19.5" customHeight="1" x14ac:dyDescent="0.2">
      <c r="A23" s="3">
        <f>IFERROR(VLOOKUP(B23,'[1]DADOS (OCULTAR)'!$P$3:$R$56,3,0),"")</f>
        <v>9039744000941</v>
      </c>
      <c r="B23" s="4" t="str">
        <f>'[1]TCE - ANEXO IV - Preencher'!C32</f>
        <v>UPA BARRA DE JANGADA</v>
      </c>
      <c r="C23" s="4" t="str">
        <f>'[1]TCE - ANEXO IV - Preencher'!E32</f>
        <v xml:space="preserve">3.9 - Material para Manutenção de Bens Imóveis </v>
      </c>
      <c r="D23" s="3">
        <f>'[1]TCE - ANEXO IV - Preencher'!F32</f>
        <v>4940640000302</v>
      </c>
      <c r="E23" s="5" t="str">
        <f>'[1]TCE - ANEXO IV - Preencher'!G32</f>
        <v>VIA DA CONSTRUCAO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000012000</v>
      </c>
      <c r="I23" s="6" t="str">
        <f>IF('[1]TCE - ANEXO IV - Preencher'!K32="","",'[1]TCE - ANEXO IV - Preencher'!K32)</f>
        <v>03/02/2021</v>
      </c>
      <c r="J23" s="5" t="str">
        <f>'[1]TCE - ANEXO IV - Preencher'!L32</f>
        <v>26210204940640000302550010000120001001997323</v>
      </c>
      <c r="K23" s="5" t="str">
        <f>IF(F23="B",LEFT('[1]TCE - ANEXO IV - Preencher'!M32,2),IF(F23="S",LEFT('[1]TCE - ANEXO IV - Preencher'!M32,7),IF('[1]TCE - ANEXO IV - Preencher'!H32="","")))</f>
        <v>26</v>
      </c>
      <c r="L23" s="7" t="str">
        <f>'[1]TCE - ANEXO IV - Preencher'!N32</f>
        <v>95,41</v>
      </c>
    </row>
    <row r="24" spans="1:12" s="8" customFormat="1" ht="19.5" customHeight="1" x14ac:dyDescent="0.2">
      <c r="A24" s="3">
        <f>IFERROR(VLOOKUP(B24,'[1]DADOS (OCULTAR)'!$P$3:$R$56,3,0),"")</f>
        <v>9039744000941</v>
      </c>
      <c r="B24" s="4" t="str">
        <f>'[1]TCE - ANEXO IV - Preencher'!C33</f>
        <v>UPA BARRA DE JANGADA</v>
      </c>
      <c r="C24" s="4" t="str">
        <f>'[1]TCE - ANEXO IV - Preencher'!E33</f>
        <v xml:space="preserve">3.9 - Material para Manutenção de Bens Imóveis </v>
      </c>
      <c r="D24" s="3">
        <f>'[1]TCE - ANEXO IV - Preencher'!F33</f>
        <v>4940640000302</v>
      </c>
      <c r="E24" s="5" t="str">
        <f>'[1]TCE - ANEXO IV - Preencher'!G33</f>
        <v>VIA DA CONSTRUCAO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000012021</v>
      </c>
      <c r="I24" s="6" t="str">
        <f>IF('[1]TCE - ANEXO IV - Preencher'!K33="","",'[1]TCE - ANEXO IV - Preencher'!K33)</f>
        <v>05/02/2021</v>
      </c>
      <c r="J24" s="5" t="str">
        <f>'[1]TCE - ANEXO IV - Preencher'!L33</f>
        <v>26210204940640000302550010000120211008754779</v>
      </c>
      <c r="K24" s="5" t="str">
        <f>IF(F24="B",LEFT('[1]TCE - ANEXO IV - Preencher'!M33,2),IF(F24="S",LEFT('[1]TCE - ANEXO IV - Preencher'!M33,7),IF('[1]TCE - ANEXO IV - Preencher'!H33="","")))</f>
        <v>26</v>
      </c>
      <c r="L24" s="7" t="str">
        <f>'[1]TCE - ANEXO IV - Preencher'!N33</f>
        <v>2,40</v>
      </c>
    </row>
    <row r="25" spans="1:12" s="8" customFormat="1" ht="19.5" customHeight="1" x14ac:dyDescent="0.2">
      <c r="A25" s="3">
        <f>IFERROR(VLOOKUP(B25,'[1]DADOS (OCULTAR)'!$P$3:$R$56,3,0),"")</f>
        <v>9039744000941</v>
      </c>
      <c r="B25" s="4" t="str">
        <f>'[1]TCE - ANEXO IV - Preencher'!C34</f>
        <v>UPA BARRA DE JANGADA</v>
      </c>
      <c r="C25" s="4" t="str">
        <f>'[1]TCE - ANEXO IV - Preencher'!E34</f>
        <v xml:space="preserve">3.9 - Material para Manutenção de Bens Imóveis </v>
      </c>
      <c r="D25" s="3">
        <f>'[1]TCE - ANEXO IV - Preencher'!F34</f>
        <v>4940640000302</v>
      </c>
      <c r="E25" s="5" t="str">
        <f>'[1]TCE - ANEXO IV - Preencher'!G34</f>
        <v>VIA DA CONSTRUCAO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000012052</v>
      </c>
      <c r="I25" s="6" t="str">
        <f>IF('[1]TCE - ANEXO IV - Preencher'!K34="","",'[1]TCE - ANEXO IV - Preencher'!K34)</f>
        <v>09/02/2021</v>
      </c>
      <c r="J25" s="5" t="str">
        <f>'[1]TCE - ANEXO IV - Preencher'!L34</f>
        <v>26210204940640000302550010000120521007397898</v>
      </c>
      <c r="K25" s="5" t="str">
        <f>IF(F25="B",LEFT('[1]TCE - ANEXO IV - Preencher'!M34,2),IF(F25="S",LEFT('[1]TCE - ANEXO IV - Preencher'!M34,7),IF('[1]TCE - ANEXO IV - Preencher'!H34="","")))</f>
        <v>26</v>
      </c>
      <c r="L25" s="7" t="str">
        <f>'[1]TCE - ANEXO IV - Preencher'!N34</f>
        <v>24,63</v>
      </c>
    </row>
    <row r="26" spans="1:12" s="8" customFormat="1" ht="19.5" customHeight="1" x14ac:dyDescent="0.2">
      <c r="A26" s="3">
        <f>IFERROR(VLOOKUP(B26,'[1]DADOS (OCULTAR)'!$P$3:$R$56,3,0),"")</f>
        <v>9039744000941</v>
      </c>
      <c r="B26" s="4" t="str">
        <f>'[1]TCE - ANEXO IV - Preencher'!C35</f>
        <v>UPA BARRA DE JANGADA</v>
      </c>
      <c r="C26" s="4" t="str">
        <f>'[1]TCE - ANEXO IV - Preencher'!E35</f>
        <v xml:space="preserve">3.9 - Material para Manutenção de Bens Imóveis </v>
      </c>
      <c r="D26" s="3">
        <f>'[1]TCE - ANEXO IV - Preencher'!F35</f>
        <v>4940640000302</v>
      </c>
      <c r="E26" s="5" t="str">
        <f>'[1]TCE - ANEXO IV - Preencher'!G35</f>
        <v>VIA DA CONSTRUCAO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000012068</v>
      </c>
      <c r="I26" s="6" t="str">
        <f>IF('[1]TCE - ANEXO IV - Preencher'!K35="","",'[1]TCE - ANEXO IV - Preencher'!K35)</f>
        <v>11/02/2021</v>
      </c>
      <c r="J26" s="5" t="str">
        <f>'[1]TCE - ANEXO IV - Preencher'!L35</f>
        <v>26210204940640000302550010000120681007354153</v>
      </c>
      <c r="K26" s="5" t="str">
        <f>IF(F26="B",LEFT('[1]TCE - ANEXO IV - Preencher'!M35,2),IF(F26="S",LEFT('[1]TCE - ANEXO IV - Preencher'!M35,7),IF('[1]TCE - ANEXO IV - Preencher'!H35="","")))</f>
        <v>26</v>
      </c>
      <c r="L26" s="7" t="str">
        <f>'[1]TCE - ANEXO IV - Preencher'!N35</f>
        <v>166,69</v>
      </c>
    </row>
    <row r="27" spans="1:12" s="8" customFormat="1" ht="19.5" customHeight="1" x14ac:dyDescent="0.2">
      <c r="A27" s="3">
        <f>IFERROR(VLOOKUP(B27,'[1]DADOS (OCULTAR)'!$P$3:$R$56,3,0),"")</f>
        <v>9039744000941</v>
      </c>
      <c r="B27" s="4" t="str">
        <f>'[1]TCE - ANEXO IV - Preencher'!C36</f>
        <v>UPA BARRA DE JANGADA</v>
      </c>
      <c r="C27" s="4" t="str">
        <f>'[1]TCE - ANEXO IV - Preencher'!E36</f>
        <v xml:space="preserve">3.9 - Material para Manutenção de Bens Imóveis </v>
      </c>
      <c r="D27" s="3">
        <f>'[1]TCE - ANEXO IV - Preencher'!F36</f>
        <v>4940640000302</v>
      </c>
      <c r="E27" s="5" t="str">
        <f>'[1]TCE - ANEXO IV - Preencher'!G36</f>
        <v>VIA DA CONSTRUCAO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000012109</v>
      </c>
      <c r="I27" s="6" t="str">
        <f>IF('[1]TCE - ANEXO IV - Preencher'!K36="","",'[1]TCE - ANEXO IV - Preencher'!K36)</f>
        <v>18/02/2021</v>
      </c>
      <c r="J27" s="5" t="str">
        <f>'[1]TCE - ANEXO IV - Preencher'!L36</f>
        <v>26210204940640000302550010000121091005208782</v>
      </c>
      <c r="K27" s="5" t="str">
        <f>IF(F27="B",LEFT('[1]TCE - ANEXO IV - Preencher'!M36,2),IF(F27="S",LEFT('[1]TCE - ANEXO IV - Preencher'!M36,7),IF('[1]TCE - ANEXO IV - Preencher'!H36="","")))</f>
        <v>26</v>
      </c>
      <c r="L27" s="7" t="str">
        <f>'[1]TCE - ANEXO IV - Preencher'!N36</f>
        <v>23,05</v>
      </c>
    </row>
    <row r="28" spans="1:12" s="8" customFormat="1" ht="19.5" customHeight="1" x14ac:dyDescent="0.2">
      <c r="A28" s="3">
        <f>IFERROR(VLOOKUP(B28,'[1]DADOS (OCULTAR)'!$P$3:$R$56,3,0),"")</f>
        <v>9039744000941</v>
      </c>
      <c r="B28" s="4" t="str">
        <f>'[1]TCE - ANEXO IV - Preencher'!C37</f>
        <v>UPA BARRA DE JANGADA</v>
      </c>
      <c r="C28" s="4" t="str">
        <f>'[1]TCE - ANEXO IV - Preencher'!E37</f>
        <v xml:space="preserve">3.9 - Material para Manutenção de Bens Imóveis </v>
      </c>
      <c r="D28" s="3">
        <f>'[1]TCE - ANEXO IV - Preencher'!F37</f>
        <v>4940640000302</v>
      </c>
      <c r="E28" s="5" t="str">
        <f>'[1]TCE - ANEXO IV - Preencher'!G37</f>
        <v>VIA DA CONSTRUCAO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000012109</v>
      </c>
      <c r="I28" s="6" t="str">
        <f>IF('[1]TCE - ANEXO IV - Preencher'!K37="","",'[1]TCE - ANEXO IV - Preencher'!K37)</f>
        <v>18/02/2021</v>
      </c>
      <c r="J28" s="5" t="str">
        <f>'[1]TCE - ANEXO IV - Preencher'!L37</f>
        <v>26210204940640000302550010000121091005208782</v>
      </c>
      <c r="K28" s="5" t="str">
        <f>IF(F28="B",LEFT('[1]TCE - ANEXO IV - Preencher'!M37,2),IF(F28="S",LEFT('[1]TCE - ANEXO IV - Preencher'!M37,7),IF('[1]TCE - ANEXO IV - Preencher'!H37="","")))</f>
        <v>26</v>
      </c>
      <c r="L28" s="7" t="str">
        <f>'[1]TCE - ANEXO IV - Preencher'!N37</f>
        <v>4,95</v>
      </c>
    </row>
    <row r="29" spans="1:12" s="8" customFormat="1" ht="19.5" customHeight="1" x14ac:dyDescent="0.2">
      <c r="A29" s="3">
        <f>IFERROR(VLOOKUP(B29,'[1]DADOS (OCULTAR)'!$P$3:$R$56,3,0),"")</f>
        <v>9039744000941</v>
      </c>
      <c r="B29" s="4" t="str">
        <f>'[1]TCE - ANEXO IV - Preencher'!C38</f>
        <v>UPA BARRA DE JANGADA</v>
      </c>
      <c r="C29" s="4" t="str">
        <f>'[1]TCE - ANEXO IV - Preencher'!E38</f>
        <v>3.4 - Material Farmacológico</v>
      </c>
      <c r="D29" s="3">
        <f>'[1]TCE - ANEXO IV - Preencher'!F38</f>
        <v>5439635000456</v>
      </c>
      <c r="E29" s="5" t="str">
        <f>'[1]TCE - ANEXO IV - Preencher'!G38</f>
        <v>ANTIBIOTICOS DO BRASIL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189456</v>
      </c>
      <c r="I29" s="6" t="str">
        <f>IF('[1]TCE - ANEXO IV - Preencher'!K38="","",'[1]TCE - ANEXO IV - Preencher'!K38)</f>
        <v>05/02/2021</v>
      </c>
      <c r="J29" s="5" t="str">
        <f>'[1]TCE - ANEXO IV - Preencher'!L38</f>
        <v>42210205439635000456550010001894561456918947</v>
      </c>
      <c r="K29" s="5" t="str">
        <f>IF(F29="B",LEFT('[1]TCE - ANEXO IV - Preencher'!M38,2),IF(F29="S",LEFT('[1]TCE - ANEXO IV - Preencher'!M38,7),IF('[1]TCE - ANEXO IV - Preencher'!H38="","")))</f>
        <v>42</v>
      </c>
      <c r="L29" s="7" t="str">
        <f>'[1]TCE - ANEXO IV - Preencher'!N38</f>
        <v>10121,96</v>
      </c>
    </row>
    <row r="30" spans="1:12" s="8" customFormat="1" ht="19.5" customHeight="1" x14ac:dyDescent="0.2">
      <c r="A30" s="3">
        <f>IFERROR(VLOOKUP(B30,'[1]DADOS (OCULTAR)'!$P$3:$R$56,3,0),"")</f>
        <v>9039744000941</v>
      </c>
      <c r="B30" s="4" t="str">
        <f>'[1]TCE - ANEXO IV - Preencher'!C39</f>
        <v>UPA BARRA DE JANGADA</v>
      </c>
      <c r="C30" s="4" t="str">
        <f>'[1]TCE - ANEXO IV - Preencher'!E39</f>
        <v>3.12 - Material Hospitalar</v>
      </c>
      <c r="D30" s="3">
        <f>'[1]TCE - ANEXO IV - Preencher'!F39</f>
        <v>7199135000177</v>
      </c>
      <c r="E30" s="5" t="str">
        <f>'[1]TCE - ANEXO IV - Preencher'!G39</f>
        <v>HOSPSETE DISTRIB MAT MEDICO HOSPITALARES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000013423</v>
      </c>
      <c r="I30" s="6" t="str">
        <f>IF('[1]TCE - ANEXO IV - Preencher'!K39="","",'[1]TCE - ANEXO IV - Preencher'!K39)</f>
        <v>02/02/2021</v>
      </c>
      <c r="J30" s="5" t="str">
        <f>'[1]TCE - ANEXO IV - Preencher'!L39</f>
        <v>26210207199135000177550010000134231000154440</v>
      </c>
      <c r="K30" s="5" t="str">
        <f>IF(F30="B",LEFT('[1]TCE - ANEXO IV - Preencher'!M39,2),IF(F30="S",LEFT('[1]TCE - ANEXO IV - Preencher'!M39,7),IF('[1]TCE - ANEXO IV - Preencher'!H39="","")))</f>
        <v>26</v>
      </c>
      <c r="L30" s="7" t="str">
        <f>'[1]TCE - ANEXO IV - Preencher'!N39</f>
        <v>612,00</v>
      </c>
    </row>
    <row r="31" spans="1:12" s="8" customFormat="1" ht="19.5" customHeight="1" x14ac:dyDescent="0.2">
      <c r="A31" s="3">
        <f>IFERROR(VLOOKUP(B31,'[1]DADOS (OCULTAR)'!$P$3:$R$56,3,0),"")</f>
        <v>9039744000941</v>
      </c>
      <c r="B31" s="4" t="str">
        <f>'[1]TCE - ANEXO IV - Preencher'!C40</f>
        <v>UPA BARRA DE JANGADA</v>
      </c>
      <c r="C31" s="4" t="str">
        <f>'[1]TCE - ANEXO IV - Preencher'!E40</f>
        <v>3.4 - Material Farmacológico</v>
      </c>
      <c r="D31" s="3">
        <f>'[1]TCE - ANEXO IV - Preencher'!F40</f>
        <v>7484373000124</v>
      </c>
      <c r="E31" s="5" t="str">
        <f>'[1]TCE - ANEXO IV - Preencher'!G40</f>
        <v>UNI HOSPITALAR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000115932</v>
      </c>
      <c r="I31" s="6" t="str">
        <f>IF('[1]TCE - ANEXO IV - Preencher'!K40="","",'[1]TCE - ANEXO IV - Preencher'!K40)</f>
        <v>27/01/2021</v>
      </c>
      <c r="J31" s="5" t="str">
        <f>'[1]TCE - ANEXO IV - Preencher'!L40</f>
        <v>26210107484373000124550010001159321234805444</v>
      </c>
      <c r="K31" s="5" t="str">
        <f>IF(F31="B",LEFT('[1]TCE - ANEXO IV - Preencher'!M40,2),IF(F31="S",LEFT('[1]TCE - ANEXO IV - Preencher'!M40,7),IF('[1]TCE - ANEXO IV - Preencher'!H40="","")))</f>
        <v>26</v>
      </c>
      <c r="L31" s="7" t="str">
        <f>'[1]TCE - ANEXO IV - Preencher'!N40</f>
        <v>13172,20</v>
      </c>
    </row>
    <row r="32" spans="1:12" s="8" customFormat="1" ht="19.5" customHeight="1" x14ac:dyDescent="0.2">
      <c r="A32" s="3">
        <f>IFERROR(VLOOKUP(B32,'[1]DADOS (OCULTAR)'!$P$3:$R$56,3,0),"")</f>
        <v>9039744000941</v>
      </c>
      <c r="B32" s="4" t="str">
        <f>'[1]TCE - ANEXO IV - Preencher'!C41</f>
        <v>UPA BARRA DE JANGADA</v>
      </c>
      <c r="C32" s="4" t="str">
        <f>'[1]TCE - ANEXO IV - Preencher'!E41</f>
        <v>3.6 - Material de Expediente</v>
      </c>
      <c r="D32" s="3">
        <f>'[1]TCE - ANEXO IV - Preencher'!F41</f>
        <v>8014460000180</v>
      </c>
      <c r="E32" s="5" t="str">
        <f>'[1]TCE - ANEXO IV - Preencher'!G41</f>
        <v>VANPEL MATL DE ESCRIT E INFORMATICA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000033907</v>
      </c>
      <c r="I32" s="6" t="str">
        <f>IF('[1]TCE - ANEXO IV - Preencher'!K41="","",'[1]TCE - ANEXO IV - Preencher'!K41)</f>
        <v>05/02/2021</v>
      </c>
      <c r="J32" s="5" t="str">
        <f>'[1]TCE - ANEXO IV - Preencher'!L41</f>
        <v>26210208014460000180550010000339071001147300</v>
      </c>
      <c r="K32" s="5" t="str">
        <f>IF(F32="B",LEFT('[1]TCE - ANEXO IV - Preencher'!M41,2),IF(F32="S",LEFT('[1]TCE - ANEXO IV - Preencher'!M41,7),IF('[1]TCE - ANEXO IV - Preencher'!H41="","")))</f>
        <v>26</v>
      </c>
      <c r="L32" s="7" t="str">
        <f>'[1]TCE - ANEXO IV - Preencher'!N41</f>
        <v>10,80</v>
      </c>
    </row>
    <row r="33" spans="1:12" s="8" customFormat="1" ht="19.5" customHeight="1" x14ac:dyDescent="0.2">
      <c r="A33" s="3">
        <f>IFERROR(VLOOKUP(B33,'[1]DADOS (OCULTAR)'!$P$3:$R$56,3,0),"")</f>
        <v>9039744000941</v>
      </c>
      <c r="B33" s="4" t="str">
        <f>'[1]TCE - ANEXO IV - Preencher'!C42</f>
        <v>UPA BARRA DE JANGADA</v>
      </c>
      <c r="C33" s="4" t="str">
        <f>'[1]TCE - ANEXO IV - Preencher'!E42</f>
        <v>3.7 - Material de Limpeza e Produtos de Hgienização</v>
      </c>
      <c r="D33" s="3">
        <f>'[1]TCE - ANEXO IV - Preencher'!F42</f>
        <v>8014460000180</v>
      </c>
      <c r="E33" s="5" t="str">
        <f>'[1]TCE - ANEXO IV - Preencher'!G42</f>
        <v>VANPEL MATL DE ESCRIT E INFORMATICA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000033907</v>
      </c>
      <c r="I33" s="6" t="str">
        <f>IF('[1]TCE - ANEXO IV - Preencher'!K42="","",'[1]TCE - ANEXO IV - Preencher'!K42)</f>
        <v>05/02/2021</v>
      </c>
      <c r="J33" s="5" t="str">
        <f>'[1]TCE - ANEXO IV - Preencher'!L42</f>
        <v>26210208014460000180550010000339071001147300</v>
      </c>
      <c r="K33" s="5" t="str">
        <f>IF(F33="B",LEFT('[1]TCE - ANEXO IV - Preencher'!M42,2),IF(F33="S",LEFT('[1]TCE - ANEXO IV - Preencher'!M42,7),IF('[1]TCE - ANEXO IV - Preencher'!H42="","")))</f>
        <v>26</v>
      </c>
      <c r="L33" s="7" t="str">
        <f>'[1]TCE - ANEXO IV - Preencher'!N42</f>
        <v>264,00</v>
      </c>
    </row>
    <row r="34" spans="1:12" s="8" customFormat="1" ht="19.5" customHeight="1" x14ac:dyDescent="0.2">
      <c r="A34" s="3">
        <f>IFERROR(VLOOKUP(B34,'[1]DADOS (OCULTAR)'!$P$3:$R$56,3,0),"")</f>
        <v>9039744000941</v>
      </c>
      <c r="B34" s="4" t="str">
        <f>'[1]TCE - ANEXO IV - Preencher'!C43</f>
        <v>UPA BARRA DE JANGADA</v>
      </c>
      <c r="C34" s="4" t="str">
        <f>'[1]TCE - ANEXO IV - Preencher'!E43</f>
        <v>3.14 - Alimentação Preparada</v>
      </c>
      <c r="D34" s="3">
        <f>'[1]TCE - ANEXO IV - Preencher'!F43</f>
        <v>8014460000180</v>
      </c>
      <c r="E34" s="5" t="str">
        <f>'[1]TCE - ANEXO IV - Preencher'!G43</f>
        <v>VANPEL MATL DE ESCRIT E INFORMATICA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000033907</v>
      </c>
      <c r="I34" s="6" t="str">
        <f>IF('[1]TCE - ANEXO IV - Preencher'!K43="","",'[1]TCE - ANEXO IV - Preencher'!K43)</f>
        <v>05/02/2021</v>
      </c>
      <c r="J34" s="5" t="str">
        <f>'[1]TCE - ANEXO IV - Preencher'!L43</f>
        <v>26210208014460000180550010000339071001147300</v>
      </c>
      <c r="K34" s="5" t="str">
        <f>IF(F34="B",LEFT('[1]TCE - ANEXO IV - Preencher'!M43,2),IF(F34="S",LEFT('[1]TCE - ANEXO IV - Preencher'!M43,7),IF('[1]TCE - ANEXO IV - Preencher'!H43="","")))</f>
        <v>26</v>
      </c>
      <c r="L34" s="7" t="str">
        <f>'[1]TCE - ANEXO IV - Preencher'!N43</f>
        <v>272,61</v>
      </c>
    </row>
    <row r="35" spans="1:12" s="8" customFormat="1" ht="19.5" customHeight="1" x14ac:dyDescent="0.2">
      <c r="A35" s="3">
        <f>IFERROR(VLOOKUP(B35,'[1]DADOS (OCULTAR)'!$P$3:$R$56,3,0),"")</f>
        <v>9039744000941</v>
      </c>
      <c r="B35" s="4" t="str">
        <f>'[1]TCE - ANEXO IV - Preencher'!C44</f>
        <v>UPA BARRA DE JANGADA</v>
      </c>
      <c r="C35" s="4" t="str">
        <f>'[1]TCE - ANEXO IV - Preencher'!E44</f>
        <v>3.4 - Material Farmacológico</v>
      </c>
      <c r="D35" s="3">
        <f>'[1]TCE - ANEXO IV - Preencher'!F44</f>
        <v>8671559000155</v>
      </c>
      <c r="E35" s="5" t="str">
        <f>'[1]TCE - ANEXO IV - Preencher'!G44</f>
        <v>RECIFARMA COM. DE PROD FARMACEUTICOS LT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1669</v>
      </c>
      <c r="I35" s="6" t="str">
        <f>IF('[1]TCE - ANEXO IV - Preencher'!K44="","",'[1]TCE - ANEXO IV - Preencher'!K44)</f>
        <v>28/01/2021</v>
      </c>
      <c r="J35" s="5" t="str">
        <f>'[1]TCE - ANEXO IV - Preencher'!L44</f>
        <v>26210108671559000155550010000016691259999562</v>
      </c>
      <c r="K35" s="5" t="str">
        <f>IF(F35="B",LEFT('[1]TCE - ANEXO IV - Preencher'!M44,2),IF(F35="S",LEFT('[1]TCE - ANEXO IV - Preencher'!M44,7),IF('[1]TCE - ANEXO IV - Preencher'!H44="","")))</f>
        <v>26</v>
      </c>
      <c r="L35" s="7" t="str">
        <f>'[1]TCE - ANEXO IV - Preencher'!N44</f>
        <v>126,99</v>
      </c>
    </row>
    <row r="36" spans="1:12" s="8" customFormat="1" ht="19.5" customHeight="1" x14ac:dyDescent="0.2">
      <c r="A36" s="3">
        <f>IFERROR(VLOOKUP(B36,'[1]DADOS (OCULTAR)'!$P$3:$R$56,3,0),"")</f>
        <v>9039744000941</v>
      </c>
      <c r="B36" s="4" t="str">
        <f>'[1]TCE - ANEXO IV - Preencher'!C45</f>
        <v>UPA BARRA DE JANGADA</v>
      </c>
      <c r="C36" s="4" t="str">
        <f>'[1]TCE - ANEXO IV - Preencher'!E45</f>
        <v>3.4 - Material Farmacológico</v>
      </c>
      <c r="D36" s="3">
        <f>'[1]TCE - ANEXO IV - Preencher'!F45</f>
        <v>8674752000140</v>
      </c>
      <c r="E36" s="5" t="str">
        <f>'[1]TCE - ANEXO IV - Preencher'!G45</f>
        <v>CIRURGICA MONTEBELLO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000003497</v>
      </c>
      <c r="I36" s="6" t="str">
        <f>IF('[1]TCE - ANEXO IV - Preencher'!K45="","",'[1]TCE - ANEXO IV - Preencher'!K45)</f>
        <v>26/01/2021</v>
      </c>
      <c r="J36" s="5" t="str">
        <f>'[1]TCE - ANEXO IV - Preencher'!L45</f>
        <v>26210108674752000301550010000034971971567396</v>
      </c>
      <c r="K36" s="5" t="str">
        <f>IF(F36="B",LEFT('[1]TCE - ANEXO IV - Preencher'!M45,2),IF(F36="S",LEFT('[1]TCE - ANEXO IV - Preencher'!M45,7),IF('[1]TCE - ANEXO IV - Preencher'!H45="","")))</f>
        <v>26</v>
      </c>
      <c r="L36" s="7" t="str">
        <f>'[1]TCE - ANEXO IV - Preencher'!N45</f>
        <v>330,83</v>
      </c>
    </row>
    <row r="37" spans="1:12" s="8" customFormat="1" ht="19.5" customHeight="1" x14ac:dyDescent="0.2">
      <c r="A37" s="3">
        <f>IFERROR(VLOOKUP(B37,'[1]DADOS (OCULTAR)'!$P$3:$R$56,3,0),"")</f>
        <v>9039744000941</v>
      </c>
      <c r="B37" s="4" t="str">
        <f>'[1]TCE - ANEXO IV - Preencher'!C46</f>
        <v>UPA BARRA DE JANGADA</v>
      </c>
      <c r="C37" s="4" t="str">
        <f>'[1]TCE - ANEXO IV - Preencher'!E46</f>
        <v>3.12 - Material Hospitalar</v>
      </c>
      <c r="D37" s="3">
        <f>'[1]TCE - ANEXO IV - Preencher'!F46</f>
        <v>8674752000140</v>
      </c>
      <c r="E37" s="5" t="str">
        <f>'[1]TCE - ANEXO IV - Preencher'!G46</f>
        <v>CIRURGICA MONTEBELLO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000096483</v>
      </c>
      <c r="I37" s="6" t="str">
        <f>IF('[1]TCE - ANEXO IV - Preencher'!K46="","",'[1]TCE - ANEXO IV - Preencher'!K46)</f>
        <v>27/01/2021</v>
      </c>
      <c r="J37" s="5" t="str">
        <f>'[1]TCE - ANEXO IV - Preencher'!L46</f>
        <v>26210108674752000140550010000964831397922327</v>
      </c>
      <c r="K37" s="5" t="str">
        <f>IF(F37="B",LEFT('[1]TCE - ANEXO IV - Preencher'!M46,2),IF(F37="S",LEFT('[1]TCE - ANEXO IV - Preencher'!M46,7),IF('[1]TCE - ANEXO IV - Preencher'!H46="","")))</f>
        <v>26</v>
      </c>
      <c r="L37" s="7" t="str">
        <f>'[1]TCE - ANEXO IV - Preencher'!N46</f>
        <v>2593,25</v>
      </c>
    </row>
    <row r="38" spans="1:12" s="8" customFormat="1" ht="19.5" customHeight="1" x14ac:dyDescent="0.2">
      <c r="A38" s="3">
        <f>IFERROR(VLOOKUP(B38,'[1]DADOS (OCULTAR)'!$P$3:$R$56,3,0),"")</f>
        <v>9039744000941</v>
      </c>
      <c r="B38" s="4" t="str">
        <f>'[1]TCE - ANEXO IV - Preencher'!C47</f>
        <v>UPA BARRA DE JANGADA</v>
      </c>
      <c r="C38" s="4" t="str">
        <f>'[1]TCE - ANEXO IV - Preencher'!E47</f>
        <v>3.4 - Material Farmacológico</v>
      </c>
      <c r="D38" s="3">
        <f>'[1]TCE - ANEXO IV - Preencher'!F47</f>
        <v>8674752000140</v>
      </c>
      <c r="E38" s="5" t="str">
        <f>'[1]TCE - ANEXO IV - Preencher'!G47</f>
        <v>CIRURGICA MONTEBELLO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000096825</v>
      </c>
      <c r="I38" s="6" t="str">
        <f>IF('[1]TCE - ANEXO IV - Preencher'!K47="","",'[1]TCE - ANEXO IV - Preencher'!K47)</f>
        <v>03/02/2021</v>
      </c>
      <c r="J38" s="5" t="str">
        <f>'[1]TCE - ANEXO IV - Preencher'!L47</f>
        <v>26210208674752000140550010000968251909025215</v>
      </c>
      <c r="K38" s="5" t="str">
        <f>IF(F38="B",LEFT('[1]TCE - ANEXO IV - Preencher'!M47,2),IF(F38="S",LEFT('[1]TCE - ANEXO IV - Preencher'!M47,7),IF('[1]TCE - ANEXO IV - Preencher'!H47="","")))</f>
        <v>26</v>
      </c>
      <c r="L38" s="7" t="str">
        <f>'[1]TCE - ANEXO IV - Preencher'!N47</f>
        <v>125,37</v>
      </c>
    </row>
    <row r="39" spans="1:12" s="8" customFormat="1" ht="19.5" customHeight="1" x14ac:dyDescent="0.2">
      <c r="A39" s="3">
        <f>IFERROR(VLOOKUP(B39,'[1]DADOS (OCULTAR)'!$P$3:$R$56,3,0),"")</f>
        <v>9039744000941</v>
      </c>
      <c r="B39" s="4" t="str">
        <f>'[1]TCE - ANEXO IV - Preencher'!C48</f>
        <v>UPA BARRA DE JANGADA</v>
      </c>
      <c r="C39" s="4" t="str">
        <f>'[1]TCE - ANEXO IV - Preencher'!E48</f>
        <v>3.12 - Material Hospitalar</v>
      </c>
      <c r="D39" s="3">
        <f>'[1]TCE - ANEXO IV - Preencher'!F48</f>
        <v>8675394000190</v>
      </c>
      <c r="E39" s="5" t="str">
        <f>'[1]TCE - ANEXO IV - Preencher'!G48</f>
        <v>SAFE SUPORTE E VIDA COM INTERNACIONAL LT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32667</v>
      </c>
      <c r="I39" s="6" t="str">
        <f>IF('[1]TCE - ANEXO IV - Preencher'!K48="","",'[1]TCE - ANEXO IV - Preencher'!K48)</f>
        <v>15/02/2021</v>
      </c>
      <c r="J39" s="5" t="str">
        <f>'[1]TCE - ANEXO IV - Preencher'!L48</f>
        <v>26210208675394000190550010000326671680358420</v>
      </c>
      <c r="K39" s="5" t="str">
        <f>IF(F39="B",LEFT('[1]TCE - ANEXO IV - Preencher'!M48,2),IF(F39="S",LEFT('[1]TCE - ANEXO IV - Preencher'!M48,7),IF('[1]TCE - ANEXO IV - Preencher'!H48="","")))</f>
        <v>26</v>
      </c>
      <c r="L39" s="7" t="str">
        <f>'[1]TCE - ANEXO IV - Preencher'!N48</f>
        <v>1276,00</v>
      </c>
    </row>
    <row r="40" spans="1:12" s="8" customFormat="1" ht="19.5" customHeight="1" x14ac:dyDescent="0.2">
      <c r="A40" s="3">
        <f>IFERROR(VLOOKUP(B40,'[1]DADOS (OCULTAR)'!$P$3:$R$56,3,0),"")</f>
        <v>9039744000941</v>
      </c>
      <c r="B40" s="4" t="str">
        <f>'[1]TCE - ANEXO IV - Preencher'!C49</f>
        <v>UPA BARRA DE JANGADA</v>
      </c>
      <c r="C40" s="4" t="str">
        <f>'[1]TCE - ANEXO IV - Preencher'!E49</f>
        <v>3.4 - Material Farmacológico</v>
      </c>
      <c r="D40" s="3">
        <f>'[1]TCE - ANEXO IV - Preencher'!F49</f>
        <v>8778201000126</v>
      </c>
      <c r="E40" s="5" t="str">
        <f>'[1]TCE - ANEXO IV - Preencher'!G49</f>
        <v>DROGAFONTE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000328834</v>
      </c>
      <c r="I40" s="6" t="str">
        <f>IF('[1]TCE - ANEXO IV - Preencher'!K49="","",'[1]TCE - ANEXO IV - Preencher'!K49)</f>
        <v>26/01/2021</v>
      </c>
      <c r="J40" s="5" t="str">
        <f>'[1]TCE - ANEXO IV - Preencher'!L49</f>
        <v>26210108778201000126550010003288341232455885</v>
      </c>
      <c r="K40" s="5" t="str">
        <f>IF(F40="B",LEFT('[1]TCE - ANEXO IV - Preencher'!M49,2),IF(F40="S",LEFT('[1]TCE - ANEXO IV - Preencher'!M49,7),IF('[1]TCE - ANEXO IV - Preencher'!H49="","")))</f>
        <v>26</v>
      </c>
      <c r="L40" s="7" t="str">
        <f>'[1]TCE - ANEXO IV - Preencher'!N49</f>
        <v>3565,45</v>
      </c>
    </row>
    <row r="41" spans="1:12" s="8" customFormat="1" ht="19.5" customHeight="1" x14ac:dyDescent="0.2">
      <c r="A41" s="3">
        <f>IFERROR(VLOOKUP(B41,'[1]DADOS (OCULTAR)'!$P$3:$R$56,3,0),"")</f>
        <v>9039744000941</v>
      </c>
      <c r="B41" s="4" t="str">
        <f>'[1]TCE - ANEXO IV - Preencher'!C50</f>
        <v>UPA BARRA DE JANGADA</v>
      </c>
      <c r="C41" s="4" t="str">
        <f>'[1]TCE - ANEXO IV - Preencher'!E50</f>
        <v>3.12 - Material Hospitalar</v>
      </c>
      <c r="D41" s="3">
        <f>'[1]TCE - ANEXO IV - Preencher'!F50</f>
        <v>8778201000126</v>
      </c>
      <c r="E41" s="5" t="str">
        <f>'[1]TCE - ANEXO IV - Preencher'!G50</f>
        <v>DROGAFONTE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000328963</v>
      </c>
      <c r="I41" s="6" t="str">
        <f>IF('[1]TCE - ANEXO IV - Preencher'!K50="","",'[1]TCE - ANEXO IV - Preencher'!K50)</f>
        <v>28/01/2021</v>
      </c>
      <c r="J41" s="5" t="str">
        <f>'[1]TCE - ANEXO IV - Preencher'!L50</f>
        <v>26210108778201000126550010003289631372145134</v>
      </c>
      <c r="K41" s="5" t="str">
        <f>IF(F41="B",LEFT('[1]TCE - ANEXO IV - Preencher'!M50,2),IF(F41="S",LEFT('[1]TCE - ANEXO IV - Preencher'!M50,7),IF('[1]TCE - ANEXO IV - Preencher'!H50="","")))</f>
        <v>26</v>
      </c>
      <c r="L41" s="7" t="str">
        <f>'[1]TCE - ANEXO IV - Preencher'!N50</f>
        <v>4694,57</v>
      </c>
    </row>
    <row r="42" spans="1:12" s="8" customFormat="1" ht="19.5" customHeight="1" x14ac:dyDescent="0.2">
      <c r="A42" s="3">
        <f>IFERROR(VLOOKUP(B42,'[1]DADOS (OCULTAR)'!$P$3:$R$56,3,0),"")</f>
        <v>9039744000941</v>
      </c>
      <c r="B42" s="4" t="str">
        <f>'[1]TCE - ANEXO IV - Preencher'!C51</f>
        <v>UPA BARRA DE JANGADA</v>
      </c>
      <c r="C42" s="4" t="str">
        <f>'[1]TCE - ANEXO IV - Preencher'!E51</f>
        <v xml:space="preserve">3.9 - Material para Manutenção de Bens Imóveis </v>
      </c>
      <c r="D42" s="3">
        <f>'[1]TCE - ANEXO IV - Preencher'!F51</f>
        <v>8881024000290</v>
      </c>
      <c r="E42" s="5" t="str">
        <f>'[1]TCE - ANEXO IV - Preencher'!G51</f>
        <v>BENIZA SOUZA ALEXANDRE PECAS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000000158</v>
      </c>
      <c r="I42" s="6" t="str">
        <f>IF('[1]TCE - ANEXO IV - Preencher'!K51="","",'[1]TCE - ANEXO IV - Preencher'!K51)</f>
        <v>02/02/2021</v>
      </c>
      <c r="J42" s="5" t="str">
        <f>'[1]TCE - ANEXO IV - Preencher'!L51</f>
        <v>26210208881024000290550010000001581697192027</v>
      </c>
      <c r="K42" s="5" t="str">
        <f>IF(F42="B",LEFT('[1]TCE - ANEXO IV - Preencher'!M51,2),IF(F42="S",LEFT('[1]TCE - ANEXO IV - Preencher'!M51,7),IF('[1]TCE - ANEXO IV - Preencher'!H51="","")))</f>
        <v>26</v>
      </c>
      <c r="L42" s="7" t="str">
        <f>'[1]TCE - ANEXO IV - Preencher'!N51</f>
        <v>100,00</v>
      </c>
    </row>
    <row r="43" spans="1:12" s="8" customFormat="1" ht="19.5" customHeight="1" x14ac:dyDescent="0.2">
      <c r="A43" s="3">
        <f>IFERROR(VLOOKUP(B43,'[1]DADOS (OCULTAR)'!$P$3:$R$56,3,0),"")</f>
        <v>9039744000941</v>
      </c>
      <c r="B43" s="4" t="str">
        <f>'[1]TCE - ANEXO IV - Preencher'!C52</f>
        <v>UPA BARRA DE JANGADA</v>
      </c>
      <c r="C43" s="4" t="str">
        <f>'[1]TCE - ANEXO IV - Preencher'!E52</f>
        <v>3.7 - Material de Limpeza e Produtos de Hgienização</v>
      </c>
      <c r="D43" s="3">
        <f>'[1]TCE - ANEXO IV - Preencher'!F52</f>
        <v>9007162000126</v>
      </c>
      <c r="E43" s="5" t="str">
        <f>'[1]TCE - ANEXO IV - Preencher'!G52</f>
        <v>MAUES LOBATO COM E REP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000079441</v>
      </c>
      <c r="I43" s="6" t="str">
        <f>IF('[1]TCE - ANEXO IV - Preencher'!K52="","",'[1]TCE - ANEXO IV - Preencher'!K52)</f>
        <v>25/02/2021</v>
      </c>
      <c r="J43" s="5" t="str">
        <f>'[1]TCE - ANEXO IV - Preencher'!L52</f>
        <v>26210209007162000126550010000794411676320150</v>
      </c>
      <c r="K43" s="5" t="str">
        <f>IF(F43="B",LEFT('[1]TCE - ANEXO IV - Preencher'!M52,2),IF(F43="S",LEFT('[1]TCE - ANEXO IV - Preencher'!M52,7),IF('[1]TCE - ANEXO IV - Preencher'!H52="","")))</f>
        <v>26</v>
      </c>
      <c r="L43" s="7" t="str">
        <f>'[1]TCE - ANEXO IV - Preencher'!N52</f>
        <v>320,60</v>
      </c>
    </row>
    <row r="44" spans="1:12" s="8" customFormat="1" ht="19.5" customHeight="1" x14ac:dyDescent="0.2">
      <c r="A44" s="3">
        <f>IFERROR(VLOOKUP(B44,'[1]DADOS (OCULTAR)'!$P$3:$R$56,3,0),"")</f>
        <v>9039744000941</v>
      </c>
      <c r="B44" s="4" t="str">
        <f>'[1]TCE - ANEXO IV - Preencher'!C53</f>
        <v>UPA BARRA DE JANGADA</v>
      </c>
      <c r="C44" s="4" t="str">
        <f>'[1]TCE - ANEXO IV - Preencher'!E53</f>
        <v>3.4 - Material Farmacológico</v>
      </c>
      <c r="D44" s="3">
        <f>'[1]TCE - ANEXO IV - Preencher'!F53</f>
        <v>9441460000120</v>
      </c>
      <c r="E44" s="5" t="str">
        <f>'[1]TCE - ANEXO IV - Preencher'!G53</f>
        <v>PADRAO DIST PROD EQUIP HOSP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000246087</v>
      </c>
      <c r="I44" s="6" t="str">
        <f>IF('[1]TCE - ANEXO IV - Preencher'!K53="","",'[1]TCE - ANEXO IV - Preencher'!K53)</f>
        <v>15/01/2021</v>
      </c>
      <c r="J44" s="5" t="str">
        <f>'[1]TCE - ANEXO IV - Preencher'!L53</f>
        <v>26210109441460000120550010002460871081318262</v>
      </c>
      <c r="K44" s="5" t="str">
        <f>IF(F44="B",LEFT('[1]TCE - ANEXO IV - Preencher'!M53,2),IF(F44="S",LEFT('[1]TCE - ANEXO IV - Preencher'!M53,7),IF('[1]TCE - ANEXO IV - Preencher'!H53="","")))</f>
        <v>26</v>
      </c>
      <c r="L44" s="7" t="str">
        <f>'[1]TCE - ANEXO IV - Preencher'!N53</f>
        <v>38,94</v>
      </c>
    </row>
    <row r="45" spans="1:12" s="8" customFormat="1" ht="19.5" customHeight="1" x14ac:dyDescent="0.2">
      <c r="A45" s="3">
        <f>IFERROR(VLOOKUP(B45,'[1]DADOS (OCULTAR)'!$P$3:$R$56,3,0),"")</f>
        <v>9039744000941</v>
      </c>
      <c r="B45" s="4" t="str">
        <f>'[1]TCE - ANEXO IV - Preencher'!C54</f>
        <v>UPA BARRA DE JANGADA</v>
      </c>
      <c r="C45" s="4" t="str">
        <f>'[1]TCE - ANEXO IV - Preencher'!E54</f>
        <v>3.12 - Material Hospitalar</v>
      </c>
      <c r="D45" s="3">
        <f>'[1]TCE - ANEXO IV - Preencher'!F54</f>
        <v>9441460000120</v>
      </c>
      <c r="E45" s="5" t="str">
        <f>'[1]TCE - ANEXO IV - Preencher'!G54</f>
        <v>PADRAO DIST PROD EQUIP HOSP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000246087</v>
      </c>
      <c r="I45" s="6" t="str">
        <f>IF('[1]TCE - ANEXO IV - Preencher'!K54="","",'[1]TCE - ANEXO IV - Preencher'!K54)</f>
        <v>15/01/2021</v>
      </c>
      <c r="J45" s="5" t="str">
        <f>'[1]TCE - ANEXO IV - Preencher'!L54</f>
        <v>26210109441460000120550010002460871081318262</v>
      </c>
      <c r="K45" s="5" t="str">
        <f>IF(F45="B",LEFT('[1]TCE - ANEXO IV - Preencher'!M54,2),IF(F45="S",LEFT('[1]TCE - ANEXO IV - Preencher'!M54,7),IF('[1]TCE - ANEXO IV - Preencher'!H54="","")))</f>
        <v>26</v>
      </c>
      <c r="L45" s="7" t="str">
        <f>'[1]TCE - ANEXO IV - Preencher'!N54</f>
        <v>11,80</v>
      </c>
    </row>
    <row r="46" spans="1:12" s="8" customFormat="1" ht="19.5" customHeight="1" x14ac:dyDescent="0.2">
      <c r="A46" s="3">
        <f>IFERROR(VLOOKUP(B46,'[1]DADOS (OCULTAR)'!$P$3:$R$56,3,0),"")</f>
        <v>9039744000941</v>
      </c>
      <c r="B46" s="4" t="str">
        <f>'[1]TCE - ANEXO IV - Preencher'!C55</f>
        <v>UPA BARRA DE JANGADA</v>
      </c>
      <c r="C46" s="4" t="str">
        <f>'[1]TCE - ANEXO IV - Preencher'!E55</f>
        <v>3.99 - Outras despesas com Material de Consumo</v>
      </c>
      <c r="D46" s="3">
        <f>'[1]TCE - ANEXO IV - Preencher'!F55</f>
        <v>9441460000120</v>
      </c>
      <c r="E46" s="5" t="str">
        <f>'[1]TCE - ANEXO IV - Preencher'!G55</f>
        <v>PADRAO DIST PROD EQUIP HOSP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000246087</v>
      </c>
      <c r="I46" s="6" t="str">
        <f>IF('[1]TCE - ANEXO IV - Preencher'!K55="","",'[1]TCE - ANEXO IV - Preencher'!K55)</f>
        <v>15/01/2021</v>
      </c>
      <c r="J46" s="5" t="str">
        <f>'[1]TCE - ANEXO IV - Preencher'!L55</f>
        <v>26210109441460000120550010002460871081318262</v>
      </c>
      <c r="K46" s="5" t="str">
        <f>IF(F46="B",LEFT('[1]TCE - ANEXO IV - Preencher'!M55,2),IF(F46="S",LEFT('[1]TCE - ANEXO IV - Preencher'!M55,7),IF('[1]TCE - ANEXO IV - Preencher'!H55="","")))</f>
        <v>26</v>
      </c>
      <c r="L46" s="7" t="str">
        <f>'[1]TCE - ANEXO IV - Preencher'!N55</f>
        <v>708,04</v>
      </c>
    </row>
    <row r="47" spans="1:12" s="8" customFormat="1" ht="19.5" customHeight="1" x14ac:dyDescent="0.2">
      <c r="A47" s="3">
        <f>IFERROR(VLOOKUP(B47,'[1]DADOS (OCULTAR)'!$P$3:$R$56,3,0),"")</f>
        <v>9039744000941</v>
      </c>
      <c r="B47" s="4" t="str">
        <f>'[1]TCE - ANEXO IV - Preencher'!C56</f>
        <v>UPA BARRA DE JANGADA</v>
      </c>
      <c r="C47" s="4" t="str">
        <f>'[1]TCE - ANEXO IV - Preencher'!E56</f>
        <v>3.12 - Material Hospitalar</v>
      </c>
      <c r="D47" s="3">
        <f>'[1]TCE - ANEXO IV - Preencher'!F56</f>
        <v>9441460000120</v>
      </c>
      <c r="E47" s="5" t="str">
        <f>'[1]TCE - ANEXO IV - Preencher'!G56</f>
        <v>PADRAO DIST PROD EQUIP HOSP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000248949</v>
      </c>
      <c r="I47" s="6" t="str">
        <f>IF('[1]TCE - ANEXO IV - Preencher'!K56="","",'[1]TCE - ANEXO IV - Preencher'!K56)</f>
        <v>19/02/2021</v>
      </c>
      <c r="J47" s="5" t="str">
        <f>'[1]TCE - ANEXO IV - Preencher'!L56</f>
        <v>26210209441460000120550010002489491362966528</v>
      </c>
      <c r="K47" s="5" t="str">
        <f>IF(F47="B",LEFT('[1]TCE - ANEXO IV - Preencher'!M56,2),IF(F47="S",LEFT('[1]TCE - ANEXO IV - Preencher'!M56,7),IF('[1]TCE - ANEXO IV - Preencher'!H56="","")))</f>
        <v>26</v>
      </c>
      <c r="L47" s="7" t="str">
        <f>'[1]TCE - ANEXO IV - Preencher'!N56</f>
        <v>207,98</v>
      </c>
    </row>
    <row r="48" spans="1:12" s="8" customFormat="1" ht="19.5" customHeight="1" x14ac:dyDescent="0.2">
      <c r="A48" s="3">
        <f>IFERROR(VLOOKUP(B48,'[1]DADOS (OCULTAR)'!$P$3:$R$56,3,0),"")</f>
        <v>9039744000941</v>
      </c>
      <c r="B48" s="4" t="str">
        <f>'[1]TCE - ANEXO IV - Preencher'!C57</f>
        <v>UPA BARRA DE JANGADA</v>
      </c>
      <c r="C48" s="4" t="str">
        <f>'[1]TCE - ANEXO IV - Preencher'!E57</f>
        <v>3.12 - Material Hospitalar</v>
      </c>
      <c r="D48" s="3">
        <f>'[1]TCE - ANEXO IV - Preencher'!F57</f>
        <v>10779833000156</v>
      </c>
      <c r="E48" s="5" t="str">
        <f>'[1]TCE - ANEXO IV - Preencher'!G57</f>
        <v>MEDICAL MERCANTIL DE APAR MED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519898</v>
      </c>
      <c r="I48" s="6" t="str">
        <f>IF('[1]TCE - ANEXO IV - Preencher'!K57="","",'[1]TCE - ANEXO IV - Preencher'!K57)</f>
        <v>27/01/2021</v>
      </c>
      <c r="J48" s="5" t="str">
        <f>'[1]TCE - ANEXO IV - Preencher'!L57</f>
        <v>26210110779833000156550010005198981174950959</v>
      </c>
      <c r="K48" s="5" t="str">
        <f>IF(F48="B",LEFT('[1]TCE - ANEXO IV - Preencher'!M57,2),IF(F48="S",LEFT('[1]TCE - ANEXO IV - Preencher'!M57,7),IF('[1]TCE - ANEXO IV - Preencher'!H57="","")))</f>
        <v>26</v>
      </c>
      <c r="L48" s="7" t="str">
        <f>'[1]TCE - ANEXO IV - Preencher'!N57</f>
        <v>1141,62</v>
      </c>
    </row>
    <row r="49" spans="1:12" s="8" customFormat="1" ht="19.5" customHeight="1" x14ac:dyDescent="0.2">
      <c r="A49" s="3">
        <f>IFERROR(VLOOKUP(B49,'[1]DADOS (OCULTAR)'!$P$3:$R$56,3,0),"")</f>
        <v>9039744000941</v>
      </c>
      <c r="B49" s="4" t="str">
        <f>'[1]TCE - ANEXO IV - Preencher'!C58</f>
        <v>UPA BARRA DE JANGADA</v>
      </c>
      <c r="C49" s="4" t="str">
        <f>'[1]TCE - ANEXO IV - Preencher'!E58</f>
        <v>3.12 - Material Hospitalar</v>
      </c>
      <c r="D49" s="3">
        <f>'[1]TCE - ANEXO IV - Preencher'!F58</f>
        <v>10779833000156</v>
      </c>
      <c r="E49" s="5" t="str">
        <f>'[1]TCE - ANEXO IV - Preencher'!G58</f>
        <v>MEDICAL MERCANTIL DE APAR MED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520388</v>
      </c>
      <c r="I49" s="6" t="str">
        <f>IF('[1]TCE - ANEXO IV - Preencher'!K58="","",'[1]TCE - ANEXO IV - Preencher'!K58)</f>
        <v>04/02/2021</v>
      </c>
      <c r="J49" s="5" t="str">
        <f>'[1]TCE - ANEXO IV - Preencher'!L58</f>
        <v>26210210779833000156550010005203881144939380</v>
      </c>
      <c r="K49" s="5" t="str">
        <f>IF(F49="B",LEFT('[1]TCE - ANEXO IV - Preencher'!M58,2),IF(F49="S",LEFT('[1]TCE - ANEXO IV - Preencher'!M58,7),IF('[1]TCE - ANEXO IV - Preencher'!H58="","")))</f>
        <v>26</v>
      </c>
      <c r="L49" s="7" t="str">
        <f>'[1]TCE - ANEXO IV - Preencher'!N58</f>
        <v>390,50</v>
      </c>
    </row>
    <row r="50" spans="1:12" s="8" customFormat="1" ht="19.5" customHeight="1" x14ac:dyDescent="0.2">
      <c r="A50" s="3">
        <f>IFERROR(VLOOKUP(B50,'[1]DADOS (OCULTAR)'!$P$3:$R$56,3,0),"")</f>
        <v>9039744000941</v>
      </c>
      <c r="B50" s="4" t="str">
        <f>'[1]TCE - ANEXO IV - Preencher'!C59</f>
        <v>UPA BARRA DE JANGADA</v>
      </c>
      <c r="C50" s="4" t="str">
        <f>'[1]TCE - ANEXO IV - Preencher'!E59</f>
        <v>3.12 - Material Hospitalar</v>
      </c>
      <c r="D50" s="3">
        <f>'[1]TCE - ANEXO IV - Preencher'!F59</f>
        <v>10779833000156</v>
      </c>
      <c r="E50" s="5" t="str">
        <f>'[1]TCE - ANEXO IV - Preencher'!G59</f>
        <v>MEDICAL MERCANTIL DE APAR MED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520591</v>
      </c>
      <c r="I50" s="6" t="str">
        <f>IF('[1]TCE - ANEXO IV - Preencher'!K59="","",'[1]TCE - ANEXO IV - Preencher'!K59)</f>
        <v>08/02/2021</v>
      </c>
      <c r="J50" s="5" t="str">
        <f>'[1]TCE - ANEXO IV - Preencher'!L59</f>
        <v>26210210779833000156550010005205911164121274</v>
      </c>
      <c r="K50" s="5" t="str">
        <f>IF(F50="B",LEFT('[1]TCE - ANEXO IV - Preencher'!M59,2),IF(F50="S",LEFT('[1]TCE - ANEXO IV - Preencher'!M59,7),IF('[1]TCE - ANEXO IV - Preencher'!H59="","")))</f>
        <v>26</v>
      </c>
      <c r="L50" s="7" t="str">
        <f>'[1]TCE - ANEXO IV - Preencher'!N59</f>
        <v>1795,80</v>
      </c>
    </row>
    <row r="51" spans="1:12" s="8" customFormat="1" ht="19.5" customHeight="1" x14ac:dyDescent="0.2">
      <c r="A51" s="3">
        <f>IFERROR(VLOOKUP(B51,'[1]DADOS (OCULTAR)'!$P$3:$R$56,3,0),"")</f>
        <v>9039744000941</v>
      </c>
      <c r="B51" s="4" t="str">
        <f>'[1]TCE - ANEXO IV - Preencher'!C60</f>
        <v>UPA BARRA DE JANGADA</v>
      </c>
      <c r="C51" s="4" t="str">
        <f>'[1]TCE - ANEXO IV - Preencher'!E60</f>
        <v>3.4 - Material Farmacológico</v>
      </c>
      <c r="D51" s="3">
        <f>'[1]TCE - ANEXO IV - Preencher'!F60</f>
        <v>10779833000156</v>
      </c>
      <c r="E51" s="5" t="str">
        <f>'[1]TCE - ANEXO IV - Preencher'!G60</f>
        <v>MEDICAL MERCANTIL DE APAR MED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520881</v>
      </c>
      <c r="I51" s="6" t="str">
        <f>IF('[1]TCE - ANEXO IV - Preencher'!K60="","",'[1]TCE - ANEXO IV - Preencher'!K60)</f>
        <v>11/02/2021</v>
      </c>
      <c r="J51" s="5" t="str">
        <f>'[1]TCE - ANEXO IV - Preencher'!L60</f>
        <v>26210210779833000156550010005208811172802315</v>
      </c>
      <c r="K51" s="5" t="str">
        <f>IF(F51="B",LEFT('[1]TCE - ANEXO IV - Preencher'!M60,2),IF(F51="S",LEFT('[1]TCE - ANEXO IV - Preencher'!M60,7),IF('[1]TCE - ANEXO IV - Preencher'!H60="","")))</f>
        <v>26</v>
      </c>
      <c r="L51" s="7" t="str">
        <f>'[1]TCE - ANEXO IV - Preencher'!N60</f>
        <v>334,80</v>
      </c>
    </row>
    <row r="52" spans="1:12" s="8" customFormat="1" ht="19.5" customHeight="1" x14ac:dyDescent="0.2">
      <c r="A52" s="3">
        <f>IFERROR(VLOOKUP(B52,'[1]DADOS (OCULTAR)'!$P$3:$R$56,3,0),"")</f>
        <v>9039744000941</v>
      </c>
      <c r="B52" s="4" t="str">
        <f>'[1]TCE - ANEXO IV - Preencher'!C61</f>
        <v>UPA BARRA DE JANGADA</v>
      </c>
      <c r="C52" s="4" t="str">
        <f>'[1]TCE - ANEXO IV - Preencher'!E61</f>
        <v>3.14 - Alimentação Preparada</v>
      </c>
      <c r="D52" s="3">
        <f>'[1]TCE - ANEXO IV - Preencher'!F61</f>
        <v>11024546000107</v>
      </c>
      <c r="E52" s="5" t="str">
        <f>'[1]TCE - ANEXO IV - Preencher'!G61</f>
        <v>IRMAO COSTA SUPERMECADO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30192</v>
      </c>
      <c r="I52" s="6" t="str">
        <f>IF('[1]TCE - ANEXO IV - Preencher'!K61="","",'[1]TCE - ANEXO IV - Preencher'!K61)</f>
        <v>02/02/2021</v>
      </c>
      <c r="J52" s="5" t="str">
        <f>'[1]TCE - ANEXO IV - Preencher'!L61</f>
        <v>26210211024546000107550010000301921111372629</v>
      </c>
      <c r="K52" s="5" t="str">
        <f>IF(F52="B",LEFT('[1]TCE - ANEXO IV - Preencher'!M61,2),IF(F52="S",LEFT('[1]TCE - ANEXO IV - Preencher'!M61,7),IF('[1]TCE - ANEXO IV - Preencher'!H61="","")))</f>
        <v>26</v>
      </c>
      <c r="L52" s="7" t="str">
        <f>'[1]TCE - ANEXO IV - Preencher'!N61</f>
        <v>115,60</v>
      </c>
    </row>
    <row r="53" spans="1:12" s="8" customFormat="1" ht="19.5" customHeight="1" x14ac:dyDescent="0.2">
      <c r="A53" s="3">
        <f>IFERROR(VLOOKUP(B53,'[1]DADOS (OCULTAR)'!$P$3:$R$56,3,0),"")</f>
        <v>9039744000941</v>
      </c>
      <c r="B53" s="4" t="str">
        <f>'[1]TCE - ANEXO IV - Preencher'!C62</f>
        <v>UPA BARRA DE JANGADA</v>
      </c>
      <c r="C53" s="4" t="str">
        <f>'[1]TCE - ANEXO IV - Preencher'!E62</f>
        <v>3.14 - Alimentação Preparada</v>
      </c>
      <c r="D53" s="3">
        <f>'[1]TCE - ANEXO IV - Preencher'!F62</f>
        <v>11024546000107</v>
      </c>
      <c r="E53" s="5" t="str">
        <f>'[1]TCE - ANEXO IV - Preencher'!G62</f>
        <v>IRMAO COSTA SUPERMECADO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30192</v>
      </c>
      <c r="I53" s="6" t="str">
        <f>IF('[1]TCE - ANEXO IV - Preencher'!K62="","",'[1]TCE - ANEXO IV - Preencher'!K62)</f>
        <v>02/02/2021</v>
      </c>
      <c r="J53" s="5" t="str">
        <f>'[1]TCE - ANEXO IV - Preencher'!L62</f>
        <v>26210211024546000107550010000301921111372629</v>
      </c>
      <c r="K53" s="5" t="str">
        <f>IF(F53="B",LEFT('[1]TCE - ANEXO IV - Preencher'!M62,2),IF(F53="S",LEFT('[1]TCE - ANEXO IV - Preencher'!M62,7),IF('[1]TCE - ANEXO IV - Preencher'!H62="","")))</f>
        <v>26</v>
      </c>
      <c r="L53" s="7" t="str">
        <f>'[1]TCE - ANEXO IV - Preencher'!N62</f>
        <v>33,25</v>
      </c>
    </row>
    <row r="54" spans="1:12" s="8" customFormat="1" ht="19.5" customHeight="1" x14ac:dyDescent="0.2">
      <c r="A54" s="3">
        <f>IFERROR(VLOOKUP(B54,'[1]DADOS (OCULTAR)'!$P$3:$R$56,3,0),"")</f>
        <v>9039744000941</v>
      </c>
      <c r="B54" s="4" t="str">
        <f>'[1]TCE - ANEXO IV - Preencher'!C63</f>
        <v>UPA BARRA DE JANGADA</v>
      </c>
      <c r="C54" s="4" t="str">
        <f>'[1]TCE - ANEXO IV - Preencher'!E63</f>
        <v>3.14 - Alimentação Preparada</v>
      </c>
      <c r="D54" s="3">
        <f>'[1]TCE - ANEXO IV - Preencher'!F63</f>
        <v>11024546000107</v>
      </c>
      <c r="E54" s="5" t="str">
        <f>'[1]TCE - ANEXO IV - Preencher'!G63</f>
        <v>IRMAO COSTA SUPERMECADO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30192</v>
      </c>
      <c r="I54" s="6" t="str">
        <f>IF('[1]TCE - ANEXO IV - Preencher'!K63="","",'[1]TCE - ANEXO IV - Preencher'!K63)</f>
        <v>02/02/2021</v>
      </c>
      <c r="J54" s="5" t="str">
        <f>'[1]TCE - ANEXO IV - Preencher'!L63</f>
        <v>26210211024546000107550010000301921111372629</v>
      </c>
      <c r="K54" s="5" t="str">
        <f>IF(F54="B",LEFT('[1]TCE - ANEXO IV - Preencher'!M63,2),IF(F54="S",LEFT('[1]TCE - ANEXO IV - Preencher'!M63,7),IF('[1]TCE - ANEXO IV - Preencher'!H63="","")))</f>
        <v>26</v>
      </c>
      <c r="L54" s="7" t="str">
        <f>'[1]TCE - ANEXO IV - Preencher'!N63</f>
        <v>157,30</v>
      </c>
    </row>
    <row r="55" spans="1:12" s="8" customFormat="1" ht="19.5" customHeight="1" x14ac:dyDescent="0.2">
      <c r="A55" s="3">
        <f>IFERROR(VLOOKUP(B55,'[1]DADOS (OCULTAR)'!$P$3:$R$56,3,0),"")</f>
        <v>9039744000941</v>
      </c>
      <c r="B55" s="4" t="str">
        <f>'[1]TCE - ANEXO IV - Preencher'!C64</f>
        <v>UPA BARRA DE JANGADA</v>
      </c>
      <c r="C55" s="4" t="str">
        <f>'[1]TCE - ANEXO IV - Preencher'!E64</f>
        <v>3.14 - Alimentação Preparada</v>
      </c>
      <c r="D55" s="3">
        <f>'[1]TCE - ANEXO IV - Preencher'!F64</f>
        <v>11024546000107</v>
      </c>
      <c r="E55" s="5" t="str">
        <f>'[1]TCE - ANEXO IV - Preencher'!G64</f>
        <v>IRMAO COSTA SUPERMECADO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30192</v>
      </c>
      <c r="I55" s="6" t="str">
        <f>IF('[1]TCE - ANEXO IV - Preencher'!K64="","",'[1]TCE - ANEXO IV - Preencher'!K64)</f>
        <v>02/02/2021</v>
      </c>
      <c r="J55" s="5" t="str">
        <f>'[1]TCE - ANEXO IV - Preencher'!L64</f>
        <v>26210211024546000107550010000301921111372629</v>
      </c>
      <c r="K55" s="5" t="str">
        <f>IF(F55="B",LEFT('[1]TCE - ANEXO IV - Preencher'!M64,2),IF(F55="S",LEFT('[1]TCE - ANEXO IV - Preencher'!M64,7),IF('[1]TCE - ANEXO IV - Preencher'!H64="","")))</f>
        <v>26</v>
      </c>
      <c r="L55" s="7" t="str">
        <f>'[1]TCE - ANEXO IV - Preencher'!N64</f>
        <v>1650,90</v>
      </c>
    </row>
    <row r="56" spans="1:12" s="8" customFormat="1" ht="19.5" customHeight="1" x14ac:dyDescent="0.2">
      <c r="A56" s="3">
        <f>IFERROR(VLOOKUP(B56,'[1]DADOS (OCULTAR)'!$P$3:$R$56,3,0),"")</f>
        <v>9039744000941</v>
      </c>
      <c r="B56" s="4" t="str">
        <f>'[1]TCE - ANEXO IV - Preencher'!C65</f>
        <v>UPA BARRA DE JANGADA</v>
      </c>
      <c r="C56" s="4" t="str">
        <f>'[1]TCE - ANEXO IV - Preencher'!E65</f>
        <v>3.7 - Material de Limpeza e Produtos de Hgienização</v>
      </c>
      <c r="D56" s="3">
        <f>'[1]TCE - ANEXO IV - Preencher'!F65</f>
        <v>11024546000107</v>
      </c>
      <c r="E56" s="5" t="str">
        <f>'[1]TCE - ANEXO IV - Preencher'!G65</f>
        <v>IRMAO COSTA SUPERMECADO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30192</v>
      </c>
      <c r="I56" s="6" t="str">
        <f>IF('[1]TCE - ANEXO IV - Preencher'!K65="","",'[1]TCE - ANEXO IV - Preencher'!K65)</f>
        <v>02/02/2021</v>
      </c>
      <c r="J56" s="5" t="str">
        <f>'[1]TCE - ANEXO IV - Preencher'!L65</f>
        <v>26210211024546000107550010000301921111372629</v>
      </c>
      <c r="K56" s="5" t="str">
        <f>IF(F56="B",LEFT('[1]TCE - ANEXO IV - Preencher'!M65,2),IF(F56="S",LEFT('[1]TCE - ANEXO IV - Preencher'!M65,7),IF('[1]TCE - ANEXO IV - Preencher'!H65="","")))</f>
        <v>26</v>
      </c>
      <c r="L56" s="7" t="str">
        <f>'[1]TCE - ANEXO IV - Preencher'!N65</f>
        <v>8,97</v>
      </c>
    </row>
    <row r="57" spans="1:12" s="8" customFormat="1" ht="19.5" customHeight="1" x14ac:dyDescent="0.2">
      <c r="A57" s="3">
        <f>IFERROR(VLOOKUP(B57,'[1]DADOS (OCULTAR)'!$P$3:$R$56,3,0),"")</f>
        <v>9039744000941</v>
      </c>
      <c r="B57" s="4" t="str">
        <f>'[1]TCE - ANEXO IV - Preencher'!C66</f>
        <v>UPA BARRA DE JANGADA</v>
      </c>
      <c r="C57" s="4" t="str">
        <f>'[1]TCE - ANEXO IV - Preencher'!E66</f>
        <v>3.14 - Alimentação Preparada</v>
      </c>
      <c r="D57" s="3">
        <f>'[1]TCE - ANEXO IV - Preencher'!F66</f>
        <v>11024546000107</v>
      </c>
      <c r="E57" s="5" t="str">
        <f>'[1]TCE - ANEXO IV - Preencher'!G66</f>
        <v>IRMAO COSTA SUPERMECADO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30280</v>
      </c>
      <c r="I57" s="6" t="str">
        <f>IF('[1]TCE - ANEXO IV - Preencher'!K66="","",'[1]TCE - ANEXO IV - Preencher'!K66)</f>
        <v>09/02/2021</v>
      </c>
      <c r="J57" s="5" t="str">
        <f>'[1]TCE - ANEXO IV - Preencher'!L66</f>
        <v>26210211024546000107550010000302801112278892</v>
      </c>
      <c r="K57" s="5" t="str">
        <f>IF(F57="B",LEFT('[1]TCE - ANEXO IV - Preencher'!M66,2),IF(F57="S",LEFT('[1]TCE - ANEXO IV - Preencher'!M66,7),IF('[1]TCE - ANEXO IV - Preencher'!H66="","")))</f>
        <v>26</v>
      </c>
      <c r="L57" s="7" t="str">
        <f>'[1]TCE - ANEXO IV - Preencher'!N66</f>
        <v>138,99</v>
      </c>
    </row>
    <row r="58" spans="1:12" s="8" customFormat="1" ht="19.5" customHeight="1" x14ac:dyDescent="0.2">
      <c r="A58" s="3">
        <f>IFERROR(VLOOKUP(B58,'[1]DADOS (OCULTAR)'!$P$3:$R$56,3,0),"")</f>
        <v>9039744000941</v>
      </c>
      <c r="B58" s="4" t="str">
        <f>'[1]TCE - ANEXO IV - Preencher'!C67</f>
        <v>UPA BARRA DE JANGADA</v>
      </c>
      <c r="C58" s="4" t="str">
        <f>'[1]TCE - ANEXO IV - Preencher'!E67</f>
        <v>3.7 - Material de Limpeza e Produtos de Hgienização</v>
      </c>
      <c r="D58" s="3">
        <f>'[1]TCE - ANEXO IV - Preencher'!F67</f>
        <v>11024546000107</v>
      </c>
      <c r="E58" s="5" t="str">
        <f>'[1]TCE - ANEXO IV - Preencher'!G67</f>
        <v>IRMAO COSTA SUPERMECADO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30280</v>
      </c>
      <c r="I58" s="6" t="str">
        <f>IF('[1]TCE - ANEXO IV - Preencher'!K67="","",'[1]TCE - ANEXO IV - Preencher'!K67)</f>
        <v>09/02/2021</v>
      </c>
      <c r="J58" s="5" t="str">
        <f>'[1]TCE - ANEXO IV - Preencher'!L67</f>
        <v>26210211024546000107550010000302801112278892</v>
      </c>
      <c r="K58" s="5" t="str">
        <f>IF(F58="B",LEFT('[1]TCE - ANEXO IV - Preencher'!M67,2),IF(F58="S",LEFT('[1]TCE - ANEXO IV - Preencher'!M67,7),IF('[1]TCE - ANEXO IV - Preencher'!H67="","")))</f>
        <v>26</v>
      </c>
      <c r="L58" s="7" t="str">
        <f>'[1]TCE - ANEXO IV - Preencher'!N67</f>
        <v>10,76</v>
      </c>
    </row>
    <row r="59" spans="1:12" s="8" customFormat="1" ht="19.5" customHeight="1" x14ac:dyDescent="0.2">
      <c r="A59" s="3">
        <f>IFERROR(VLOOKUP(B59,'[1]DADOS (OCULTAR)'!$P$3:$R$56,3,0),"")</f>
        <v>9039744000941</v>
      </c>
      <c r="B59" s="4" t="str">
        <f>'[1]TCE - ANEXO IV - Preencher'!C68</f>
        <v>UPA BARRA DE JANGADA</v>
      </c>
      <c r="C59" s="4" t="str">
        <f>'[1]TCE - ANEXO IV - Preencher'!E68</f>
        <v>3.14 - Alimentação Preparada</v>
      </c>
      <c r="D59" s="3">
        <f>'[1]TCE - ANEXO IV - Preencher'!F68</f>
        <v>11024546000107</v>
      </c>
      <c r="E59" s="5" t="str">
        <f>'[1]TCE - ANEXO IV - Preencher'!G68</f>
        <v>IRMAO COSTA SUPERMECADO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30280</v>
      </c>
      <c r="I59" s="6" t="str">
        <f>IF('[1]TCE - ANEXO IV - Preencher'!K68="","",'[1]TCE - ANEXO IV - Preencher'!K68)</f>
        <v>09/02/2021</v>
      </c>
      <c r="J59" s="5" t="str">
        <f>'[1]TCE - ANEXO IV - Preencher'!L68</f>
        <v>26210211024546000107550010000302801112278892</v>
      </c>
      <c r="K59" s="5" t="str">
        <f>IF(F59="B",LEFT('[1]TCE - ANEXO IV - Preencher'!M68,2),IF(F59="S",LEFT('[1]TCE - ANEXO IV - Preencher'!M68,7),IF('[1]TCE - ANEXO IV - Preencher'!H68="","")))</f>
        <v>26</v>
      </c>
      <c r="L59" s="7" t="str">
        <f>'[1]TCE - ANEXO IV - Preencher'!N68</f>
        <v>15,26</v>
      </c>
    </row>
    <row r="60" spans="1:12" s="8" customFormat="1" ht="19.5" customHeight="1" x14ac:dyDescent="0.2">
      <c r="A60" s="3">
        <f>IFERROR(VLOOKUP(B60,'[1]DADOS (OCULTAR)'!$P$3:$R$56,3,0),"")</f>
        <v>9039744000941</v>
      </c>
      <c r="B60" s="4" t="str">
        <f>'[1]TCE - ANEXO IV - Preencher'!C69</f>
        <v>UPA BARRA DE JANGADA</v>
      </c>
      <c r="C60" s="4" t="str">
        <f>'[1]TCE - ANEXO IV - Preencher'!E69</f>
        <v xml:space="preserve">3.8 - Uniformes, Tecidos e Aviamentos </v>
      </c>
      <c r="D60" s="3">
        <f>'[1]TCE - ANEXO IV - Preencher'!F69</f>
        <v>11024546000107</v>
      </c>
      <c r="E60" s="5" t="str">
        <f>'[1]TCE - ANEXO IV - Preencher'!G69</f>
        <v>IRMAO COSTA SUPERMECADO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30280</v>
      </c>
      <c r="I60" s="6" t="str">
        <f>IF('[1]TCE - ANEXO IV - Preencher'!K69="","",'[1]TCE - ANEXO IV - Preencher'!K69)</f>
        <v>09/02/2021</v>
      </c>
      <c r="J60" s="5" t="str">
        <f>'[1]TCE - ANEXO IV - Preencher'!L69</f>
        <v>26210211024546000107550010000302801112278892</v>
      </c>
      <c r="K60" s="5" t="str">
        <f>IF(F60="B",LEFT('[1]TCE - ANEXO IV - Preencher'!M69,2),IF(F60="S",LEFT('[1]TCE - ANEXO IV - Preencher'!M69,7),IF('[1]TCE - ANEXO IV - Preencher'!H69="","")))</f>
        <v>26</v>
      </c>
      <c r="L60" s="7" t="str">
        <f>'[1]TCE - ANEXO IV - Preencher'!N69</f>
        <v>13,75</v>
      </c>
    </row>
    <row r="61" spans="1:12" s="8" customFormat="1" ht="19.5" customHeight="1" x14ac:dyDescent="0.2">
      <c r="A61" s="3">
        <f>IFERROR(VLOOKUP(B61,'[1]DADOS (OCULTAR)'!$P$3:$R$56,3,0),"")</f>
        <v>9039744000941</v>
      </c>
      <c r="B61" s="4" t="str">
        <f>'[1]TCE - ANEXO IV - Preencher'!C70</f>
        <v>UPA BARRA DE JANGADA</v>
      </c>
      <c r="C61" s="4" t="str">
        <f>'[1]TCE - ANEXO IV - Preencher'!E70</f>
        <v>3.14 - Alimentação Preparada</v>
      </c>
      <c r="D61" s="3">
        <f>'[1]TCE - ANEXO IV - Preencher'!F70</f>
        <v>11024546000107</v>
      </c>
      <c r="E61" s="5" t="str">
        <f>'[1]TCE - ANEXO IV - Preencher'!G70</f>
        <v>IRMAO COSTA SUPERMECADO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30280</v>
      </c>
      <c r="I61" s="6" t="str">
        <f>IF('[1]TCE - ANEXO IV - Preencher'!K70="","",'[1]TCE - ANEXO IV - Preencher'!K70)</f>
        <v>09/02/2021</v>
      </c>
      <c r="J61" s="5" t="str">
        <f>'[1]TCE - ANEXO IV - Preencher'!L70</f>
        <v>26210211024546000107550010000302801112278892</v>
      </c>
      <c r="K61" s="5" t="str">
        <f>IF(F61="B",LEFT('[1]TCE - ANEXO IV - Preencher'!M70,2),IF(F61="S",LEFT('[1]TCE - ANEXO IV - Preencher'!M70,7),IF('[1]TCE - ANEXO IV - Preencher'!H70="","")))</f>
        <v>26</v>
      </c>
      <c r="L61" s="7" t="str">
        <f>'[1]TCE - ANEXO IV - Preencher'!N70</f>
        <v>5,12</v>
      </c>
    </row>
    <row r="62" spans="1:12" s="8" customFormat="1" ht="19.5" customHeight="1" x14ac:dyDescent="0.2">
      <c r="A62" s="3">
        <f>IFERROR(VLOOKUP(B62,'[1]DADOS (OCULTAR)'!$P$3:$R$56,3,0),"")</f>
        <v>9039744000941</v>
      </c>
      <c r="B62" s="4" t="str">
        <f>'[1]TCE - ANEXO IV - Preencher'!C71</f>
        <v>UPA BARRA DE JANGADA</v>
      </c>
      <c r="C62" s="4" t="str">
        <f>'[1]TCE - ANEXO IV - Preencher'!E71</f>
        <v xml:space="preserve">3.9 - Material para Manutenção de Bens Imóveis </v>
      </c>
      <c r="D62" s="3">
        <f>'[1]TCE - ANEXO IV - Preencher'!F71</f>
        <v>11101202000146</v>
      </c>
      <c r="E62" s="5" t="str">
        <f>'[1]TCE - ANEXO IV - Preencher'!G71</f>
        <v>VGC ALVES COMERCIO E SERVICOS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000011704</v>
      </c>
      <c r="I62" s="6" t="str">
        <f>IF('[1]TCE - ANEXO IV - Preencher'!K71="","",'[1]TCE - ANEXO IV - Preencher'!K71)</f>
        <v>10/02/2021</v>
      </c>
      <c r="J62" s="5" t="str">
        <f>'[1]TCE - ANEXO IV - Preencher'!L71</f>
        <v>26210211101202000146550010000117041480865140</v>
      </c>
      <c r="K62" s="5" t="str">
        <f>IF(F62="B",LEFT('[1]TCE - ANEXO IV - Preencher'!M71,2),IF(F62="S",LEFT('[1]TCE - ANEXO IV - Preencher'!M71,7),IF('[1]TCE - ANEXO IV - Preencher'!H71="","")))</f>
        <v>26</v>
      </c>
      <c r="L62" s="7" t="str">
        <f>'[1]TCE - ANEXO IV - Preencher'!N71</f>
        <v>1280,00</v>
      </c>
    </row>
    <row r="63" spans="1:12" s="8" customFormat="1" ht="19.5" customHeight="1" x14ac:dyDescent="0.2">
      <c r="A63" s="3">
        <f>IFERROR(VLOOKUP(B63,'[1]DADOS (OCULTAR)'!$P$3:$R$56,3,0),"")</f>
        <v>9039744000941</v>
      </c>
      <c r="B63" s="4" t="str">
        <f>'[1]TCE - ANEXO IV - Preencher'!C72</f>
        <v>UPA BARRA DE JANGADA</v>
      </c>
      <c r="C63" s="4" t="str">
        <f>'[1]TCE - ANEXO IV - Preencher'!E72</f>
        <v>3.6 - Material de Expediente</v>
      </c>
      <c r="D63" s="3">
        <f>'[1]TCE - ANEXO IV - Preencher'!F72</f>
        <v>11101202000146</v>
      </c>
      <c r="E63" s="5" t="str">
        <f>'[1]TCE - ANEXO IV - Preencher'!G72</f>
        <v>VGC ALVES COMERCIO E SERVICOS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000011704</v>
      </c>
      <c r="I63" s="6" t="str">
        <f>IF('[1]TCE - ANEXO IV - Preencher'!K72="","",'[1]TCE - ANEXO IV - Preencher'!K72)</f>
        <v>10/02/2021</v>
      </c>
      <c r="J63" s="5" t="str">
        <f>'[1]TCE - ANEXO IV - Preencher'!L72</f>
        <v>26210211101202000146550010000117041480865140</v>
      </c>
      <c r="K63" s="5" t="str">
        <f>IF(F63="B",LEFT('[1]TCE - ANEXO IV - Preencher'!M72,2),IF(F63="S",LEFT('[1]TCE - ANEXO IV - Preencher'!M72,7),IF('[1]TCE - ANEXO IV - Preencher'!H72="","")))</f>
        <v>26</v>
      </c>
      <c r="L63" s="7" t="str">
        <f>'[1]TCE - ANEXO IV - Preencher'!N72</f>
        <v>712,00</v>
      </c>
    </row>
    <row r="64" spans="1:12" s="8" customFormat="1" ht="19.5" customHeight="1" x14ac:dyDescent="0.2">
      <c r="A64" s="3">
        <f>IFERROR(VLOOKUP(B64,'[1]DADOS (OCULTAR)'!$P$3:$R$56,3,0),"")</f>
        <v>9039744000941</v>
      </c>
      <c r="B64" s="4" t="str">
        <f>'[1]TCE - ANEXO IV - Preencher'!C73</f>
        <v>UPA BARRA DE JANGADA</v>
      </c>
      <c r="C64" s="4" t="str">
        <f>'[1]TCE - ANEXO IV - Preencher'!E73</f>
        <v>3.12 - Material Hospitalar</v>
      </c>
      <c r="D64" s="3">
        <f>'[1]TCE - ANEXO IV - Preencher'!F73</f>
        <v>11449180000100</v>
      </c>
      <c r="E64" s="5" t="str">
        <f>'[1]TCE - ANEXO IV - Preencher'!G73</f>
        <v>DPROSMED DIST.PROD.MED.HOSPITALARES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000040136</v>
      </c>
      <c r="I64" s="6" t="str">
        <f>IF('[1]TCE - ANEXO IV - Preencher'!K73="","",'[1]TCE - ANEXO IV - Preencher'!K73)</f>
        <v>27/01/2021</v>
      </c>
      <c r="J64" s="5" t="str">
        <f>'[1]TCE - ANEXO IV - Preencher'!L73</f>
        <v>26210111449180000100550010000401361470754369</v>
      </c>
      <c r="K64" s="5" t="str">
        <f>IF(F64="B",LEFT('[1]TCE - ANEXO IV - Preencher'!M73,2),IF(F64="S",LEFT('[1]TCE - ANEXO IV - Preencher'!M73,7),IF('[1]TCE - ANEXO IV - Preencher'!H73="","")))</f>
        <v>26</v>
      </c>
      <c r="L64" s="7" t="str">
        <f>'[1]TCE - ANEXO IV - Preencher'!N73</f>
        <v>367,99</v>
      </c>
    </row>
    <row r="65" spans="1:12" s="8" customFormat="1" ht="19.5" customHeight="1" x14ac:dyDescent="0.2">
      <c r="A65" s="3">
        <f>IFERROR(VLOOKUP(B65,'[1]DADOS (OCULTAR)'!$P$3:$R$56,3,0),"")</f>
        <v>9039744000941</v>
      </c>
      <c r="B65" s="4" t="str">
        <f>'[1]TCE - ANEXO IV - Preencher'!C74</f>
        <v>UPA BARRA DE JANGADA</v>
      </c>
      <c r="C65" s="4" t="str">
        <f>'[1]TCE - ANEXO IV - Preencher'!E74</f>
        <v>3.12 - Material Hospitalar</v>
      </c>
      <c r="D65" s="3">
        <f>'[1]TCE - ANEXO IV - Preencher'!F74</f>
        <v>11449180000100</v>
      </c>
      <c r="E65" s="5" t="str">
        <f>'[1]TCE - ANEXO IV - Preencher'!G74</f>
        <v>DPROSMED DIST.PROD.MED.HOSPITALARES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000040318</v>
      </c>
      <c r="I65" s="6" t="str">
        <f>IF('[1]TCE - ANEXO IV - Preencher'!K74="","",'[1]TCE - ANEXO IV - Preencher'!K74)</f>
        <v>04/02/2021</v>
      </c>
      <c r="J65" s="5" t="str">
        <f>'[1]TCE - ANEXO IV - Preencher'!L74</f>
        <v>26210211449180000100550010000403181664860993</v>
      </c>
      <c r="K65" s="5" t="str">
        <f>IF(F65="B",LEFT('[1]TCE - ANEXO IV - Preencher'!M74,2),IF(F65="S",LEFT('[1]TCE - ANEXO IV - Preencher'!M74,7),IF('[1]TCE - ANEXO IV - Preencher'!H74="","")))</f>
        <v>26</v>
      </c>
      <c r="L65" s="7" t="str">
        <f>'[1]TCE - ANEXO IV - Preencher'!N74</f>
        <v>1077,64</v>
      </c>
    </row>
    <row r="66" spans="1:12" s="8" customFormat="1" ht="19.5" customHeight="1" x14ac:dyDescent="0.2">
      <c r="A66" s="3">
        <f>IFERROR(VLOOKUP(B66,'[1]DADOS (OCULTAR)'!$P$3:$R$56,3,0),"")</f>
        <v>9039744000941</v>
      </c>
      <c r="B66" s="4" t="str">
        <f>'[1]TCE - ANEXO IV - Preencher'!C75</f>
        <v>UPA BARRA DE JANGADA</v>
      </c>
      <c r="C66" s="4" t="str">
        <f>'[1]TCE - ANEXO IV - Preencher'!E75</f>
        <v>3.12 - Material Hospitalar</v>
      </c>
      <c r="D66" s="3">
        <f>'[1]TCE - ANEXO IV - Preencher'!F75</f>
        <v>11449180000100</v>
      </c>
      <c r="E66" s="5" t="str">
        <f>'[1]TCE - ANEXO IV - Preencher'!G75</f>
        <v>DPROSMED DIST.PROD.MED.HOSPITALARES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000040319</v>
      </c>
      <c r="I66" s="6" t="str">
        <f>IF('[1]TCE - ANEXO IV - Preencher'!K75="","",'[1]TCE - ANEXO IV - Preencher'!K75)</f>
        <v>04/02/2021</v>
      </c>
      <c r="J66" s="5" t="str">
        <f>'[1]TCE - ANEXO IV - Preencher'!L75</f>
        <v>26210211449180000100550010000403191377902497</v>
      </c>
      <c r="K66" s="5" t="str">
        <f>IF(F66="B",LEFT('[1]TCE - ANEXO IV - Preencher'!M75,2),IF(F66="S",LEFT('[1]TCE - ANEXO IV - Preencher'!M75,7),IF('[1]TCE - ANEXO IV - Preencher'!H75="","")))</f>
        <v>26</v>
      </c>
      <c r="L66" s="7" t="str">
        <f>'[1]TCE - ANEXO IV - Preencher'!N75</f>
        <v>7420,00</v>
      </c>
    </row>
    <row r="67" spans="1:12" s="8" customFormat="1" ht="19.5" customHeight="1" x14ac:dyDescent="0.2">
      <c r="A67" s="3">
        <f>IFERROR(VLOOKUP(B67,'[1]DADOS (OCULTAR)'!$P$3:$R$56,3,0),"")</f>
        <v>9039744000941</v>
      </c>
      <c r="B67" s="4" t="str">
        <f>'[1]TCE - ANEXO IV - Preencher'!C76</f>
        <v>UPA BARRA DE JANGADA</v>
      </c>
      <c r="C67" s="4" t="str">
        <f>'[1]TCE - ANEXO IV - Preencher'!E76</f>
        <v>3.12 - Material Hospitalar</v>
      </c>
      <c r="D67" s="3">
        <f>'[1]TCE - ANEXO IV - Preencher'!F76</f>
        <v>11449180000100</v>
      </c>
      <c r="E67" s="5" t="str">
        <f>'[1]TCE - ANEXO IV - Preencher'!G76</f>
        <v>DPROSMED DIST.PROD.MED.HOSPITALARES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000040591</v>
      </c>
      <c r="I67" s="6" t="str">
        <f>IF('[1]TCE - ANEXO IV - Preencher'!K76="","",'[1]TCE - ANEXO IV - Preencher'!K76)</f>
        <v>18/02/2021</v>
      </c>
      <c r="J67" s="5" t="str">
        <f>'[1]TCE - ANEXO IV - Preencher'!L76</f>
        <v>26210211449180000100550010000405911983852930</v>
      </c>
      <c r="K67" s="5" t="str">
        <f>IF(F67="B",LEFT('[1]TCE - ANEXO IV - Preencher'!M76,2),IF(F67="S",LEFT('[1]TCE - ANEXO IV - Preencher'!M76,7),IF('[1]TCE - ANEXO IV - Preencher'!H76="","")))</f>
        <v>26</v>
      </c>
      <c r="L67" s="7" t="str">
        <f>'[1]TCE - ANEXO IV - Preencher'!N76</f>
        <v>725,27</v>
      </c>
    </row>
    <row r="68" spans="1:12" s="8" customFormat="1" ht="19.5" customHeight="1" x14ac:dyDescent="0.2">
      <c r="A68" s="3">
        <f>IFERROR(VLOOKUP(B68,'[1]DADOS (OCULTAR)'!$P$3:$R$56,3,0),"")</f>
        <v>9039744000941</v>
      </c>
      <c r="B68" s="4" t="str">
        <f>'[1]TCE - ANEXO IV - Preencher'!C77</f>
        <v>UPA BARRA DE JANGADA</v>
      </c>
      <c r="C68" s="4" t="str">
        <f>'[1]TCE - ANEXO IV - Preencher'!E77</f>
        <v>3.12 - Material Hospitalar</v>
      </c>
      <c r="D68" s="3">
        <f>'[1]TCE - ANEXO IV - Preencher'!F77</f>
        <v>11449180000100</v>
      </c>
      <c r="E68" s="5" t="str">
        <f>'[1]TCE - ANEXO IV - Preencher'!G77</f>
        <v>DPROSMED DIST.PROD.MED.HOSPITALARES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000040595</v>
      </c>
      <c r="I68" s="6" t="str">
        <f>IF('[1]TCE - ANEXO IV - Preencher'!K77="","",'[1]TCE - ANEXO IV - Preencher'!K77)</f>
        <v>18/02/2021</v>
      </c>
      <c r="J68" s="5" t="str">
        <f>'[1]TCE - ANEXO IV - Preencher'!L77</f>
        <v>26210211449180000100550010000405951877644600</v>
      </c>
      <c r="K68" s="5" t="str">
        <f>IF(F68="B",LEFT('[1]TCE - ANEXO IV - Preencher'!M77,2),IF(F68="S",LEFT('[1]TCE - ANEXO IV - Preencher'!M77,7),IF('[1]TCE - ANEXO IV - Preencher'!H77="","")))</f>
        <v>26</v>
      </c>
      <c r="L68" s="7" t="str">
        <f>'[1]TCE - ANEXO IV - Preencher'!N77</f>
        <v>358,20</v>
      </c>
    </row>
    <row r="69" spans="1:12" s="8" customFormat="1" ht="19.5" customHeight="1" x14ac:dyDescent="0.2">
      <c r="A69" s="3">
        <f>IFERROR(VLOOKUP(B69,'[1]DADOS (OCULTAR)'!$P$3:$R$56,3,0),"")</f>
        <v>9039744000941</v>
      </c>
      <c r="B69" s="4" t="str">
        <f>'[1]TCE - ANEXO IV - Preencher'!C78</f>
        <v>UPA BARRA DE JANGADA</v>
      </c>
      <c r="C69" s="4" t="str">
        <f>'[1]TCE - ANEXO IV - Preencher'!E78</f>
        <v>3.1 - Combustíveis e Lubrificantes Automotivos</v>
      </c>
      <c r="D69" s="3">
        <f>'[1]TCE - ANEXO IV - Preencher'!F78</f>
        <v>11681483000153</v>
      </c>
      <c r="E69" s="5" t="str">
        <f>'[1]TCE - ANEXO IV - Preencher'!G78</f>
        <v>POSTO SAO CRISTOVAO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826</v>
      </c>
      <c r="I69" s="6" t="str">
        <f>IF('[1]TCE - ANEXO IV - Preencher'!K78="","",'[1]TCE - ANEXO IV - Preencher'!K78)</f>
        <v>02/02/2021</v>
      </c>
      <c r="J69" s="5" t="str">
        <f>'[1]TCE - ANEXO IV - Preencher'!L78</f>
        <v>26210211681483000153550120000008261000446279</v>
      </c>
      <c r="K69" s="5" t="str">
        <f>IF(F69="B",LEFT('[1]TCE - ANEXO IV - Preencher'!M78,2),IF(F69="S",LEFT('[1]TCE - ANEXO IV - Preencher'!M78,7),IF('[1]TCE - ANEXO IV - Preencher'!H78="","")))</f>
        <v>26</v>
      </c>
      <c r="L69" s="7" t="str">
        <f>'[1]TCE - ANEXO IV - Preencher'!N78</f>
        <v>6715,58</v>
      </c>
    </row>
    <row r="70" spans="1:12" s="8" customFormat="1" ht="19.5" customHeight="1" x14ac:dyDescent="0.2">
      <c r="A70" s="3">
        <f>IFERROR(VLOOKUP(B70,'[1]DADOS (OCULTAR)'!$P$3:$R$56,3,0),"")</f>
        <v>9039744000941</v>
      </c>
      <c r="B70" s="4" t="str">
        <f>'[1]TCE - ANEXO IV - Preencher'!C79</f>
        <v>UPA BARRA DE JANGADA</v>
      </c>
      <c r="C70" s="4" t="str">
        <f>'[1]TCE - ANEXO IV - Preencher'!E79</f>
        <v>3.4 - Material Farmacológico</v>
      </c>
      <c r="D70" s="3">
        <f>'[1]TCE - ANEXO IV - Preencher'!F79</f>
        <v>12420164001048</v>
      </c>
      <c r="E70" s="5" t="str">
        <f>'[1]TCE - ANEXO IV - Preencher'!G79</f>
        <v>CM HOSPITALAR S.A. RECIFE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000087659</v>
      </c>
      <c r="I70" s="6" t="str">
        <f>IF('[1]TCE - ANEXO IV - Preencher'!K79="","",'[1]TCE - ANEXO IV - Preencher'!K79)</f>
        <v>29/01/2021</v>
      </c>
      <c r="J70" s="5" t="str">
        <f>'[1]TCE - ANEXO IV - Preencher'!L79</f>
        <v>26210112420164001048550010000876591100058946</v>
      </c>
      <c r="K70" s="5" t="str">
        <f>IF(F70="B",LEFT('[1]TCE - ANEXO IV - Preencher'!M79,2),IF(F70="S",LEFT('[1]TCE - ANEXO IV - Preencher'!M79,7),IF('[1]TCE - ANEXO IV - Preencher'!H79="","")))</f>
        <v>26</v>
      </c>
      <c r="L70" s="7" t="str">
        <f>'[1]TCE - ANEXO IV - Preencher'!N79</f>
        <v>63,96</v>
      </c>
    </row>
    <row r="71" spans="1:12" s="8" customFormat="1" ht="19.5" customHeight="1" x14ac:dyDescent="0.2">
      <c r="A71" s="3">
        <f>IFERROR(VLOOKUP(B71,'[1]DADOS (OCULTAR)'!$P$3:$R$56,3,0),"")</f>
        <v>9039744000941</v>
      </c>
      <c r="B71" s="4" t="str">
        <f>'[1]TCE - ANEXO IV - Preencher'!C80</f>
        <v>UPA BARRA DE JANGADA</v>
      </c>
      <c r="C71" s="4" t="str">
        <f>'[1]TCE - ANEXO IV - Preencher'!E80</f>
        <v>3.12 - Material Hospitalar</v>
      </c>
      <c r="D71" s="3">
        <f>'[1]TCE - ANEXO IV - Preencher'!F80</f>
        <v>12420164001048</v>
      </c>
      <c r="E71" s="5" t="str">
        <f>'[1]TCE - ANEXO IV - Preencher'!G80</f>
        <v>CM HOSPITALAR S.A. RECIFE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000087668</v>
      </c>
      <c r="I71" s="6" t="str">
        <f>IF('[1]TCE - ANEXO IV - Preencher'!K80="","",'[1]TCE - ANEXO IV - Preencher'!K80)</f>
        <v>29/01/2021</v>
      </c>
      <c r="J71" s="5" t="str">
        <f>'[1]TCE - ANEXO IV - Preencher'!L80</f>
        <v>26210112420164001048550010000876681100161681</v>
      </c>
      <c r="K71" s="5" t="str">
        <f>IF(F71="B",LEFT('[1]TCE - ANEXO IV - Preencher'!M80,2),IF(F71="S",LEFT('[1]TCE - ANEXO IV - Preencher'!M80,7),IF('[1]TCE - ANEXO IV - Preencher'!H80="","")))</f>
        <v>26</v>
      </c>
      <c r="L71" s="7" t="str">
        <f>'[1]TCE - ANEXO IV - Preencher'!N80</f>
        <v>2120,97</v>
      </c>
    </row>
    <row r="72" spans="1:12" s="8" customFormat="1" ht="19.5" customHeight="1" x14ac:dyDescent="0.2">
      <c r="A72" s="3">
        <f>IFERROR(VLOOKUP(B72,'[1]DADOS (OCULTAR)'!$P$3:$R$56,3,0),"")</f>
        <v>9039744000941</v>
      </c>
      <c r="B72" s="4" t="str">
        <f>'[1]TCE - ANEXO IV - Preencher'!C81</f>
        <v>UPA BARRA DE JANGADA</v>
      </c>
      <c r="C72" s="4" t="str">
        <f>'[1]TCE - ANEXO IV - Preencher'!E81</f>
        <v>3.4 - Material Farmacológico</v>
      </c>
      <c r="D72" s="3">
        <f>'[1]TCE - ANEXO IV - Preencher'!F81</f>
        <v>12882932000194</v>
      </c>
      <c r="E72" s="5" t="str">
        <f>'[1]TCE - ANEXO IV - Preencher'!G81</f>
        <v>EXOMED REPRESENTACAO DE MEDICAMENTOS LTD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148112</v>
      </c>
      <c r="I72" s="6" t="str">
        <f>IF('[1]TCE - ANEXO IV - Preencher'!K81="","",'[1]TCE - ANEXO IV - Preencher'!K81)</f>
        <v>29/01/2021</v>
      </c>
      <c r="J72" s="5" t="str">
        <f>'[1]TCE - ANEXO IV - Preencher'!L81</f>
        <v>26210112882932000194550010001481121855103219</v>
      </c>
      <c r="K72" s="5" t="str">
        <f>IF(F72="B",LEFT('[1]TCE - ANEXO IV - Preencher'!M81,2),IF(F72="S",LEFT('[1]TCE - ANEXO IV - Preencher'!M81,7),IF('[1]TCE - ANEXO IV - Preencher'!H81="","")))</f>
        <v>26</v>
      </c>
      <c r="L72" s="7" t="str">
        <f>'[1]TCE - ANEXO IV - Preencher'!N81</f>
        <v>3025,60</v>
      </c>
    </row>
    <row r="73" spans="1:12" s="8" customFormat="1" ht="19.5" customHeight="1" x14ac:dyDescent="0.2">
      <c r="A73" s="3">
        <f>IFERROR(VLOOKUP(B73,'[1]DADOS (OCULTAR)'!$P$3:$R$56,3,0),"")</f>
        <v>9039744000941</v>
      </c>
      <c r="B73" s="4" t="str">
        <f>'[1]TCE - ANEXO IV - Preencher'!C82</f>
        <v>UPA BARRA DE JANGADA</v>
      </c>
      <c r="C73" s="4" t="str">
        <f>'[1]TCE - ANEXO IV - Preencher'!E82</f>
        <v>3.4 - Material Farmacológico</v>
      </c>
      <c r="D73" s="3">
        <f>'[1]TCE - ANEXO IV - Preencher'!F82</f>
        <v>12882932000194</v>
      </c>
      <c r="E73" s="5" t="str">
        <f>'[1]TCE - ANEXO IV - Preencher'!G82</f>
        <v>EXOMED REPRESENTACAO DE MEDICAMENTOS LTD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148246</v>
      </c>
      <c r="I73" s="6" t="str">
        <f>IF('[1]TCE - ANEXO IV - Preencher'!K82="","",'[1]TCE - ANEXO IV - Preencher'!K82)</f>
        <v>03/02/2021</v>
      </c>
      <c r="J73" s="5" t="str">
        <f>'[1]TCE - ANEXO IV - Preencher'!L82</f>
        <v>26210212882932000194550010001482461816511201</v>
      </c>
      <c r="K73" s="5" t="str">
        <f>IF(F73="B",LEFT('[1]TCE - ANEXO IV - Preencher'!M82,2),IF(F73="S",LEFT('[1]TCE - ANEXO IV - Preencher'!M82,7),IF('[1]TCE - ANEXO IV - Preencher'!H82="","")))</f>
        <v>26</v>
      </c>
      <c r="L73" s="7" t="str">
        <f>'[1]TCE - ANEXO IV - Preencher'!N82</f>
        <v>5773,25</v>
      </c>
    </row>
    <row r="74" spans="1:12" s="8" customFormat="1" ht="19.5" customHeight="1" x14ac:dyDescent="0.2">
      <c r="A74" s="3">
        <f>IFERROR(VLOOKUP(B74,'[1]DADOS (OCULTAR)'!$P$3:$R$56,3,0),"")</f>
        <v>9039744000941</v>
      </c>
      <c r="B74" s="4" t="str">
        <f>'[1]TCE - ANEXO IV - Preencher'!C83</f>
        <v>UPA BARRA DE JANGADA</v>
      </c>
      <c r="C74" s="4" t="str">
        <f>'[1]TCE - ANEXO IV - Preencher'!E83</f>
        <v>3.12 - Material Hospitalar</v>
      </c>
      <c r="D74" s="3">
        <f>'[1]TCE - ANEXO IV - Preencher'!F83</f>
        <v>12882932000194</v>
      </c>
      <c r="E74" s="5" t="str">
        <f>'[1]TCE - ANEXO IV - Preencher'!G83</f>
        <v>EXOMED REPRESENTACAO DE MEDICAMENTOS LTD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148422</v>
      </c>
      <c r="I74" s="6" t="str">
        <f>IF('[1]TCE - ANEXO IV - Preencher'!K83="","",'[1]TCE - ANEXO IV - Preencher'!K83)</f>
        <v>10/02/2021</v>
      </c>
      <c r="J74" s="5" t="str">
        <f>'[1]TCE - ANEXO IV - Preencher'!L83</f>
        <v>26210212882932000194550010001484221268981312</v>
      </c>
      <c r="K74" s="5" t="str">
        <f>IF(F74="B",LEFT('[1]TCE - ANEXO IV - Preencher'!M83,2),IF(F74="S",LEFT('[1]TCE - ANEXO IV - Preencher'!M83,7),IF('[1]TCE - ANEXO IV - Preencher'!H83="","")))</f>
        <v>26</v>
      </c>
      <c r="L74" s="7" t="str">
        <f>'[1]TCE - ANEXO IV - Preencher'!N83</f>
        <v>3318,00</v>
      </c>
    </row>
    <row r="75" spans="1:12" s="8" customFormat="1" ht="19.5" customHeight="1" x14ac:dyDescent="0.2">
      <c r="A75" s="3">
        <f>IFERROR(VLOOKUP(B75,'[1]DADOS (OCULTAR)'!$P$3:$R$56,3,0),"")</f>
        <v>9039744000941</v>
      </c>
      <c r="B75" s="4" t="str">
        <f>'[1]TCE - ANEXO IV - Preencher'!C84</f>
        <v>UPA BARRA DE JANGADA</v>
      </c>
      <c r="C75" s="4" t="str">
        <f>'[1]TCE - ANEXO IV - Preencher'!E84</f>
        <v>3.4 - Material Farmacológico</v>
      </c>
      <c r="D75" s="3">
        <f>'[1]TCE - ANEXO IV - Preencher'!F84</f>
        <v>12882932000194</v>
      </c>
      <c r="E75" s="5" t="str">
        <f>'[1]TCE - ANEXO IV - Preencher'!G84</f>
        <v>EXOMED REPRESENTACAO DE MEDICAMENTOS LTD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148449</v>
      </c>
      <c r="I75" s="6" t="str">
        <f>IF('[1]TCE - ANEXO IV - Preencher'!K84="","",'[1]TCE - ANEXO IV - Preencher'!K84)</f>
        <v>10/02/2021</v>
      </c>
      <c r="J75" s="5" t="str">
        <f>'[1]TCE - ANEXO IV - Preencher'!L84</f>
        <v>26210212882932000194550010001484491263192755</v>
      </c>
      <c r="K75" s="5" t="str">
        <f>IF(F75="B",LEFT('[1]TCE - ANEXO IV - Preencher'!M84,2),IF(F75="S",LEFT('[1]TCE - ANEXO IV - Preencher'!M84,7),IF('[1]TCE - ANEXO IV - Preencher'!H84="","")))</f>
        <v>26</v>
      </c>
      <c r="L75" s="7" t="str">
        <f>'[1]TCE - ANEXO IV - Preencher'!N84</f>
        <v>6934,90</v>
      </c>
    </row>
    <row r="76" spans="1:12" s="8" customFormat="1" ht="19.5" customHeight="1" x14ac:dyDescent="0.2">
      <c r="A76" s="3">
        <f>IFERROR(VLOOKUP(B76,'[1]DADOS (OCULTAR)'!$P$3:$R$56,3,0),"")</f>
        <v>9039744000941</v>
      </c>
      <c r="B76" s="4" t="str">
        <f>'[1]TCE - ANEXO IV - Preencher'!C85</f>
        <v>UPA BARRA DE JANGADA</v>
      </c>
      <c r="C76" s="4" t="str">
        <f>'[1]TCE - ANEXO IV - Preencher'!E85</f>
        <v>3.4 - Material Farmacológico</v>
      </c>
      <c r="D76" s="3">
        <f>'[1]TCE - ANEXO IV - Preencher'!F85</f>
        <v>12882932000194</v>
      </c>
      <c r="E76" s="5" t="str">
        <f>'[1]TCE - ANEXO IV - Preencher'!G85</f>
        <v>EXOMED REPRESENTACAO DE MEDICAMENTOS LTD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148567</v>
      </c>
      <c r="I76" s="6" t="str">
        <f>IF('[1]TCE - ANEXO IV - Preencher'!K85="","",'[1]TCE - ANEXO IV - Preencher'!K85)</f>
        <v>15/02/2021</v>
      </c>
      <c r="J76" s="5" t="str">
        <f>'[1]TCE - ANEXO IV - Preencher'!L85</f>
        <v>26210212882932000194550010001485671454079752</v>
      </c>
      <c r="K76" s="5" t="str">
        <f>IF(F76="B",LEFT('[1]TCE - ANEXO IV - Preencher'!M85,2),IF(F76="S",LEFT('[1]TCE - ANEXO IV - Preencher'!M85,7),IF('[1]TCE - ANEXO IV - Preencher'!H85="","")))</f>
        <v>26</v>
      </c>
      <c r="L76" s="7" t="str">
        <f>'[1]TCE - ANEXO IV - Preencher'!N85</f>
        <v>576,00</v>
      </c>
    </row>
    <row r="77" spans="1:12" s="8" customFormat="1" ht="19.5" customHeight="1" x14ac:dyDescent="0.2">
      <c r="A77" s="3">
        <f>IFERROR(VLOOKUP(B77,'[1]DADOS (OCULTAR)'!$P$3:$R$56,3,0),"")</f>
        <v>9039744000941</v>
      </c>
      <c r="B77" s="4" t="str">
        <f>'[1]TCE - ANEXO IV - Preencher'!C86</f>
        <v>UPA BARRA DE JANGADA</v>
      </c>
      <c r="C77" s="4" t="str">
        <f>'[1]TCE - ANEXO IV - Preencher'!E86</f>
        <v>3.4 - Material Farmacológico</v>
      </c>
      <c r="D77" s="3">
        <f>'[1]TCE - ANEXO IV - Preencher'!F86</f>
        <v>12882932000194</v>
      </c>
      <c r="E77" s="5" t="str">
        <f>'[1]TCE - ANEXO IV - Preencher'!G86</f>
        <v>EXOMED REPRESENTACAO DE MEDICAMENTOS LTD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148663</v>
      </c>
      <c r="I77" s="6" t="str">
        <f>IF('[1]TCE - ANEXO IV - Preencher'!K86="","",'[1]TCE - ANEXO IV - Preencher'!K86)</f>
        <v>18/02/2021</v>
      </c>
      <c r="J77" s="5" t="str">
        <f>'[1]TCE - ANEXO IV - Preencher'!L86</f>
        <v>26210212882932000194550010001486631439818520</v>
      </c>
      <c r="K77" s="5" t="str">
        <f>IF(F77="B",LEFT('[1]TCE - ANEXO IV - Preencher'!M86,2),IF(F77="S",LEFT('[1]TCE - ANEXO IV - Preencher'!M86,7),IF('[1]TCE - ANEXO IV - Preencher'!H86="","")))</f>
        <v>26</v>
      </c>
      <c r="L77" s="7" t="str">
        <f>'[1]TCE - ANEXO IV - Preencher'!N86</f>
        <v>7914,24</v>
      </c>
    </row>
    <row r="78" spans="1:12" s="8" customFormat="1" ht="19.5" customHeight="1" x14ac:dyDescent="0.2">
      <c r="A78" s="3">
        <f>IFERROR(VLOOKUP(B78,'[1]DADOS (OCULTAR)'!$P$3:$R$56,3,0),"")</f>
        <v>9039744000941</v>
      </c>
      <c r="B78" s="4" t="str">
        <f>'[1]TCE - ANEXO IV - Preencher'!C87</f>
        <v>UPA BARRA DE JANGADA</v>
      </c>
      <c r="C78" s="4" t="str">
        <f>'[1]TCE - ANEXO IV - Preencher'!E87</f>
        <v>3.14 - Alimentação Preparada</v>
      </c>
      <c r="D78" s="3">
        <f>'[1]TCE - ANEXO IV - Preencher'!F87</f>
        <v>15242921000138</v>
      </c>
      <c r="E78" s="5" t="str">
        <f>'[1]TCE - ANEXO IV - Preencher'!G87</f>
        <v>M A DE O MENEZES EIRELI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001859</v>
      </c>
      <c r="I78" s="6" t="str">
        <f>IF('[1]TCE - ANEXO IV - Preencher'!K87="","",'[1]TCE - ANEXO IV - Preencher'!K87)</f>
        <v>27/02/2021</v>
      </c>
      <c r="J78" s="5" t="str">
        <f>'[1]TCE - ANEXO IV - Preencher'!L87</f>
        <v>26210215242921000138550010000018591000018940</v>
      </c>
      <c r="K78" s="5" t="str">
        <f>IF(F78="B",LEFT('[1]TCE - ANEXO IV - Preencher'!M87,2),IF(F78="S",LEFT('[1]TCE - ANEXO IV - Preencher'!M87,7),IF('[1]TCE - ANEXO IV - Preencher'!H87="","")))</f>
        <v>26</v>
      </c>
      <c r="L78" s="7" t="str">
        <f>'[1]TCE - ANEXO IV - Preencher'!N87</f>
        <v>26796,00</v>
      </c>
    </row>
    <row r="79" spans="1:12" s="8" customFormat="1" ht="19.5" customHeight="1" x14ac:dyDescent="0.2">
      <c r="A79" s="3">
        <f>IFERROR(VLOOKUP(B79,'[1]DADOS (OCULTAR)'!$P$3:$R$56,3,0),"")</f>
        <v>9039744000941</v>
      </c>
      <c r="B79" s="4" t="str">
        <f>'[1]TCE - ANEXO IV - Preencher'!C88</f>
        <v>UPA BARRA DE JANGADA</v>
      </c>
      <c r="C79" s="4" t="str">
        <f>'[1]TCE - ANEXO IV - Preencher'!E88</f>
        <v xml:space="preserve">3.9 - Material para Manutenção de Bens Imóveis </v>
      </c>
      <c r="D79" s="3">
        <f>'[1]TCE - ANEXO IV - Preencher'!F88</f>
        <v>21039895000148</v>
      </c>
      <c r="E79" s="5" t="str">
        <f>'[1]TCE - ANEXO IV - Preencher'!G88</f>
        <v>JORGE LUIZ DA SILVA JUNIOR OFICINA ME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000000567</v>
      </c>
      <c r="I79" s="6" t="str">
        <f>IF('[1]TCE - ANEXO IV - Preencher'!K88="","",'[1]TCE - ANEXO IV - Preencher'!K88)</f>
        <v>04/02/2021</v>
      </c>
      <c r="J79" s="5" t="str">
        <f>'[1]TCE - ANEXO IV - Preencher'!L88</f>
        <v>26210221039895000148550010000005671041426092</v>
      </c>
      <c r="K79" s="5" t="str">
        <f>IF(F79="B",LEFT('[1]TCE - ANEXO IV - Preencher'!M88,2),IF(F79="S",LEFT('[1]TCE - ANEXO IV - Preencher'!M88,7),IF('[1]TCE - ANEXO IV - Preencher'!H88="","")))</f>
        <v>26</v>
      </c>
      <c r="L79" s="7" t="str">
        <f>'[1]TCE - ANEXO IV - Preencher'!N88</f>
        <v>250,00</v>
      </c>
    </row>
    <row r="80" spans="1:12" s="8" customFormat="1" ht="19.5" customHeight="1" x14ac:dyDescent="0.2">
      <c r="A80" s="3">
        <f>IFERROR(VLOOKUP(B80,'[1]DADOS (OCULTAR)'!$P$3:$R$56,3,0),"")</f>
        <v>9039744000941</v>
      </c>
      <c r="B80" s="4" t="str">
        <f>'[1]TCE - ANEXO IV - Preencher'!C89</f>
        <v>UPA BARRA DE JANGADA</v>
      </c>
      <c r="C80" s="4" t="str">
        <f>'[1]TCE - ANEXO IV - Preencher'!E89</f>
        <v>3.99 - Outras despesas com Material de Consumo</v>
      </c>
      <c r="D80" s="3">
        <f>'[1]TCE - ANEXO IV - Preencher'!F89</f>
        <v>22423890000187</v>
      </c>
      <c r="E80" s="5" t="str">
        <f>'[1]TCE - ANEXO IV - Preencher'!G89</f>
        <v>MATERIAIS HOSPIT E ELETRICOS ESPECECIAIS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0000009585</v>
      </c>
      <c r="I80" s="6" t="str">
        <f>IF('[1]TCE - ANEXO IV - Preencher'!K89="","",'[1]TCE - ANEXO IV - Preencher'!K89)</f>
        <v>10/02/2021</v>
      </c>
      <c r="J80" s="5" t="str">
        <f>'[1]TCE - ANEXO IV - Preencher'!L89</f>
        <v>35210222423890000187550010000095851081079704</v>
      </c>
      <c r="K80" s="5" t="str">
        <f>IF(F80="B",LEFT('[1]TCE - ANEXO IV - Preencher'!M89,2),IF(F80="S",LEFT('[1]TCE - ANEXO IV - Preencher'!M89,7),IF('[1]TCE - ANEXO IV - Preencher'!H89="","")))</f>
        <v>35</v>
      </c>
      <c r="L80" s="7" t="str">
        <f>'[1]TCE - ANEXO IV - Preencher'!N89</f>
        <v>1387,80</v>
      </c>
    </row>
    <row r="81" spans="1:12" s="8" customFormat="1" ht="19.5" customHeight="1" x14ac:dyDescent="0.2">
      <c r="A81" s="3">
        <f>IFERROR(VLOOKUP(B81,'[1]DADOS (OCULTAR)'!$P$3:$R$56,3,0),"")</f>
        <v>9039744000941</v>
      </c>
      <c r="B81" s="4" t="str">
        <f>'[1]TCE - ANEXO IV - Preencher'!C90</f>
        <v>UPA BARRA DE JANGADA</v>
      </c>
      <c r="C81" s="4" t="str">
        <f>'[1]TCE - ANEXO IV - Preencher'!E90</f>
        <v>3.6 - Material de Expediente</v>
      </c>
      <c r="D81" s="3">
        <f>'[1]TCE - ANEXO IV - Preencher'!F90</f>
        <v>23755654000120</v>
      </c>
      <c r="E81" s="5" t="str">
        <f>'[1]TCE - ANEXO IV - Preencher'!G90</f>
        <v>MARIA LETICIA F. G. DE AZEVEDO GRAFICA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471</v>
      </c>
      <c r="I81" s="6" t="str">
        <f>IF('[1]TCE - ANEXO IV - Preencher'!K90="","",'[1]TCE - ANEXO IV - Preencher'!K90)</f>
        <v>22/01/2021</v>
      </c>
      <c r="J81" s="5" t="str">
        <f>'[1]TCE - ANEXO IV - Preencher'!L90</f>
        <v>26210123755654000120550010000004711543928657</v>
      </c>
      <c r="K81" s="5" t="str">
        <f>IF(F81="B",LEFT('[1]TCE - ANEXO IV - Preencher'!M90,2),IF(F81="S",LEFT('[1]TCE - ANEXO IV - Preencher'!M90,7),IF('[1]TCE - ANEXO IV - Preencher'!H90="","")))</f>
        <v>26</v>
      </c>
      <c r="L81" s="7" t="str">
        <f>'[1]TCE - ANEXO IV - Preencher'!N90</f>
        <v>1320,00</v>
      </c>
    </row>
    <row r="82" spans="1:12" s="8" customFormat="1" ht="19.5" customHeight="1" x14ac:dyDescent="0.2">
      <c r="A82" s="3">
        <f>IFERROR(VLOOKUP(B82,'[1]DADOS (OCULTAR)'!$P$3:$R$56,3,0),"")</f>
        <v>9039744000941</v>
      </c>
      <c r="B82" s="4" t="str">
        <f>'[1]TCE - ANEXO IV - Preencher'!C91</f>
        <v>UPA BARRA DE JANGADA</v>
      </c>
      <c r="C82" s="4" t="str">
        <f>'[1]TCE - ANEXO IV - Preencher'!E91</f>
        <v>3.6 - Material de Expediente</v>
      </c>
      <c r="D82" s="3">
        <f>'[1]TCE - ANEXO IV - Preencher'!F91</f>
        <v>23755654000120</v>
      </c>
      <c r="E82" s="5" t="str">
        <f>'[1]TCE - ANEXO IV - Preencher'!G91</f>
        <v>MARIA LETICIA F. G. DE AZEVEDO GRAFICA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479</v>
      </c>
      <c r="I82" s="6" t="str">
        <f>IF('[1]TCE - ANEXO IV - Preencher'!K91="","",'[1]TCE - ANEXO IV - Preencher'!K91)</f>
        <v>12/02/2021</v>
      </c>
      <c r="J82" s="5" t="str">
        <f>'[1]TCE - ANEXO IV - Preencher'!L91</f>
        <v>26210223755654000120550010000004791521653568</v>
      </c>
      <c r="K82" s="5" t="str">
        <f>IF(F82="B",LEFT('[1]TCE - ANEXO IV - Preencher'!M91,2),IF(F82="S",LEFT('[1]TCE - ANEXO IV - Preencher'!M91,7),IF('[1]TCE - ANEXO IV - Preencher'!H91="","")))</f>
        <v>26</v>
      </c>
      <c r="L82" s="7" t="str">
        <f>'[1]TCE - ANEXO IV - Preencher'!N91</f>
        <v>130,00</v>
      </c>
    </row>
    <row r="83" spans="1:12" s="8" customFormat="1" ht="19.5" customHeight="1" x14ac:dyDescent="0.2">
      <c r="A83" s="3">
        <f>IFERROR(VLOOKUP(B83,'[1]DADOS (OCULTAR)'!$P$3:$R$56,3,0),"")</f>
        <v>9039744000941</v>
      </c>
      <c r="B83" s="4" t="str">
        <f>'[1]TCE - ANEXO IV - Preencher'!C92</f>
        <v>UPA BARRA DE JANGADA</v>
      </c>
      <c r="C83" s="4" t="str">
        <f>'[1]TCE - ANEXO IV - Preencher'!E92</f>
        <v>3.6 - Material de Expediente</v>
      </c>
      <c r="D83" s="3">
        <f>'[1]TCE - ANEXO IV - Preencher'!F92</f>
        <v>23755654000120</v>
      </c>
      <c r="E83" s="5" t="str">
        <f>'[1]TCE - ANEXO IV - Preencher'!G92</f>
        <v>MARIA LETICIA F. G. DE AZEVEDO GRAFICA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479</v>
      </c>
      <c r="I83" s="6" t="str">
        <f>IF('[1]TCE - ANEXO IV - Preencher'!K92="","",'[1]TCE - ANEXO IV - Preencher'!K92)</f>
        <v>12/02/2021</v>
      </c>
      <c r="J83" s="5" t="str">
        <f>'[1]TCE - ANEXO IV - Preencher'!L92</f>
        <v>26210223755654000120550010000004791521653568</v>
      </c>
      <c r="K83" s="5" t="str">
        <f>IF(F83="B",LEFT('[1]TCE - ANEXO IV - Preencher'!M92,2),IF(F83="S",LEFT('[1]TCE - ANEXO IV - Preencher'!M92,7),IF('[1]TCE - ANEXO IV - Preencher'!H92="","")))</f>
        <v>26</v>
      </c>
      <c r="L83" s="7" t="str">
        <f>'[1]TCE - ANEXO IV - Preencher'!N92</f>
        <v>156,00</v>
      </c>
    </row>
    <row r="84" spans="1:12" s="8" customFormat="1" ht="19.5" customHeight="1" x14ac:dyDescent="0.2">
      <c r="A84" s="3">
        <f>IFERROR(VLOOKUP(B84,'[1]DADOS (OCULTAR)'!$P$3:$R$56,3,0),"")</f>
        <v>9039744000941</v>
      </c>
      <c r="B84" s="4" t="str">
        <f>'[1]TCE - ANEXO IV - Preencher'!C93</f>
        <v>UPA BARRA DE JANGADA</v>
      </c>
      <c r="C84" s="4" t="str">
        <f>'[1]TCE - ANEXO IV - Preencher'!E93</f>
        <v>3.6 - Material de Expediente</v>
      </c>
      <c r="D84" s="3">
        <f>'[1]TCE - ANEXO IV - Preencher'!F93</f>
        <v>23755654000120</v>
      </c>
      <c r="E84" s="5" t="str">
        <f>'[1]TCE - ANEXO IV - Preencher'!G93</f>
        <v>MARIA LETICIA F. G. DE AZEVEDO GRAFICA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481</v>
      </c>
      <c r="I84" s="6" t="str">
        <f>IF('[1]TCE - ANEXO IV - Preencher'!K93="","",'[1]TCE - ANEXO IV - Preencher'!K93)</f>
        <v>17/02/2021</v>
      </c>
      <c r="J84" s="5" t="str">
        <f>'[1]TCE - ANEXO IV - Preencher'!L93</f>
        <v>26210223755654000120550010000004811050488510</v>
      </c>
      <c r="K84" s="5" t="str">
        <f>IF(F84="B",LEFT('[1]TCE - ANEXO IV - Preencher'!M93,2),IF(F84="S",LEFT('[1]TCE - ANEXO IV - Preencher'!M93,7),IF('[1]TCE - ANEXO IV - Preencher'!H93="","")))</f>
        <v>26</v>
      </c>
      <c r="L84" s="7" t="str">
        <f>'[1]TCE - ANEXO IV - Preencher'!N93</f>
        <v>63,00</v>
      </c>
    </row>
    <row r="85" spans="1:12" s="8" customFormat="1" ht="19.5" customHeight="1" x14ac:dyDescent="0.2">
      <c r="A85" s="3">
        <f>IFERROR(VLOOKUP(B85,'[1]DADOS (OCULTAR)'!$P$3:$R$56,3,0),"")</f>
        <v>9039744000941</v>
      </c>
      <c r="B85" s="4" t="str">
        <f>'[1]TCE - ANEXO IV - Preencher'!C94</f>
        <v>UPA BARRA DE JANGADA</v>
      </c>
      <c r="C85" s="4" t="str">
        <f>'[1]TCE - ANEXO IV - Preencher'!E94</f>
        <v xml:space="preserve">3.10 - Material para Manutenção de Bens Móveis </v>
      </c>
      <c r="D85" s="3">
        <f>'[1]TCE - ANEXO IV - Preencher'!F94</f>
        <v>23755654000120</v>
      </c>
      <c r="E85" s="5" t="str">
        <f>'[1]TCE - ANEXO IV - Preencher'!G94</f>
        <v>MARIA LETICIA F. G. DE AZEVEDO GRAFICA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488</v>
      </c>
      <c r="I85" s="6" t="str">
        <f>IF('[1]TCE - ANEXO IV - Preencher'!K94="","",'[1]TCE - ANEXO IV - Preencher'!K94)</f>
        <v>26/02/2021</v>
      </c>
      <c r="J85" s="5" t="str">
        <f>'[1]TCE - ANEXO IV - Preencher'!L94</f>
        <v>26210223755654000120550010000004881457167539</v>
      </c>
      <c r="K85" s="5" t="str">
        <f>IF(F85="B",LEFT('[1]TCE - ANEXO IV - Preencher'!M94,2),IF(F85="S",LEFT('[1]TCE - ANEXO IV - Preencher'!M94,7),IF('[1]TCE - ANEXO IV - Preencher'!H94="","")))</f>
        <v>26</v>
      </c>
      <c r="L85" s="7" t="str">
        <f>'[1]TCE - ANEXO IV - Preencher'!N94</f>
        <v>750,00</v>
      </c>
    </row>
    <row r="86" spans="1:12" s="8" customFormat="1" ht="19.5" customHeight="1" x14ac:dyDescent="0.2">
      <c r="A86" s="3">
        <f>IFERROR(VLOOKUP(B86,'[1]DADOS (OCULTAR)'!$P$3:$R$56,3,0),"")</f>
        <v>9039744000941</v>
      </c>
      <c r="B86" s="4" t="str">
        <f>'[1]TCE - ANEXO IV - Preencher'!C95</f>
        <v>UPA BARRA DE JANGADA</v>
      </c>
      <c r="C86" s="4" t="str">
        <f>'[1]TCE - ANEXO IV - Preencher'!E95</f>
        <v xml:space="preserve">3.10 - Material para Manutenção de Bens Móveis </v>
      </c>
      <c r="D86" s="3">
        <f>'[1]TCE - ANEXO IV - Preencher'!F95</f>
        <v>24073694000317</v>
      </c>
      <c r="E86" s="5" t="str">
        <f>'[1]TCE - ANEXO IV - Preencher'!G95</f>
        <v>CIL COM DE INFORMATICA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67198</v>
      </c>
      <c r="I86" s="6" t="str">
        <f>IF('[1]TCE - ANEXO IV - Preencher'!K95="","",'[1]TCE - ANEXO IV - Preencher'!K95)</f>
        <v>08/02/2021</v>
      </c>
      <c r="J86" s="5" t="str">
        <f>'[1]TCE - ANEXO IV - Preencher'!L95</f>
        <v>26210224073694000317650130000671981081333407</v>
      </c>
      <c r="K86" s="5" t="str">
        <f>IF(F86="B",LEFT('[1]TCE - ANEXO IV - Preencher'!M95,2),IF(F86="S",LEFT('[1]TCE - ANEXO IV - Preencher'!M95,7),IF('[1]TCE - ANEXO IV - Preencher'!H95="","")))</f>
        <v>26</v>
      </c>
      <c r="L86" s="7" t="str">
        <f>'[1]TCE - ANEXO IV - Preencher'!N95</f>
        <v>78,90</v>
      </c>
    </row>
    <row r="87" spans="1:12" s="8" customFormat="1" ht="19.5" customHeight="1" x14ac:dyDescent="0.2">
      <c r="A87" s="3">
        <f>IFERROR(VLOOKUP(B87,'[1]DADOS (OCULTAR)'!$P$3:$R$56,3,0),"")</f>
        <v>9039744000941</v>
      </c>
      <c r="B87" s="4" t="str">
        <f>'[1]TCE - ANEXO IV - Preencher'!C96</f>
        <v>UPA BARRA DE JANGADA</v>
      </c>
      <c r="C87" s="4" t="str">
        <f>'[1]TCE - ANEXO IV - Preencher'!E96</f>
        <v>3.2 - Gás e Outros Materiais Engarrafados</v>
      </c>
      <c r="D87" s="3">
        <f>'[1]TCE - ANEXO IV - Preencher'!F96</f>
        <v>24380578002041</v>
      </c>
      <c r="E87" s="5" t="str">
        <f>'[1]TCE - ANEXO IV - Preencher'!G96</f>
        <v>WHITE MARTINS GASES IND. DO NE S.A.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43657</v>
      </c>
      <c r="I87" s="6" t="str">
        <f>IF('[1]TCE - ANEXO IV - Preencher'!K96="","",'[1]TCE - ANEXO IV - Preencher'!K96)</f>
        <v>01/02/2021</v>
      </c>
      <c r="J87" s="5" t="str">
        <f>'[1]TCE - ANEXO IV - Preencher'!L96</f>
        <v>26210224380578002041550080000436571822628677</v>
      </c>
      <c r="K87" s="5" t="str">
        <f>IF(F87="B",LEFT('[1]TCE - ANEXO IV - Preencher'!M96,2),IF(F87="S",LEFT('[1]TCE - ANEXO IV - Preencher'!M96,7),IF('[1]TCE - ANEXO IV - Preencher'!H96="","")))</f>
        <v>26</v>
      </c>
      <c r="L87" s="7" t="str">
        <f>'[1]TCE - ANEXO IV - Preencher'!N96</f>
        <v>64,75</v>
      </c>
    </row>
    <row r="88" spans="1:12" s="8" customFormat="1" ht="19.5" customHeight="1" x14ac:dyDescent="0.2">
      <c r="A88" s="3">
        <f>IFERROR(VLOOKUP(B88,'[1]DADOS (OCULTAR)'!$P$3:$R$56,3,0),"")</f>
        <v>9039744000941</v>
      </c>
      <c r="B88" s="4" t="str">
        <f>'[1]TCE - ANEXO IV - Preencher'!C97</f>
        <v>UPA BARRA DE JANGADA</v>
      </c>
      <c r="C88" s="4" t="str">
        <f>'[1]TCE - ANEXO IV - Preencher'!E97</f>
        <v>3.2 - Gás e Outros Materiais Engarrafados</v>
      </c>
      <c r="D88" s="3">
        <f>'[1]TCE - ANEXO IV - Preencher'!F97</f>
        <v>24380578002041</v>
      </c>
      <c r="E88" s="5" t="str">
        <f>'[1]TCE - ANEXO IV - Preencher'!G97</f>
        <v>WHITE MARTINS GASES IND. DO NE S.A.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43667</v>
      </c>
      <c r="I88" s="6" t="str">
        <f>IF('[1]TCE - ANEXO IV - Preencher'!K97="","",'[1]TCE - ANEXO IV - Preencher'!K97)</f>
        <v>02/02/2021</v>
      </c>
      <c r="J88" s="5" t="str">
        <f>'[1]TCE - ANEXO IV - Preencher'!L97</f>
        <v>26210224380578002041550080000436671822803114</v>
      </c>
      <c r="K88" s="5" t="str">
        <f>IF(F88="B",LEFT('[1]TCE - ANEXO IV - Preencher'!M97,2),IF(F88="S",LEFT('[1]TCE - ANEXO IV - Preencher'!M97,7),IF('[1]TCE - ANEXO IV - Preencher'!H97="","")))</f>
        <v>26</v>
      </c>
      <c r="L88" s="7" t="str">
        <f>'[1]TCE - ANEXO IV - Preencher'!N97</f>
        <v>64,75</v>
      </c>
    </row>
    <row r="89" spans="1:12" s="8" customFormat="1" ht="19.5" customHeight="1" x14ac:dyDescent="0.2">
      <c r="A89" s="3">
        <f>IFERROR(VLOOKUP(B89,'[1]DADOS (OCULTAR)'!$P$3:$R$56,3,0),"")</f>
        <v>9039744000941</v>
      </c>
      <c r="B89" s="4" t="str">
        <f>'[1]TCE - ANEXO IV - Preencher'!C98</f>
        <v>UPA BARRA DE JANGADA</v>
      </c>
      <c r="C89" s="4" t="str">
        <f>'[1]TCE - ANEXO IV - Preencher'!E98</f>
        <v>3.2 - Gás e Outros Materiais Engarrafados</v>
      </c>
      <c r="D89" s="3">
        <f>'[1]TCE - ANEXO IV - Preencher'!F98</f>
        <v>24380578002041</v>
      </c>
      <c r="E89" s="5" t="str">
        <f>'[1]TCE - ANEXO IV - Preencher'!G98</f>
        <v>WHITE MARTINS GASES IND. DO NE S.A.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43710</v>
      </c>
      <c r="I89" s="6" t="str">
        <f>IF('[1]TCE - ANEXO IV - Preencher'!K98="","",'[1]TCE - ANEXO IV - Preencher'!K98)</f>
        <v>05/02/2021</v>
      </c>
      <c r="J89" s="5" t="str">
        <f>'[1]TCE - ANEXO IV - Preencher'!L98</f>
        <v>26210224380578002041550080000437101823243875</v>
      </c>
      <c r="K89" s="5" t="str">
        <f>IF(F89="B",LEFT('[1]TCE - ANEXO IV - Preencher'!M98,2),IF(F89="S",LEFT('[1]TCE - ANEXO IV - Preencher'!M98,7),IF('[1]TCE - ANEXO IV - Preencher'!H98="","")))</f>
        <v>26</v>
      </c>
      <c r="L89" s="7" t="str">
        <f>'[1]TCE - ANEXO IV - Preencher'!N98</f>
        <v>103,92</v>
      </c>
    </row>
    <row r="90" spans="1:12" s="8" customFormat="1" ht="19.5" customHeight="1" x14ac:dyDescent="0.2">
      <c r="A90" s="3">
        <f>IFERROR(VLOOKUP(B90,'[1]DADOS (OCULTAR)'!$P$3:$R$56,3,0),"")</f>
        <v>9039744000941</v>
      </c>
      <c r="B90" s="4" t="str">
        <f>'[1]TCE - ANEXO IV - Preencher'!C99</f>
        <v>UPA BARRA DE JANGADA</v>
      </c>
      <c r="C90" s="4" t="str">
        <f>'[1]TCE - ANEXO IV - Preencher'!E99</f>
        <v>3.2 - Gás e Outros Materiais Engarrafados</v>
      </c>
      <c r="D90" s="3">
        <f>'[1]TCE - ANEXO IV - Preencher'!F99</f>
        <v>24380578002041</v>
      </c>
      <c r="E90" s="5" t="str">
        <f>'[1]TCE - ANEXO IV - Preencher'!G99</f>
        <v>WHITE MARTINS GASES IND. DO NE S.A.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43742</v>
      </c>
      <c r="I90" s="6" t="str">
        <f>IF('[1]TCE - ANEXO IV - Preencher'!K99="","",'[1]TCE - ANEXO IV - Preencher'!K99)</f>
        <v>08/02/2021</v>
      </c>
      <c r="J90" s="5" t="str">
        <f>'[1]TCE - ANEXO IV - Preencher'!L99</f>
        <v>26210224380578002041550080000437421823588795</v>
      </c>
      <c r="K90" s="5" t="str">
        <f>IF(F90="B",LEFT('[1]TCE - ANEXO IV - Preencher'!M99,2),IF(F90="S",LEFT('[1]TCE - ANEXO IV - Preencher'!M99,7),IF('[1]TCE - ANEXO IV - Preencher'!H99="","")))</f>
        <v>26</v>
      </c>
      <c r="L90" s="7" t="str">
        <f>'[1]TCE - ANEXO IV - Preencher'!N99</f>
        <v>129,50</v>
      </c>
    </row>
    <row r="91" spans="1:12" s="8" customFormat="1" ht="19.5" customHeight="1" x14ac:dyDescent="0.2">
      <c r="A91" s="3">
        <f>IFERROR(VLOOKUP(B91,'[1]DADOS (OCULTAR)'!$P$3:$R$56,3,0),"")</f>
        <v>9039744000941</v>
      </c>
      <c r="B91" s="4" t="str">
        <f>'[1]TCE - ANEXO IV - Preencher'!C100</f>
        <v>UPA BARRA DE JANGADA</v>
      </c>
      <c r="C91" s="4" t="str">
        <f>'[1]TCE - ANEXO IV - Preencher'!E100</f>
        <v>3.2 - Gás e Outros Materiais Engarrafados</v>
      </c>
      <c r="D91" s="3">
        <f>'[1]TCE - ANEXO IV - Preencher'!F100</f>
        <v>24380578002041</v>
      </c>
      <c r="E91" s="5" t="str">
        <f>'[1]TCE - ANEXO IV - Preencher'!G100</f>
        <v>WHITE MARTINS GASES IND. DO NE S.A.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43765</v>
      </c>
      <c r="I91" s="6" t="str">
        <f>IF('[1]TCE - ANEXO IV - Preencher'!K100="","",'[1]TCE - ANEXO IV - Preencher'!K100)</f>
        <v>10/02/2021</v>
      </c>
      <c r="J91" s="5" t="str">
        <f>'[1]TCE - ANEXO IV - Preencher'!L100</f>
        <v>26210224380578002041550080000437651823971577</v>
      </c>
      <c r="K91" s="5" t="str">
        <f>IF(F91="B",LEFT('[1]TCE - ANEXO IV - Preencher'!M100,2),IF(F91="S",LEFT('[1]TCE - ANEXO IV - Preencher'!M100,7),IF('[1]TCE - ANEXO IV - Preencher'!H100="","")))</f>
        <v>26</v>
      </c>
      <c r="L91" s="7" t="str">
        <f>'[1]TCE - ANEXO IV - Preencher'!N100</f>
        <v>32,37</v>
      </c>
    </row>
    <row r="92" spans="1:12" s="8" customFormat="1" ht="19.5" customHeight="1" x14ac:dyDescent="0.2">
      <c r="A92" s="3">
        <f>IFERROR(VLOOKUP(B92,'[1]DADOS (OCULTAR)'!$P$3:$R$56,3,0),"")</f>
        <v>9039744000941</v>
      </c>
      <c r="B92" s="4" t="str">
        <f>'[1]TCE - ANEXO IV - Preencher'!C101</f>
        <v>UPA BARRA DE JANGADA</v>
      </c>
      <c r="C92" s="4" t="str">
        <f>'[1]TCE - ANEXO IV - Preencher'!E101</f>
        <v>3.2 - Gás e Outros Materiais Engarrafados</v>
      </c>
      <c r="D92" s="3">
        <f>'[1]TCE - ANEXO IV - Preencher'!F101</f>
        <v>24380578002041</v>
      </c>
      <c r="E92" s="5" t="str">
        <f>'[1]TCE - ANEXO IV - Preencher'!G101</f>
        <v>WHITE MARTINS GASES IND. DO NE S.A.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43768</v>
      </c>
      <c r="I92" s="6" t="str">
        <f>IF('[1]TCE - ANEXO IV - Preencher'!K101="","",'[1]TCE - ANEXO IV - Preencher'!K101)</f>
        <v>11/02/2021</v>
      </c>
      <c r="J92" s="5" t="str">
        <f>'[1]TCE - ANEXO IV - Preencher'!L101</f>
        <v>26210224380578002041550080000437681824057757</v>
      </c>
      <c r="K92" s="5" t="str">
        <f>IF(F92="B",LEFT('[1]TCE - ANEXO IV - Preencher'!M101,2),IF(F92="S",LEFT('[1]TCE - ANEXO IV - Preencher'!M101,7),IF('[1]TCE - ANEXO IV - Preencher'!H101="","")))</f>
        <v>26</v>
      </c>
      <c r="L92" s="7" t="str">
        <f>'[1]TCE - ANEXO IV - Preencher'!N101</f>
        <v>64,75</v>
      </c>
    </row>
    <row r="93" spans="1:12" s="8" customFormat="1" ht="19.5" customHeight="1" x14ac:dyDescent="0.2">
      <c r="A93" s="3">
        <f>IFERROR(VLOOKUP(B93,'[1]DADOS (OCULTAR)'!$P$3:$R$56,3,0),"")</f>
        <v>9039744000941</v>
      </c>
      <c r="B93" s="4" t="str">
        <f>'[1]TCE - ANEXO IV - Preencher'!C102</f>
        <v>UPA BARRA DE JANGADA</v>
      </c>
      <c r="C93" s="4" t="str">
        <f>'[1]TCE - ANEXO IV - Preencher'!E102</f>
        <v>3.2 - Gás e Outros Materiais Engarrafados</v>
      </c>
      <c r="D93" s="3">
        <f>'[1]TCE - ANEXO IV - Preencher'!F102</f>
        <v>24380578002041</v>
      </c>
      <c r="E93" s="5" t="str">
        <f>'[1]TCE - ANEXO IV - Preencher'!G102</f>
        <v>WHITE MARTINS GASES IND. DO NE S.A.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43782</v>
      </c>
      <c r="I93" s="6" t="str">
        <f>IF('[1]TCE - ANEXO IV - Preencher'!K102="","",'[1]TCE - ANEXO IV - Preencher'!K102)</f>
        <v>12/02/2021</v>
      </c>
      <c r="J93" s="5" t="str">
        <f>'[1]TCE - ANEXO IV - Preencher'!L102</f>
        <v>26210224380578002041550080000437821824247393</v>
      </c>
      <c r="K93" s="5" t="str">
        <f>IF(F93="B",LEFT('[1]TCE - ANEXO IV - Preencher'!M102,2),IF(F93="S",LEFT('[1]TCE - ANEXO IV - Preencher'!M102,7),IF('[1]TCE - ANEXO IV - Preencher'!H102="","")))</f>
        <v>26</v>
      </c>
      <c r="L93" s="7" t="str">
        <f>'[1]TCE - ANEXO IV - Preencher'!N102</f>
        <v>32,37</v>
      </c>
    </row>
    <row r="94" spans="1:12" s="8" customFormat="1" ht="19.5" customHeight="1" x14ac:dyDescent="0.2">
      <c r="A94" s="3">
        <f>IFERROR(VLOOKUP(B94,'[1]DADOS (OCULTAR)'!$P$3:$R$56,3,0),"")</f>
        <v>9039744000941</v>
      </c>
      <c r="B94" s="4" t="str">
        <f>'[1]TCE - ANEXO IV - Preencher'!C103</f>
        <v>UPA BARRA DE JANGADA</v>
      </c>
      <c r="C94" s="4" t="str">
        <f>'[1]TCE - ANEXO IV - Preencher'!E103</f>
        <v>3.2 - Gás e Outros Materiais Engarrafados</v>
      </c>
      <c r="D94" s="3">
        <f>'[1]TCE - ANEXO IV - Preencher'!F103</f>
        <v>24380578002041</v>
      </c>
      <c r="E94" s="5" t="str">
        <f>'[1]TCE - ANEXO IV - Preencher'!G103</f>
        <v>WHITE MARTINS GASES IND. DO NE S.A.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43800</v>
      </c>
      <c r="I94" s="6" t="str">
        <f>IF('[1]TCE - ANEXO IV - Preencher'!K103="","",'[1]TCE - ANEXO IV - Preencher'!K103)</f>
        <v>15/02/2021</v>
      </c>
      <c r="J94" s="5" t="str">
        <f>'[1]TCE - ANEXO IV - Preencher'!L103</f>
        <v>26210224380578002041550080000438001824504671</v>
      </c>
      <c r="K94" s="5" t="str">
        <f>IF(F94="B",LEFT('[1]TCE - ANEXO IV - Preencher'!M103,2),IF(F94="S",LEFT('[1]TCE - ANEXO IV - Preencher'!M103,7),IF('[1]TCE - ANEXO IV - Preencher'!H103="","")))</f>
        <v>26</v>
      </c>
      <c r="L94" s="7" t="str">
        <f>'[1]TCE - ANEXO IV - Preencher'!N103</f>
        <v>32,37</v>
      </c>
    </row>
    <row r="95" spans="1:12" s="8" customFormat="1" ht="19.5" customHeight="1" x14ac:dyDescent="0.2">
      <c r="A95" s="3">
        <f>IFERROR(VLOOKUP(B95,'[1]DADOS (OCULTAR)'!$P$3:$R$56,3,0),"")</f>
        <v>9039744000941</v>
      </c>
      <c r="B95" s="4" t="str">
        <f>'[1]TCE - ANEXO IV - Preencher'!C104</f>
        <v>UPA BARRA DE JANGADA</v>
      </c>
      <c r="C95" s="4" t="str">
        <f>'[1]TCE - ANEXO IV - Preencher'!E104</f>
        <v>3.2 - Gás e Outros Materiais Engarrafados</v>
      </c>
      <c r="D95" s="3">
        <f>'[1]TCE - ANEXO IV - Preencher'!F104</f>
        <v>24380578002041</v>
      </c>
      <c r="E95" s="5" t="str">
        <f>'[1]TCE - ANEXO IV - Preencher'!G104</f>
        <v>WHITE MARTINS GASES IND. DO NE S.A.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43823</v>
      </c>
      <c r="I95" s="6" t="str">
        <f>IF('[1]TCE - ANEXO IV - Preencher'!K104="","",'[1]TCE - ANEXO IV - Preencher'!K104)</f>
        <v>17/02/2021</v>
      </c>
      <c r="J95" s="5" t="str">
        <f>'[1]TCE - ANEXO IV - Preencher'!L104</f>
        <v>26210224380578002041550080000438231824759224</v>
      </c>
      <c r="K95" s="5" t="str">
        <f>IF(F95="B",LEFT('[1]TCE - ANEXO IV - Preencher'!M104,2),IF(F95="S",LEFT('[1]TCE - ANEXO IV - Preencher'!M104,7),IF('[1]TCE - ANEXO IV - Preencher'!H104="","")))</f>
        <v>26</v>
      </c>
      <c r="L95" s="7" t="str">
        <f>'[1]TCE - ANEXO IV - Preencher'!N104</f>
        <v>32,37</v>
      </c>
    </row>
    <row r="96" spans="1:12" s="8" customFormat="1" ht="19.5" customHeight="1" x14ac:dyDescent="0.2">
      <c r="A96" s="3">
        <f>IFERROR(VLOOKUP(B96,'[1]DADOS (OCULTAR)'!$P$3:$R$56,3,0),"")</f>
        <v>9039744000941</v>
      </c>
      <c r="B96" s="4" t="str">
        <f>'[1]TCE - ANEXO IV - Preencher'!C105</f>
        <v>UPA BARRA DE JANGADA</v>
      </c>
      <c r="C96" s="4" t="str">
        <f>'[1]TCE - ANEXO IV - Preencher'!E105</f>
        <v>3.2 - Gás e Outros Materiais Engarrafados</v>
      </c>
      <c r="D96" s="3">
        <f>'[1]TCE - ANEXO IV - Preencher'!F105</f>
        <v>24380578002041</v>
      </c>
      <c r="E96" s="5" t="str">
        <f>'[1]TCE - ANEXO IV - Preencher'!G105</f>
        <v>WHITE MARTINS GASES IND. DO NE S.A.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43839</v>
      </c>
      <c r="I96" s="6" t="str">
        <f>IF('[1]TCE - ANEXO IV - Preencher'!K105="","",'[1]TCE - ANEXO IV - Preencher'!K105)</f>
        <v>18/02/2021</v>
      </c>
      <c r="J96" s="5" t="str">
        <f>'[1]TCE - ANEXO IV - Preencher'!L105</f>
        <v>26210224380578002041550080000438391824937220</v>
      </c>
      <c r="K96" s="5" t="str">
        <f>IF(F96="B",LEFT('[1]TCE - ANEXO IV - Preencher'!M105,2),IF(F96="S",LEFT('[1]TCE - ANEXO IV - Preencher'!M105,7),IF('[1]TCE - ANEXO IV - Preencher'!H105="","")))</f>
        <v>26</v>
      </c>
      <c r="L96" s="7" t="str">
        <f>'[1]TCE - ANEXO IV - Preencher'!N105</f>
        <v>32,37</v>
      </c>
    </row>
    <row r="97" spans="1:12" s="8" customFormat="1" ht="19.5" customHeight="1" x14ac:dyDescent="0.2">
      <c r="A97" s="3">
        <f>IFERROR(VLOOKUP(B97,'[1]DADOS (OCULTAR)'!$P$3:$R$56,3,0),"")</f>
        <v>9039744000941</v>
      </c>
      <c r="B97" s="4" t="str">
        <f>'[1]TCE - ANEXO IV - Preencher'!C106</f>
        <v>UPA BARRA DE JANGADA</v>
      </c>
      <c r="C97" s="4" t="str">
        <f>'[1]TCE - ANEXO IV - Preencher'!E106</f>
        <v>3.2 - Gás e Outros Materiais Engarrafados</v>
      </c>
      <c r="D97" s="3">
        <f>'[1]TCE - ANEXO IV - Preencher'!F106</f>
        <v>24380578002041</v>
      </c>
      <c r="E97" s="5" t="str">
        <f>'[1]TCE - ANEXO IV - Preencher'!G106</f>
        <v>WHITE MARTINS GASES IND. DO NE S.A.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43859</v>
      </c>
      <c r="I97" s="6" t="str">
        <f>IF('[1]TCE - ANEXO IV - Preencher'!K106="","",'[1]TCE - ANEXO IV - Preencher'!K106)</f>
        <v>19/02/2021</v>
      </c>
      <c r="J97" s="5" t="str">
        <f>'[1]TCE - ANEXO IV - Preencher'!L106</f>
        <v>26210224380578002041550080000438591825183680</v>
      </c>
      <c r="K97" s="5" t="str">
        <f>IF(F97="B",LEFT('[1]TCE - ANEXO IV - Preencher'!M106,2),IF(F97="S",LEFT('[1]TCE - ANEXO IV - Preencher'!M106,7),IF('[1]TCE - ANEXO IV - Preencher'!H106="","")))</f>
        <v>26</v>
      </c>
      <c r="L97" s="7" t="str">
        <f>'[1]TCE - ANEXO IV - Preencher'!N106</f>
        <v>71,56</v>
      </c>
    </row>
    <row r="98" spans="1:12" s="8" customFormat="1" ht="19.5" customHeight="1" x14ac:dyDescent="0.2">
      <c r="A98" s="3">
        <f>IFERROR(VLOOKUP(B98,'[1]DADOS (OCULTAR)'!$P$3:$R$56,3,0),"")</f>
        <v>9039744000941</v>
      </c>
      <c r="B98" s="4" t="str">
        <f>'[1]TCE - ANEXO IV - Preencher'!C107</f>
        <v>UPA BARRA DE JANGADA</v>
      </c>
      <c r="C98" s="4" t="str">
        <f>'[1]TCE - ANEXO IV - Preencher'!E107</f>
        <v>3.2 - Gás e Outros Materiais Engarrafados</v>
      </c>
      <c r="D98" s="3">
        <f>'[1]TCE - ANEXO IV - Preencher'!F107</f>
        <v>24380578002041</v>
      </c>
      <c r="E98" s="5" t="str">
        <f>'[1]TCE - ANEXO IV - Preencher'!G107</f>
        <v>WHITE MARTINS GASES IND. DO NE S.A.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43870</v>
      </c>
      <c r="I98" s="6" t="str">
        <f>IF('[1]TCE - ANEXO IV - Preencher'!K107="","",'[1]TCE - ANEXO IV - Preencher'!K107)</f>
        <v>22/02/2021</v>
      </c>
      <c r="J98" s="5" t="str">
        <f>'[1]TCE - ANEXO IV - Preencher'!L107</f>
        <v>26210224380578002041550080000438701825313386</v>
      </c>
      <c r="K98" s="5" t="str">
        <f>IF(F98="B",LEFT('[1]TCE - ANEXO IV - Preencher'!M107,2),IF(F98="S",LEFT('[1]TCE - ANEXO IV - Preencher'!M107,7),IF('[1]TCE - ANEXO IV - Preencher'!H107="","")))</f>
        <v>26</v>
      </c>
      <c r="L98" s="7" t="str">
        <f>'[1]TCE - ANEXO IV - Preencher'!N107</f>
        <v>32,37</v>
      </c>
    </row>
    <row r="99" spans="1:12" s="8" customFormat="1" ht="19.5" customHeight="1" x14ac:dyDescent="0.2">
      <c r="A99" s="3">
        <f>IFERROR(VLOOKUP(B99,'[1]DADOS (OCULTAR)'!$P$3:$R$56,3,0),"")</f>
        <v>9039744000941</v>
      </c>
      <c r="B99" s="4" t="str">
        <f>'[1]TCE - ANEXO IV - Preencher'!C108</f>
        <v>UPA BARRA DE JANGADA</v>
      </c>
      <c r="C99" s="4" t="str">
        <f>'[1]TCE - ANEXO IV - Preencher'!E108</f>
        <v>3.2 - Gás e Outros Materiais Engarrafados</v>
      </c>
      <c r="D99" s="3">
        <f>'[1]TCE - ANEXO IV - Preencher'!F108</f>
        <v>24380578002203</v>
      </c>
      <c r="E99" s="5" t="str">
        <f>'[1]TCE - ANEXO IV - Preencher'!G108</f>
        <v>WHITE MARTINS GASES INDUSTRIAIS NE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1731</v>
      </c>
      <c r="I99" s="6" t="str">
        <f>IF('[1]TCE - ANEXO IV - Preencher'!K108="","",'[1]TCE - ANEXO IV - Preencher'!K108)</f>
        <v>20/02/2021</v>
      </c>
      <c r="J99" s="5" t="str">
        <f>'[1]TCE - ANEXO IV - Preencher'!L108</f>
        <v>26210224380578002203550110000017311825255563</v>
      </c>
      <c r="K99" s="5" t="str">
        <f>IF(F99="B",LEFT('[1]TCE - ANEXO IV - Preencher'!M108,2),IF(F99="S",LEFT('[1]TCE - ANEXO IV - Preencher'!M108,7),IF('[1]TCE - ANEXO IV - Preencher'!H108="","")))</f>
        <v>26</v>
      </c>
      <c r="L99" s="7" t="str">
        <f>'[1]TCE - ANEXO IV - Preencher'!N108</f>
        <v>1540,81</v>
      </c>
    </row>
    <row r="100" spans="1:12" s="8" customFormat="1" ht="19.5" customHeight="1" x14ac:dyDescent="0.2">
      <c r="A100" s="3">
        <f>IFERROR(VLOOKUP(B100,'[1]DADOS (OCULTAR)'!$P$3:$R$56,3,0),"")</f>
        <v>9039744000941</v>
      </c>
      <c r="B100" s="4" t="str">
        <f>'[1]TCE - ANEXO IV - Preencher'!C109</f>
        <v>UPA BARRA DE JANGADA</v>
      </c>
      <c r="C100" s="4" t="str">
        <f>'[1]TCE - ANEXO IV - Preencher'!E109</f>
        <v xml:space="preserve">3.9 - Material para Manutenção de Bens Imóveis </v>
      </c>
      <c r="D100" s="3">
        <f>'[1]TCE - ANEXO IV - Preencher'!F109</f>
        <v>24425720000167</v>
      </c>
      <c r="E100" s="5" t="str">
        <f>'[1]TCE - ANEXO IV - Preencher'!G109</f>
        <v>ORIGINAL SUP E EQUIPAMENTOS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006570</v>
      </c>
      <c r="I100" s="6" t="str">
        <f>IF('[1]TCE - ANEXO IV - Preencher'!K109="","",'[1]TCE - ANEXO IV - Preencher'!K109)</f>
        <v>08/02/2021</v>
      </c>
      <c r="J100" s="5" t="str">
        <f>'[1]TCE - ANEXO IV - Preencher'!L109</f>
        <v>26210224425720000167550010000065701150027210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 t="str">
        <f>'[1]TCE - ANEXO IV - Preencher'!N109</f>
        <v>222,00</v>
      </c>
    </row>
    <row r="101" spans="1:12" s="8" customFormat="1" ht="19.5" customHeight="1" x14ac:dyDescent="0.2">
      <c r="A101" s="3">
        <f>IFERROR(VLOOKUP(B101,'[1]DADOS (OCULTAR)'!$P$3:$R$56,3,0),"")</f>
        <v>9039744000941</v>
      </c>
      <c r="B101" s="4" t="str">
        <f>'[1]TCE - ANEXO IV - Preencher'!C110</f>
        <v>UPA BARRA DE JANGADA</v>
      </c>
      <c r="C101" s="4" t="str">
        <f>'[1]TCE - ANEXO IV - Preencher'!E110</f>
        <v>3.6 - Material de Expediente</v>
      </c>
      <c r="D101" s="3">
        <f>'[1]TCE - ANEXO IV - Preencher'!F110</f>
        <v>24425720000167</v>
      </c>
      <c r="E101" s="5" t="str">
        <f>'[1]TCE - ANEXO IV - Preencher'!G110</f>
        <v>ORIGINAL SUP E EQUIPAMENTOS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006570</v>
      </c>
      <c r="I101" s="6" t="str">
        <f>IF('[1]TCE - ANEXO IV - Preencher'!K110="","",'[1]TCE - ANEXO IV - Preencher'!K110)</f>
        <v>08/02/2021</v>
      </c>
      <c r="J101" s="5" t="str">
        <f>'[1]TCE - ANEXO IV - Preencher'!L110</f>
        <v>26210224425720000167550010000065701150027210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 t="str">
        <f>'[1]TCE - ANEXO IV - Preencher'!N110</f>
        <v>700,00</v>
      </c>
    </row>
    <row r="102" spans="1:12" s="8" customFormat="1" ht="19.5" customHeight="1" x14ac:dyDescent="0.2">
      <c r="A102" s="3">
        <f>IFERROR(VLOOKUP(B102,'[1]DADOS (OCULTAR)'!$P$3:$R$56,3,0),"")</f>
        <v>9039744000941</v>
      </c>
      <c r="B102" s="4" t="str">
        <f>'[1]TCE - ANEXO IV - Preencher'!C111</f>
        <v>UPA BARRA DE JANGADA</v>
      </c>
      <c r="C102" s="4" t="str">
        <f>'[1]TCE - ANEXO IV - Preencher'!E111</f>
        <v xml:space="preserve">3.9 - Material para Manutenção de Bens Imóveis </v>
      </c>
      <c r="D102" s="3">
        <f>'[1]TCE - ANEXO IV - Preencher'!F111</f>
        <v>26603680000121</v>
      </c>
      <c r="E102" s="5" t="str">
        <f>'[1]TCE - ANEXO IV - Preencher'!G111</f>
        <v>MORAMED MANUT E VENDA  ACES MED HOSP LTD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416</v>
      </c>
      <c r="I102" s="6" t="str">
        <f>IF('[1]TCE - ANEXO IV - Preencher'!K111="","",'[1]TCE - ANEXO IV - Preencher'!K111)</f>
        <v>04/02/2021</v>
      </c>
      <c r="J102" s="5" t="str">
        <f>'[1]TCE - ANEXO IV - Preencher'!L111</f>
        <v>26210226603680000121550010000004161003639013</v>
      </c>
      <c r="K102" s="5" t="str">
        <f>IF(F102="B",LEFT('[1]TCE - ANEXO IV - Preencher'!M111,2),IF(F102="S",LEFT('[1]TCE - ANEXO IV - Preencher'!M111,7),IF('[1]TCE - ANEXO IV - Preencher'!H111="","")))</f>
        <v>26</v>
      </c>
      <c r="L102" s="7" t="str">
        <f>'[1]TCE - ANEXO IV - Preencher'!N111</f>
        <v>990,00</v>
      </c>
    </row>
    <row r="103" spans="1:12" s="8" customFormat="1" ht="19.5" customHeight="1" x14ac:dyDescent="0.2">
      <c r="A103" s="3">
        <f>IFERROR(VLOOKUP(B103,'[1]DADOS (OCULTAR)'!$P$3:$R$56,3,0),"")</f>
        <v>9039744000941</v>
      </c>
      <c r="B103" s="4" t="str">
        <f>'[1]TCE - ANEXO IV - Preencher'!C112</f>
        <v>UPA BARRA DE JANGADA</v>
      </c>
      <c r="C103" s="4" t="str">
        <f>'[1]TCE - ANEXO IV - Preencher'!E112</f>
        <v>3.99 - Outras despesas com Material de Consumo</v>
      </c>
      <c r="D103" s="3">
        <f>'[1]TCE - ANEXO IV - Preencher'!F112</f>
        <v>26603680000121</v>
      </c>
      <c r="E103" s="5" t="str">
        <f>'[1]TCE - ANEXO IV - Preencher'!G112</f>
        <v>MORAMED MANUT E VENDA  ACES MED HOSP LTD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428</v>
      </c>
      <c r="I103" s="6" t="str">
        <f>IF('[1]TCE - ANEXO IV - Preencher'!K112="","",'[1]TCE - ANEXO IV - Preencher'!K112)</f>
        <v>22/02/2021</v>
      </c>
      <c r="J103" s="5" t="str">
        <f>'[1]TCE - ANEXO IV - Preencher'!L112</f>
        <v>26210226603680000121550010000004281003701194</v>
      </c>
      <c r="K103" s="5" t="str">
        <f>IF(F103="B",LEFT('[1]TCE - ANEXO IV - Preencher'!M112,2),IF(F103="S",LEFT('[1]TCE - ANEXO IV - Preencher'!M112,7),IF('[1]TCE - ANEXO IV - Preencher'!H112="","")))</f>
        <v>26</v>
      </c>
      <c r="L103" s="7" t="str">
        <f>'[1]TCE - ANEXO IV - Preencher'!N112</f>
        <v>480,00</v>
      </c>
    </row>
    <row r="104" spans="1:12" s="8" customFormat="1" ht="19.5" customHeight="1" x14ac:dyDescent="0.2">
      <c r="A104" s="3">
        <f>IFERROR(VLOOKUP(B104,'[1]DADOS (OCULTAR)'!$P$3:$R$56,3,0),"")</f>
        <v>9039744000941</v>
      </c>
      <c r="B104" s="4" t="str">
        <f>'[1]TCE - ANEXO IV - Preencher'!C113</f>
        <v>UPA BARRA DE JANGADA</v>
      </c>
      <c r="C104" s="4" t="str">
        <f>'[1]TCE - ANEXO IV - Preencher'!E113</f>
        <v>3.12 - Material Hospitalar</v>
      </c>
      <c r="D104" s="3">
        <f>'[1]TCE - ANEXO IV - Preencher'!F113</f>
        <v>30848237000198</v>
      </c>
      <c r="E104" s="5" t="str">
        <f>'[1]TCE - ANEXO IV - Preencher'!G113</f>
        <v>PH COMERCIO DE PROD MED HOSP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000005417</v>
      </c>
      <c r="I104" s="6" t="str">
        <f>IF('[1]TCE - ANEXO IV - Preencher'!K113="","",'[1]TCE - ANEXO IV - Preencher'!K113)</f>
        <v>02/02/2021</v>
      </c>
      <c r="J104" s="5" t="str">
        <f>'[1]TCE - ANEXO IV - Preencher'!L113</f>
        <v>26210230848237000198550010000054171529165521</v>
      </c>
      <c r="K104" s="5" t="str">
        <f>IF(F104="B",LEFT('[1]TCE - ANEXO IV - Preencher'!M113,2),IF(F104="S",LEFT('[1]TCE - ANEXO IV - Preencher'!M113,7),IF('[1]TCE - ANEXO IV - Preencher'!H113="","")))</f>
        <v>26</v>
      </c>
      <c r="L104" s="7" t="str">
        <f>'[1]TCE - ANEXO IV - Preencher'!N113</f>
        <v>232,28</v>
      </c>
    </row>
    <row r="105" spans="1:12" s="8" customFormat="1" ht="19.5" customHeight="1" x14ac:dyDescent="0.2">
      <c r="A105" s="3">
        <f>IFERROR(VLOOKUP(B105,'[1]DADOS (OCULTAR)'!$P$3:$R$56,3,0),"")</f>
        <v>9039744000941</v>
      </c>
      <c r="B105" s="4" t="str">
        <f>'[1]TCE - ANEXO IV - Preencher'!C114</f>
        <v>UPA BARRA DE JANGADA</v>
      </c>
      <c r="C105" s="4" t="str">
        <f>'[1]TCE - ANEXO IV - Preencher'!E114</f>
        <v>3.4 - Material Farmacológico</v>
      </c>
      <c r="D105" s="3">
        <f>'[1]TCE - ANEXO IV - Preencher'!F114</f>
        <v>30848237000198</v>
      </c>
      <c r="E105" s="5" t="str">
        <f>'[1]TCE - ANEXO IV - Preencher'!G114</f>
        <v>PH COMERCIO DE PROD MED HOSP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000005488</v>
      </c>
      <c r="I105" s="6" t="str">
        <f>IF('[1]TCE - ANEXO IV - Preencher'!K114="","",'[1]TCE - ANEXO IV - Preencher'!K114)</f>
        <v>11/02/2021</v>
      </c>
      <c r="J105" s="5" t="str">
        <f>'[1]TCE - ANEXO IV - Preencher'!L114</f>
        <v>26210230848237000198550010000054881554850021</v>
      </c>
      <c r="K105" s="5" t="str">
        <f>IF(F105="B",LEFT('[1]TCE - ANEXO IV - Preencher'!M114,2),IF(F105="S",LEFT('[1]TCE - ANEXO IV - Preencher'!M114,7),IF('[1]TCE - ANEXO IV - Preencher'!H114="","")))</f>
        <v>26</v>
      </c>
      <c r="L105" s="7" t="str">
        <f>'[1]TCE - ANEXO IV - Preencher'!N114</f>
        <v>1856,52</v>
      </c>
    </row>
    <row r="106" spans="1:12" s="8" customFormat="1" ht="19.5" customHeight="1" x14ac:dyDescent="0.2">
      <c r="A106" s="3">
        <f>IFERROR(VLOOKUP(B106,'[1]DADOS (OCULTAR)'!$P$3:$R$56,3,0),"")</f>
        <v>9039744000941</v>
      </c>
      <c r="B106" s="4" t="str">
        <f>'[1]TCE - ANEXO IV - Preencher'!C115</f>
        <v>UPA BARRA DE JANGADA</v>
      </c>
      <c r="C106" s="4" t="str">
        <f>'[1]TCE - ANEXO IV - Preencher'!E115</f>
        <v>3.12 - Material Hospitalar</v>
      </c>
      <c r="D106" s="3">
        <f>'[1]TCE - ANEXO IV - Preencher'!F115</f>
        <v>30848237000198</v>
      </c>
      <c r="E106" s="5" t="str">
        <f>'[1]TCE - ANEXO IV - Preencher'!G115</f>
        <v>PH COMERCIO DE PROD MED HOSP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000005535</v>
      </c>
      <c r="I106" s="6" t="str">
        <f>IF('[1]TCE - ANEXO IV - Preencher'!K115="","",'[1]TCE - ANEXO IV - Preencher'!K115)</f>
        <v>18/02/2021</v>
      </c>
      <c r="J106" s="5" t="str">
        <f>'[1]TCE - ANEXO IV - Preencher'!L115</f>
        <v>26210230848237000198550010000055351363131227</v>
      </c>
      <c r="K106" s="5" t="str">
        <f>IF(F106="B",LEFT('[1]TCE - ANEXO IV - Preencher'!M115,2),IF(F106="S",LEFT('[1]TCE - ANEXO IV - Preencher'!M115,7),IF('[1]TCE - ANEXO IV - Preencher'!H115="","")))</f>
        <v>26</v>
      </c>
      <c r="L106" s="7" t="str">
        <f>'[1]TCE - ANEXO IV - Preencher'!N115</f>
        <v>2118,48</v>
      </c>
    </row>
    <row r="107" spans="1:12" s="8" customFormat="1" ht="19.5" customHeight="1" x14ac:dyDescent="0.2">
      <c r="A107" s="3">
        <f>IFERROR(VLOOKUP(B107,'[1]DADOS (OCULTAR)'!$P$3:$R$56,3,0),"")</f>
        <v>9039744000941</v>
      </c>
      <c r="B107" s="4" t="str">
        <f>'[1]TCE - ANEXO IV - Preencher'!C116</f>
        <v>UPA BARRA DE JANGADA</v>
      </c>
      <c r="C107" s="4" t="str">
        <f>'[1]TCE - ANEXO IV - Preencher'!E116</f>
        <v>3.12 - Material Hospitalar</v>
      </c>
      <c r="D107" s="3">
        <f>'[1]TCE - ANEXO IV - Preencher'!F116</f>
        <v>30848237000198</v>
      </c>
      <c r="E107" s="5" t="str">
        <f>'[1]TCE - ANEXO IV - Preencher'!G116</f>
        <v>PH COMERCIO DE PROD MED HOSP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000005613</v>
      </c>
      <c r="I107" s="6" t="str">
        <f>IF('[1]TCE - ANEXO IV - Preencher'!K116="","",'[1]TCE - ANEXO IV - Preencher'!K116)</f>
        <v>26/02/2021</v>
      </c>
      <c r="J107" s="5" t="str">
        <f>'[1]TCE - ANEXO IV - Preencher'!L116</f>
        <v>26210230848237000198550010000056131020139849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 t="str">
        <f>'[1]TCE - ANEXO IV - Preencher'!N116</f>
        <v>1010,00</v>
      </c>
    </row>
    <row r="108" spans="1:12" s="8" customFormat="1" ht="19.5" customHeight="1" x14ac:dyDescent="0.2">
      <c r="A108" s="3">
        <f>IFERROR(VLOOKUP(B108,'[1]DADOS (OCULTAR)'!$P$3:$R$56,3,0),"")</f>
        <v>9039744000941</v>
      </c>
      <c r="B108" s="4" t="str">
        <f>'[1]TCE - ANEXO IV - Preencher'!C117</f>
        <v>UPA BARRA DE JANGADA</v>
      </c>
      <c r="C108" s="4" t="str">
        <f>'[1]TCE - ANEXO IV - Preencher'!E117</f>
        <v>3.99 - Outras despesas com Material de Consumo</v>
      </c>
      <c r="D108" s="3">
        <f>'[1]TCE - ANEXO IV - Preencher'!F117</f>
        <v>33255787001325</v>
      </c>
      <c r="E108" s="5" t="str">
        <f>'[1]TCE - ANEXO IV - Preencher'!G117</f>
        <v>IBF IND BRASILEIRA DE  FILMES SA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0026311</v>
      </c>
      <c r="I108" s="6" t="str">
        <f>IF('[1]TCE - ANEXO IV - Preencher'!K117="","",'[1]TCE - ANEXO IV - Preencher'!K117)</f>
        <v>29/01/2021</v>
      </c>
      <c r="J108" s="5" t="str">
        <f>'[1]TCE - ANEXO IV - Preencher'!L117</f>
        <v>26210133255787001325550050000263111911360504</v>
      </c>
      <c r="K108" s="5" t="str">
        <f>IF(F108="B",LEFT('[1]TCE - ANEXO IV - Preencher'!M117,2),IF(F108="S",LEFT('[1]TCE - ANEXO IV - Preencher'!M117,7),IF('[1]TCE - ANEXO IV - Preencher'!H117="","")))</f>
        <v>26</v>
      </c>
      <c r="L108" s="7" t="str">
        <f>'[1]TCE - ANEXO IV - Preencher'!N117</f>
        <v>25920,73</v>
      </c>
    </row>
    <row r="109" spans="1:12" s="8" customFormat="1" ht="19.5" customHeight="1" x14ac:dyDescent="0.2">
      <c r="A109" s="3">
        <f>IFERROR(VLOOKUP(B109,'[1]DADOS (OCULTAR)'!$P$3:$R$56,3,0),"")</f>
        <v>9039744000941</v>
      </c>
      <c r="B109" s="4" t="str">
        <f>'[1]TCE - ANEXO IV - Preencher'!C118</f>
        <v>UPA BARRA DE JANGADA</v>
      </c>
      <c r="C109" s="4" t="str">
        <f>'[1]TCE - ANEXO IV - Preencher'!E118</f>
        <v>3.6 - Material de Expediente</v>
      </c>
      <c r="D109" s="3">
        <f>'[1]TCE - ANEXO IV - Preencher'!F118</f>
        <v>35524073000167</v>
      </c>
      <c r="E109" s="5" t="str">
        <f>'[1]TCE - ANEXO IV - Preencher'!G118</f>
        <v>ANDRE LUIZ MENELAU DUARTE PAPELARIA ME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13178</v>
      </c>
      <c r="I109" s="6" t="str">
        <f>IF('[1]TCE - ANEXO IV - Preencher'!K118="","",'[1]TCE - ANEXO IV - Preencher'!K118)</f>
        <v>09/02/2021</v>
      </c>
      <c r="J109" s="5" t="str">
        <f>'[1]TCE - ANEXO IV - Preencher'!L118</f>
        <v>26210235524073000167650010000131781344720050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 t="str">
        <f>'[1]TCE - ANEXO IV - Preencher'!N118</f>
        <v>24,00</v>
      </c>
    </row>
    <row r="110" spans="1:12" s="8" customFormat="1" ht="19.5" customHeight="1" x14ac:dyDescent="0.2">
      <c r="A110" s="3">
        <f>IFERROR(VLOOKUP(B110,'[1]DADOS (OCULTAR)'!$P$3:$R$56,3,0),"")</f>
        <v>9039744000941</v>
      </c>
      <c r="B110" s="4" t="str">
        <f>'[1]TCE - ANEXO IV - Preencher'!C119</f>
        <v>UPA BARRA DE JANGADA</v>
      </c>
      <c r="C110" s="4" t="str">
        <f>'[1]TCE - ANEXO IV - Preencher'!E119</f>
        <v>3.6 - Material de Expediente</v>
      </c>
      <c r="D110" s="3">
        <f>'[1]TCE - ANEXO IV - Preencher'!F119</f>
        <v>35524073000167</v>
      </c>
      <c r="E110" s="5" t="str">
        <f>'[1]TCE - ANEXO IV - Preencher'!G119</f>
        <v>ANDRE LUIZ MENELAU DUARTE PAPELARIA ME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13440</v>
      </c>
      <c r="I110" s="6" t="str">
        <f>IF('[1]TCE - ANEXO IV - Preencher'!K119="","",'[1]TCE - ANEXO IV - Preencher'!K119)</f>
        <v>23/02/2021</v>
      </c>
      <c r="J110" s="5" t="str">
        <f>'[1]TCE - ANEXO IV - Preencher'!L119</f>
        <v>26210235524073000167650010000134401980109790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 t="str">
        <f>'[1]TCE - ANEXO IV - Preencher'!N119</f>
        <v>37,50</v>
      </c>
    </row>
    <row r="111" spans="1:12" s="8" customFormat="1" ht="19.5" customHeight="1" x14ac:dyDescent="0.2">
      <c r="A111" s="3">
        <f>IFERROR(VLOOKUP(B111,'[1]DADOS (OCULTAR)'!$P$3:$R$56,3,0),"")</f>
        <v>9039744000941</v>
      </c>
      <c r="B111" s="4" t="str">
        <f>'[1]TCE - ANEXO IV - Preencher'!C120</f>
        <v>UPA BARRA DE JANGADA</v>
      </c>
      <c r="C111" s="4" t="str">
        <f>'[1]TCE - ANEXO IV - Preencher'!E120</f>
        <v>3.12 - Material Hospitalar</v>
      </c>
      <c r="D111" s="3">
        <f>'[1]TCE - ANEXO IV - Preencher'!F120</f>
        <v>38493455000169</v>
      </c>
      <c r="E111" s="5" t="str">
        <f>'[1]TCE - ANEXO IV - Preencher'!G120</f>
        <v>CIRURGICA SOUSA E LIMA LTA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000003</v>
      </c>
      <c r="I111" s="6" t="str">
        <f>IF('[1]TCE - ANEXO IV - Preencher'!K120="","",'[1]TCE - ANEXO IV - Preencher'!K120)</f>
        <v>01/02/2021</v>
      </c>
      <c r="J111" s="5" t="str">
        <f>'[1]TCE - ANEXO IV - Preencher'!L120</f>
        <v>26210238493455000169550010000000031769580232</v>
      </c>
      <c r="K111" s="5" t="str">
        <f>IF(F111="B",LEFT('[1]TCE - ANEXO IV - Preencher'!M120,2),IF(F111="S",LEFT('[1]TCE - ANEXO IV - Preencher'!M120,7),IF('[1]TCE - ANEXO IV - Preencher'!H120="","")))</f>
        <v>26</v>
      </c>
      <c r="L111" s="7" t="str">
        <f>'[1]TCE - ANEXO IV - Preencher'!N120</f>
        <v>1915,00</v>
      </c>
    </row>
    <row r="112" spans="1:12" s="8" customFormat="1" ht="19.5" customHeight="1" x14ac:dyDescent="0.2">
      <c r="A112" s="3">
        <f>IFERROR(VLOOKUP(B112,'[1]DADOS (OCULTAR)'!$P$3:$R$56,3,0),"")</f>
        <v>9039744000941</v>
      </c>
      <c r="B112" s="4" t="str">
        <f>'[1]TCE - ANEXO IV - Preencher'!C121</f>
        <v>UPA BARRA DE JANGADA</v>
      </c>
      <c r="C112" s="4" t="str">
        <f>'[1]TCE - ANEXO IV - Preencher'!E121</f>
        <v>3.4 - Material Farmacológico</v>
      </c>
      <c r="D112" s="3">
        <f>'[1]TCE - ANEXO IV - Preencher'!F121</f>
        <v>44734671000151</v>
      </c>
      <c r="E112" s="5" t="str">
        <f>'[1]TCE - ANEXO IV - Preencher'!G121</f>
        <v>CRISTALIA PROD QUIM FARMACEUTICOS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2854581</v>
      </c>
      <c r="I112" s="6" t="str">
        <f>IF('[1]TCE - ANEXO IV - Preencher'!K121="","",'[1]TCE - ANEXO IV - Preencher'!K121)</f>
        <v>26/01/2021</v>
      </c>
      <c r="J112" s="5" t="str">
        <f>'[1]TCE - ANEXO IV - Preencher'!L121</f>
        <v>35210144734671000151550100028545811911360509</v>
      </c>
      <c r="K112" s="5" t="str">
        <f>IF(F112="B",LEFT('[1]TCE - ANEXO IV - Preencher'!M121,2),IF(F112="S",LEFT('[1]TCE - ANEXO IV - Preencher'!M121,7),IF('[1]TCE - ANEXO IV - Preencher'!H121="","")))</f>
        <v>35</v>
      </c>
      <c r="L112" s="7" t="str">
        <f>'[1]TCE - ANEXO IV - Preencher'!N121</f>
        <v>1856,00</v>
      </c>
    </row>
    <row r="113" spans="1:12" s="8" customFormat="1" ht="19.5" customHeight="1" x14ac:dyDescent="0.2">
      <c r="A113" s="3">
        <f>IFERROR(VLOOKUP(B113,'[1]DADOS (OCULTAR)'!$P$3:$R$56,3,0),"")</f>
        <v>9039744000941</v>
      </c>
      <c r="B113" s="4" t="str">
        <f>'[1]TCE - ANEXO IV - Preencher'!C122</f>
        <v>UPA BARRA DE JANGADA</v>
      </c>
      <c r="C113" s="4" t="str">
        <f>'[1]TCE - ANEXO IV - Preencher'!E122</f>
        <v>3.12 - Material Hospitalar</v>
      </c>
      <c r="D113" s="3">
        <f>'[1]TCE - ANEXO IV - Preencher'!F122</f>
        <v>61418042000131</v>
      </c>
      <c r="E113" s="5" t="str">
        <f>'[1]TCE - ANEXO IV - Preencher'!G122</f>
        <v>CIRURGICA FERNANDES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1302195</v>
      </c>
      <c r="I113" s="6" t="str">
        <f>IF('[1]TCE - ANEXO IV - Preencher'!K122="","",'[1]TCE - ANEXO IV - Preencher'!K122)</f>
        <v>27/01/2021</v>
      </c>
      <c r="J113" s="5" t="str">
        <f>'[1]TCE - ANEXO IV - Preencher'!L122</f>
        <v>35210161418042000131550040013021951840491380</v>
      </c>
      <c r="K113" s="5" t="str">
        <f>IF(F113="B",LEFT('[1]TCE - ANEXO IV - Preencher'!M122,2),IF(F113="S",LEFT('[1]TCE - ANEXO IV - Preencher'!M122,7),IF('[1]TCE - ANEXO IV - Preencher'!H122="","")))</f>
        <v>35</v>
      </c>
      <c r="L113" s="7" t="str">
        <f>'[1]TCE - ANEXO IV - Preencher'!N122</f>
        <v>20756,37</v>
      </c>
    </row>
    <row r="114" spans="1:12" s="8" customFormat="1" ht="19.5" customHeight="1" x14ac:dyDescent="0.2">
      <c r="A114" s="3">
        <f>IFERROR(VLOOKUP(B114,'[1]DADOS (OCULTAR)'!$P$3:$R$56,3,0),"")</f>
        <v>9039744000941</v>
      </c>
      <c r="B114" s="4" t="str">
        <f>'[1]TCE - ANEXO IV - Preencher'!C123</f>
        <v>UPA BARRA DE JANGADA</v>
      </c>
      <c r="C114" s="4" t="str">
        <f>'[1]TCE - ANEXO IV - Preencher'!E123</f>
        <v>3.12 - Material Hospitalar</v>
      </c>
      <c r="D114" s="3">
        <f>'[1]TCE - ANEXO IV - Preencher'!F123</f>
        <v>61418042000131</v>
      </c>
      <c r="E114" s="5" t="str">
        <f>'[1]TCE - ANEXO IV - Preencher'!G123</f>
        <v>CIRURGICA FERNANDES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1304212</v>
      </c>
      <c r="I114" s="6" t="str">
        <f>IF('[1]TCE - ANEXO IV - Preencher'!K123="","",'[1]TCE - ANEXO IV - Preencher'!K123)</f>
        <v>02/02/2021</v>
      </c>
      <c r="J114" s="5" t="str">
        <f>'[1]TCE - ANEXO IV - Preencher'!L123</f>
        <v>35210261418042000131550040013042121964324171</v>
      </c>
      <c r="K114" s="5" t="str">
        <f>IF(F114="B",LEFT('[1]TCE - ANEXO IV - Preencher'!M123,2),IF(F114="S",LEFT('[1]TCE - ANEXO IV - Preencher'!M123,7),IF('[1]TCE - ANEXO IV - Preencher'!H123="","")))</f>
        <v>35</v>
      </c>
      <c r="L114" s="7" t="str">
        <f>'[1]TCE - ANEXO IV - Preencher'!N123</f>
        <v>1043,04</v>
      </c>
    </row>
    <row r="115" spans="1:12" s="8" customFormat="1" ht="19.5" customHeight="1" x14ac:dyDescent="0.2">
      <c r="A115" s="3">
        <f>IFERROR(VLOOKUP(B115,'[1]DADOS (OCULTAR)'!$P$3:$R$56,3,0),"")</f>
        <v>9039744000941</v>
      </c>
      <c r="B115" s="4" t="str">
        <f>'[1]TCE - ANEXO IV - Preencher'!C124</f>
        <v>UPA BARRA DE JANGADA</v>
      </c>
      <c r="C115" s="4" t="str">
        <f>'[1]TCE - ANEXO IV - Preencher'!E124</f>
        <v>3.12 - Material Hospitalar</v>
      </c>
      <c r="D115" s="3">
        <f>'[1]TCE - ANEXO IV - Preencher'!F124</f>
        <v>61418042000131</v>
      </c>
      <c r="E115" s="5" t="str">
        <f>'[1]TCE - ANEXO IV - Preencher'!G124</f>
        <v>CIRURGICA FERNANDES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1306888</v>
      </c>
      <c r="I115" s="6" t="str">
        <f>IF('[1]TCE - ANEXO IV - Preencher'!K124="","",'[1]TCE - ANEXO IV - Preencher'!K124)</f>
        <v>10/02/2021</v>
      </c>
      <c r="J115" s="5" t="str">
        <f>'[1]TCE - ANEXO IV - Preencher'!L124</f>
        <v>35210261418042000131550040013068881645890714</v>
      </c>
      <c r="K115" s="5" t="str">
        <f>IF(F115="B",LEFT('[1]TCE - ANEXO IV - Preencher'!M124,2),IF(F115="S",LEFT('[1]TCE - ANEXO IV - Preencher'!M124,7),IF('[1]TCE - ANEXO IV - Preencher'!H124="","")))</f>
        <v>35</v>
      </c>
      <c r="L115" s="7" t="str">
        <f>'[1]TCE - ANEXO IV - Preencher'!N124</f>
        <v>1292,12</v>
      </c>
    </row>
    <row r="116" spans="1:12" s="8" customFormat="1" ht="19.5" customHeight="1" x14ac:dyDescent="0.2">
      <c r="A116" s="3">
        <f>IFERROR(VLOOKUP(B116,'[1]DADOS (OCULTAR)'!$P$3:$R$56,3,0),"")</f>
        <v>9039744000941</v>
      </c>
      <c r="B116" s="4" t="str">
        <f>'[1]TCE - ANEXO IV - Preencher'!C125</f>
        <v>UPA BARRA DE JANGADA</v>
      </c>
      <c r="C116" s="4" t="str">
        <f>'[1]TCE - ANEXO IV - Preencher'!E125</f>
        <v>3.4 - Material Farmacológico</v>
      </c>
      <c r="D116" s="3">
        <f>'[1]TCE - ANEXO IV - Preencher'!F125</f>
        <v>67729178000653</v>
      </c>
      <c r="E116" s="5" t="str">
        <f>'[1]TCE - ANEXO IV - Preencher'!G125</f>
        <v>COMERCIAL CIRURGICA RIOCLARENSE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0002896</v>
      </c>
      <c r="I116" s="6" t="str">
        <f>IF('[1]TCE - ANEXO IV - Preencher'!K125="","",'[1]TCE - ANEXO IV - Preencher'!K125)</f>
        <v>27/01/2021</v>
      </c>
      <c r="J116" s="5" t="str">
        <f>'[1]TCE - ANEXO IV - Preencher'!L125</f>
        <v>26210167729178000653550010000028961139131147</v>
      </c>
      <c r="K116" s="5" t="str">
        <f>IF(F116="B",LEFT('[1]TCE - ANEXO IV - Preencher'!M125,2),IF(F116="S",LEFT('[1]TCE - ANEXO IV - Preencher'!M125,7),IF('[1]TCE - ANEXO IV - Preencher'!H125="","")))</f>
        <v>26</v>
      </c>
      <c r="L116" s="7" t="str">
        <f>'[1]TCE - ANEXO IV - Preencher'!N125</f>
        <v>1130,20</v>
      </c>
    </row>
    <row r="117" spans="1:12" s="8" customFormat="1" ht="19.5" customHeight="1" x14ac:dyDescent="0.2">
      <c r="A117" s="3">
        <f>IFERROR(VLOOKUP(B117,'[1]DADOS (OCULTAR)'!$P$3:$R$56,3,0),"")</f>
        <v>9039744000941</v>
      </c>
      <c r="B117" s="4" t="str">
        <f>'[1]TCE - ANEXO IV - Preencher'!C126</f>
        <v>UPA BARRA DE JANGADA</v>
      </c>
      <c r="C117" s="4" t="str">
        <f>'[1]TCE - ANEXO IV - Preencher'!E126</f>
        <v>3.12 - Material Hospitalar</v>
      </c>
      <c r="D117" s="3">
        <f>'[1]TCE - ANEXO IV - Preencher'!F126</f>
        <v>67729178000653</v>
      </c>
      <c r="E117" s="5" t="str">
        <f>'[1]TCE - ANEXO IV - Preencher'!G126</f>
        <v>COMERCIAL CIRURGICA RIOCLARENSE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0003148</v>
      </c>
      <c r="I117" s="6" t="str">
        <f>IF('[1]TCE - ANEXO IV - Preencher'!K126="","",'[1]TCE - ANEXO IV - Preencher'!K126)</f>
        <v>02/02/2021</v>
      </c>
      <c r="J117" s="5" t="str">
        <f>'[1]TCE - ANEXO IV - Preencher'!L126</f>
        <v>26210267729178000653550010000031481320160377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 t="str">
        <f>'[1]TCE - ANEXO IV - Preencher'!N126</f>
        <v>49416,00</v>
      </c>
    </row>
    <row r="118" spans="1:12" s="8" customFormat="1" ht="19.5" customHeight="1" x14ac:dyDescent="0.2">
      <c r="A118" s="3">
        <f>IFERROR(VLOOKUP(B118,'[1]DADOS (OCULTAR)'!$P$3:$R$56,3,0),"")</f>
        <v>9039744000941</v>
      </c>
      <c r="B118" s="4" t="str">
        <f>'[1]TCE - ANEXO IV - Preencher'!C127</f>
        <v>UPA BARRA DE JANGADA</v>
      </c>
      <c r="C118" s="4" t="str">
        <f>'[1]TCE - ANEXO IV - Preencher'!E127</f>
        <v>3.4 - Material Farmacológico</v>
      </c>
      <c r="D118" s="3">
        <f>'[1]TCE - ANEXO IV - Preencher'!F127</f>
        <v>67729178000653</v>
      </c>
      <c r="E118" s="5" t="str">
        <f>'[1]TCE - ANEXO IV - Preencher'!G127</f>
        <v>COMERCIAL CIRURGICA RIOCLARENSE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1392638</v>
      </c>
      <c r="I118" s="6" t="str">
        <f>IF('[1]TCE - ANEXO IV - Preencher'!K127="","",'[1]TCE - ANEXO IV - Preencher'!K127)</f>
        <v>27/01/2021</v>
      </c>
      <c r="J118" s="5" t="str">
        <f>'[1]TCE - ANEXO IV - Preencher'!L127</f>
        <v>35210167729178000491550010013926381986642256</v>
      </c>
      <c r="K118" s="5" t="str">
        <f>IF(F118="B",LEFT('[1]TCE - ANEXO IV - Preencher'!M127,2),IF(F118="S",LEFT('[1]TCE - ANEXO IV - Preencher'!M127,7),IF('[1]TCE - ANEXO IV - Preencher'!H127="","")))</f>
        <v>26</v>
      </c>
      <c r="L118" s="7" t="str">
        <f>'[1]TCE - ANEXO IV - Preencher'!N127</f>
        <v>878,20</v>
      </c>
    </row>
    <row r="119" spans="1:12" s="8" customFormat="1" ht="19.5" customHeight="1" x14ac:dyDescent="0.2">
      <c r="A119" s="3">
        <f>IFERROR(VLOOKUP(B119,'[1]DADOS (OCULTAR)'!$P$3:$R$56,3,0),"")</f>
        <v>9039744000941</v>
      </c>
      <c r="B119" s="4" t="str">
        <f>'[1]TCE - ANEXO IV - Preencher'!C128</f>
        <v>UPA BARRA DE JANGADA</v>
      </c>
      <c r="C119" s="4" t="str">
        <f>'[1]TCE - ANEXO IV - Preencher'!E128</f>
        <v xml:space="preserve">3.9 - Material para Manutenção de Bens Imóveis </v>
      </c>
      <c r="D119" s="3">
        <f>'[1]TCE - ANEXO IV - Preencher'!F128</f>
        <v>92660406000623</v>
      </c>
      <c r="E119" s="5" t="str">
        <f>'[1]TCE - ANEXO IV - Preencher'!G128</f>
        <v>FRIGELAR COMERCIO E DISTRIBUICAO SA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000578726</v>
      </c>
      <c r="I119" s="6" t="str">
        <f>IF('[1]TCE - ANEXO IV - Preencher'!K128="","",'[1]TCE - ANEXO IV - Preencher'!K128)</f>
        <v>04/02/2021</v>
      </c>
      <c r="J119" s="5" t="str">
        <f>'[1]TCE - ANEXO IV - Preencher'!L128</f>
        <v>26210292660406000623550050005787261000141056</v>
      </c>
      <c r="K119" s="5" t="str">
        <f>IF(F119="B",LEFT('[1]TCE - ANEXO IV - Preencher'!M128,2),IF(F119="S",LEFT('[1]TCE - ANEXO IV - Preencher'!M128,7),IF('[1]TCE - ANEXO IV - Preencher'!H128="","")))</f>
        <v>26</v>
      </c>
      <c r="L119" s="7" t="str">
        <f>'[1]TCE - ANEXO IV - Preencher'!N128</f>
        <v>899,21</v>
      </c>
    </row>
    <row r="120" spans="1:12" s="8" customFormat="1" ht="19.5" customHeight="1" x14ac:dyDescent="0.2">
      <c r="A120" s="3">
        <f>IFERROR(VLOOKUP(B120,'[1]DADOS (OCULTAR)'!$P$3:$R$56,3,0),"")</f>
        <v>9039744000941</v>
      </c>
      <c r="B120" s="4" t="str">
        <f>'[1]TCE - ANEXO IV - Preencher'!C129</f>
        <v>UPA BARRA DE JANGADA</v>
      </c>
      <c r="C120" s="4" t="str">
        <f>'[1]TCE - ANEXO IV - Preencher'!E129</f>
        <v>5.1 - Locação de Equipamentos Médicos-Hospitalares</v>
      </c>
      <c r="D120" s="3">
        <f>'[1]TCE - ANEXO IV - Preencher'!F129</f>
        <v>331788002405</v>
      </c>
      <c r="E120" s="5" t="str">
        <f>'[1]TCE - ANEXO IV - Preencher'!G129</f>
        <v>AIR LIQUIDE BRASIL LTDA</v>
      </c>
      <c r="F120" s="5" t="str">
        <f>'[1]TCE - ANEXO IV - Preencher'!H129</f>
        <v>S</v>
      </c>
      <c r="G120" s="5" t="str">
        <f>'[1]TCE - ANEXO IV - Preencher'!I129</f>
        <v>S</v>
      </c>
      <c r="H120" s="5">
        <f>'[1]TCE - ANEXO IV - Preencher'!J129</f>
        <v>41228</v>
      </c>
      <c r="I120" s="6">
        <f>IF('[1]TCE - ANEXO IV - Preencher'!K129="","",'[1]TCE - ANEXO IV - Preencher'!K129)</f>
        <v>44253</v>
      </c>
      <c r="J120" s="5" t="str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</v>
      </c>
      <c r="L120" s="7">
        <f>'[1]TCE - ANEXO IV - Preencher'!N129</f>
        <v>2715.57</v>
      </c>
    </row>
    <row r="121" spans="1:12" s="8" customFormat="1" ht="19.5" customHeight="1" x14ac:dyDescent="0.2">
      <c r="A121" s="3">
        <f>IFERROR(VLOOKUP(B121,'[1]DADOS (OCULTAR)'!$P$3:$R$56,3,0),"")</f>
        <v>9039744000941</v>
      </c>
      <c r="B121" s="4" t="str">
        <f>'[1]TCE - ANEXO IV - Preencher'!C130</f>
        <v>UPA BARRA DE JANGADA</v>
      </c>
      <c r="C121" s="4" t="str">
        <f>'[1]TCE - ANEXO IV - Preencher'!E130</f>
        <v>5.5 - Reparo e Manutenção de Máquinas e Equipamentos</v>
      </c>
      <c r="D121" s="3">
        <f>'[1]TCE - ANEXO IV - Preencher'!F130</f>
        <v>1141468000169</v>
      </c>
      <c r="E121" s="5" t="str">
        <f>'[1]TCE - ANEXO IV - Preencher'!G130</f>
        <v>MEDCALL COM SERV E REP DE MAT RAD MED HO</v>
      </c>
      <c r="F121" s="5" t="str">
        <f>'[1]TCE - ANEXO IV - Preencher'!H130</f>
        <v>S</v>
      </c>
      <c r="G121" s="5" t="str">
        <f>'[1]TCE - ANEXO IV - Preencher'!I130</f>
        <v>S</v>
      </c>
      <c r="H121" s="5">
        <f>'[1]TCE - ANEXO IV - Preencher'!J130</f>
        <v>2468</v>
      </c>
      <c r="I121" s="6">
        <f>IF('[1]TCE - ANEXO IV - Preencher'!K130="","",'[1]TCE - ANEXO IV - Preencher'!K130)</f>
        <v>44258</v>
      </c>
      <c r="J121" s="5" t="str">
        <f>'[1]TCE - ANEXO IV - Preencher'!L130</f>
        <v>RPSL-T6JN</v>
      </c>
      <c r="K121" s="5" t="str">
        <f>IF(F121="B",LEFT('[1]TCE - ANEXO IV - Preencher'!M130,2),IF(F121="S",LEFT('[1]TCE - ANEXO IV - Preencher'!M130,7),IF('[1]TCE - ANEXO IV - Preencher'!H130="","")))</f>
        <v>261160</v>
      </c>
      <c r="L121" s="7">
        <f>'[1]TCE - ANEXO IV - Preencher'!N130</f>
        <v>356.33</v>
      </c>
    </row>
    <row r="122" spans="1:12" s="8" customFormat="1" ht="19.5" customHeight="1" x14ac:dyDescent="0.2">
      <c r="A122" s="3">
        <f>IFERROR(VLOOKUP(B122,'[1]DADOS (OCULTAR)'!$P$3:$R$56,3,0),"")</f>
        <v>9039744000941</v>
      </c>
      <c r="B122" s="4" t="str">
        <f>'[1]TCE - ANEXO IV - Preencher'!C131</f>
        <v>UPA BARRA DE JANGADA</v>
      </c>
      <c r="C122" s="4" t="str">
        <f>'[1]TCE - ANEXO IV - Preencher'!E131</f>
        <v>5.99 - Outros Serviços de Terceiros Pessoa Jurídica</v>
      </c>
      <c r="D122" s="3">
        <f>'[1]TCE - ANEXO IV - Preencher'!F131</f>
        <v>1699696000159</v>
      </c>
      <c r="E122" s="5" t="str">
        <f>'[1]TCE - ANEXO IV - Preencher'!G131</f>
        <v>QUALIAGUA LABORATORIO E CONSULTORIA LTDA</v>
      </c>
      <c r="F122" s="5" t="str">
        <f>'[1]TCE - ANEXO IV - Preencher'!H131</f>
        <v>S</v>
      </c>
      <c r="G122" s="5" t="str">
        <f>'[1]TCE - ANEXO IV - Preencher'!I131</f>
        <v>S</v>
      </c>
      <c r="H122" s="5">
        <f>'[1]TCE - ANEXO IV - Preencher'!J131</f>
        <v>52946</v>
      </c>
      <c r="I122" s="6">
        <f>IF('[1]TCE - ANEXO IV - Preencher'!K131="","",'[1]TCE - ANEXO IV - Preencher'!K131)</f>
        <v>44256</v>
      </c>
      <c r="J122" s="5" t="str">
        <f>'[1]TCE - ANEXO IV - Preencher'!L131</f>
        <v>RVIH-EJE4</v>
      </c>
      <c r="K122" s="5" t="str">
        <f>IF(F122="B",LEFT('[1]TCE - ANEXO IV - Preencher'!M131,2),IF(F122="S",LEFT('[1]TCE - ANEXO IV - Preencher'!M131,7),IF('[1]TCE - ANEXO IV - Preencher'!H131="","")))</f>
        <v>261160</v>
      </c>
      <c r="L122" s="7" t="str">
        <f>'[1]TCE - ANEXO IV - Preencher'!N131</f>
        <v>188,00</v>
      </c>
    </row>
    <row r="123" spans="1:12" s="8" customFormat="1" ht="19.5" customHeight="1" x14ac:dyDescent="0.2">
      <c r="A123" s="3">
        <f>IFERROR(VLOOKUP(B123,'[1]DADOS (OCULTAR)'!$P$3:$R$56,3,0),"")</f>
        <v>9039744000941</v>
      </c>
      <c r="B123" s="4" t="str">
        <f>'[1]TCE - ANEXO IV - Preencher'!C132</f>
        <v>UPA BARRA DE JANGADA</v>
      </c>
      <c r="C123" s="4" t="str">
        <f>'[1]TCE - ANEXO IV - Preencher'!E132</f>
        <v>5.99 - Outros Serviços de Terceiros Pessoa Jurídica</v>
      </c>
      <c r="D123" s="3">
        <f>'[1]TCE - ANEXO IV - Preencher'!F132</f>
        <v>1706140000142</v>
      </c>
      <c r="E123" s="5" t="str">
        <f>'[1]TCE - ANEXO IV - Preencher'!G132</f>
        <v>LUCIANO DE ANDRADE DE LIMA</v>
      </c>
      <c r="F123" s="5" t="str">
        <f>'[1]TCE - ANEXO IV - Preencher'!H132</f>
        <v>S</v>
      </c>
      <c r="G123" s="5" t="str">
        <f>'[1]TCE - ANEXO IV - Preencher'!I132</f>
        <v>S</v>
      </c>
      <c r="H123" s="5">
        <f>'[1]TCE - ANEXO IV - Preencher'!J132</f>
        <v>173</v>
      </c>
      <c r="I123" s="6">
        <f>IF('[1]TCE - ANEXO IV - Preencher'!K132="","",'[1]TCE - ANEXO IV - Preencher'!K132)</f>
        <v>44239</v>
      </c>
      <c r="J123" s="5" t="str">
        <f>'[1]TCE - ANEXO IV - Preencher'!L132</f>
        <v>DKUR47836</v>
      </c>
      <c r="K123" s="5" t="str">
        <f>IF(F123="B",LEFT('[1]TCE - ANEXO IV - Preencher'!M132,2),IF(F123="S",LEFT('[1]TCE - ANEXO IV - Preencher'!M132,7),IF('[1]TCE - ANEXO IV - Preencher'!H132="","")))</f>
        <v>260790</v>
      </c>
      <c r="L123" s="7" t="str">
        <f>'[1]TCE - ANEXO IV - Preencher'!N132</f>
        <v>100,00</v>
      </c>
    </row>
    <row r="124" spans="1:12" s="8" customFormat="1" ht="19.5" customHeight="1" x14ac:dyDescent="0.2">
      <c r="A124" s="3">
        <f>IFERROR(VLOOKUP(B124,'[1]DADOS (OCULTAR)'!$P$3:$R$56,3,0),"")</f>
        <v>9039744000941</v>
      </c>
      <c r="B124" s="4" t="str">
        <f>'[1]TCE - ANEXO IV - Preencher'!C133</f>
        <v>UPA BARRA DE JANGADA</v>
      </c>
      <c r="C124" s="4" t="str">
        <f>'[1]TCE - ANEXO IV - Preencher'!E133</f>
        <v>1.99 - Outras Despesas com Pessoal</v>
      </c>
      <c r="D124" s="3">
        <f>'[1]TCE - ANEXO IV - Preencher'!F133</f>
        <v>2102498000129</v>
      </c>
      <c r="E124" s="5" t="str">
        <f>'[1]TCE - ANEXO IV - Preencher'!G133</f>
        <v>METROPOLITAN LIFE SEGURS.E PREV.PRIV.S.A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44228</v>
      </c>
      <c r="I124" s="6">
        <f>IF('[1]TCE - ANEXO IV - Preencher'!K133="","",'[1]TCE - ANEXO IV - Preencher'!K133)</f>
        <v>44270</v>
      </c>
      <c r="J124" s="5" t="str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688.62</v>
      </c>
    </row>
    <row r="125" spans="1:12" s="8" customFormat="1" ht="19.5" customHeight="1" x14ac:dyDescent="0.2">
      <c r="A125" s="3">
        <f>IFERROR(VLOOKUP(B125,'[1]DADOS (OCULTAR)'!$P$3:$R$56,3,0),"")</f>
        <v>9039744000941</v>
      </c>
      <c r="B125" s="4" t="str">
        <f>'[1]TCE - ANEXO IV - Preencher'!C134</f>
        <v>UPA BARRA DE JANGADA</v>
      </c>
      <c r="C125" s="4" t="str">
        <f>'[1]TCE - ANEXO IV - Preencher'!E134</f>
        <v>5.2 - Serviços Técnicos Profissionais</v>
      </c>
      <c r="D125" s="3">
        <f>'[1]TCE - ANEXO IV - Preencher'!F134</f>
        <v>2512303000119</v>
      </c>
      <c r="E125" s="5" t="str">
        <f>'[1]TCE - ANEXO IV - Preencher'!G134</f>
        <v>NOROES AZEVEDO &amp; ADVOGADOS ASSOCIADOS</v>
      </c>
      <c r="F125" s="5" t="str">
        <f>'[1]TCE - ANEXO IV - Preencher'!H134</f>
        <v>S</v>
      </c>
      <c r="G125" s="5" t="str">
        <f>'[1]TCE - ANEXO IV - Preencher'!I134</f>
        <v>S</v>
      </c>
      <c r="H125" s="5">
        <f>'[1]TCE - ANEXO IV - Preencher'!J134</f>
        <v>4665</v>
      </c>
      <c r="I125" s="6">
        <f>IF('[1]TCE - ANEXO IV - Preencher'!K134="","",'[1]TCE - ANEXO IV - Preencher'!K134)</f>
        <v>44229</v>
      </c>
      <c r="J125" s="5" t="str">
        <f>'[1]TCE - ANEXO IV - Preencher'!L134</f>
        <v>LF7E-IYJQ</v>
      </c>
      <c r="K125" s="5" t="str">
        <f>IF(F125="B",LEFT('[1]TCE - ANEXO IV - Preencher'!M134,2),IF(F125="S",LEFT('[1]TCE - ANEXO IV - Preencher'!M134,7),IF('[1]TCE - ANEXO IV - Preencher'!H134="","")))</f>
        <v>261160</v>
      </c>
      <c r="L125" s="7">
        <f>'[1]TCE - ANEXO IV - Preencher'!N134</f>
        <v>2185</v>
      </c>
    </row>
    <row r="126" spans="1:12" s="8" customFormat="1" ht="19.5" customHeight="1" x14ac:dyDescent="0.2">
      <c r="A126" s="3">
        <f>IFERROR(VLOOKUP(B126,'[1]DADOS (OCULTAR)'!$P$3:$R$56,3,0),"")</f>
        <v>9039744000941</v>
      </c>
      <c r="B126" s="4" t="str">
        <f>'[1]TCE - ANEXO IV - Preencher'!C135</f>
        <v>UPA BARRA DE JANGADA</v>
      </c>
      <c r="C126" s="4" t="str">
        <f>'[1]TCE - ANEXO IV - Preencher'!E135</f>
        <v>5.2 - Serviços Técnicos Profissionais</v>
      </c>
      <c r="D126" s="3">
        <f>'[1]TCE - ANEXO IV - Preencher'!F135</f>
        <v>2512303000119</v>
      </c>
      <c r="E126" s="5" t="str">
        <f>'[1]TCE - ANEXO IV - Preencher'!G135</f>
        <v>NOROES AZEVEDO &amp; ADVOGADOS ASSOCIADOS</v>
      </c>
      <c r="F126" s="5" t="str">
        <f>'[1]TCE - ANEXO IV - Preencher'!H135</f>
        <v>S</v>
      </c>
      <c r="G126" s="5" t="str">
        <f>'[1]TCE - ANEXO IV - Preencher'!I135</f>
        <v>S</v>
      </c>
      <c r="H126" s="5">
        <f>'[1]TCE - ANEXO IV - Preencher'!J135</f>
        <v>4667</v>
      </c>
      <c r="I126" s="6">
        <f>IF('[1]TCE - ANEXO IV - Preencher'!K135="","",'[1]TCE - ANEXO IV - Preencher'!K135)</f>
        <v>44229</v>
      </c>
      <c r="J126" s="5" t="str">
        <f>'[1]TCE - ANEXO IV - Preencher'!L135</f>
        <v>L4AN-XGPH</v>
      </c>
      <c r="K126" s="5" t="str">
        <f>IF(F126="B",LEFT('[1]TCE - ANEXO IV - Preencher'!M135,2),IF(F126="S",LEFT('[1]TCE - ANEXO IV - Preencher'!M135,7),IF('[1]TCE - ANEXO IV - Preencher'!H135="","")))</f>
        <v>261160</v>
      </c>
      <c r="L126" s="7">
        <f>'[1]TCE - ANEXO IV - Preencher'!N135</f>
        <v>1425</v>
      </c>
    </row>
    <row r="127" spans="1:12" s="8" customFormat="1" ht="19.5" customHeight="1" x14ac:dyDescent="0.2">
      <c r="A127" s="3">
        <f>IFERROR(VLOOKUP(B127,'[1]DADOS (OCULTAR)'!$P$3:$R$56,3,0),"")</f>
        <v>9039744000941</v>
      </c>
      <c r="B127" s="4" t="str">
        <f>'[1]TCE - ANEXO IV - Preencher'!C136</f>
        <v>UPA BARRA DE JANGADA</v>
      </c>
      <c r="C127" s="4" t="str">
        <f>'[1]TCE - ANEXO IV - Preencher'!E136</f>
        <v>5.9 - Telefonia Móvel</v>
      </c>
      <c r="D127" s="3">
        <f>'[1]TCE - ANEXO IV - Preencher'!F136</f>
        <v>4206050008246</v>
      </c>
      <c r="E127" s="5" t="str">
        <f>'[1]TCE - ANEXO IV - Preencher'!G136</f>
        <v>TIM CELULAR SA</v>
      </c>
      <c r="F127" s="5" t="str">
        <f>'[1]TCE - ANEXO IV - Preencher'!H136</f>
        <v>S</v>
      </c>
      <c r="G127" s="5" t="str">
        <f>'[1]TCE - ANEXO IV - Preencher'!I136</f>
        <v>S</v>
      </c>
      <c r="H127" s="5">
        <f>'[1]TCE - ANEXO IV - Preencher'!J136</f>
        <v>44228</v>
      </c>
      <c r="I127" s="6">
        <f>IF('[1]TCE - ANEXO IV - Preencher'!K136="","",'[1]TCE - ANEXO IV - Preencher'!K136)</f>
        <v>44241</v>
      </c>
      <c r="J127" s="5" t="str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261160</v>
      </c>
      <c r="L127" s="7">
        <f>'[1]TCE - ANEXO IV - Preencher'!N136</f>
        <v>111.7</v>
      </c>
    </row>
    <row r="128" spans="1:12" s="8" customFormat="1" ht="19.5" customHeight="1" x14ac:dyDescent="0.2">
      <c r="A128" s="3">
        <f>IFERROR(VLOOKUP(B128,'[1]DADOS (OCULTAR)'!$P$3:$R$56,3,0),"")</f>
        <v>9039744000941</v>
      </c>
      <c r="B128" s="4" t="str">
        <f>'[1]TCE - ANEXO IV - Preencher'!C137</f>
        <v>UPA BARRA DE JANGADA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4539279016300</v>
      </c>
      <c r="E128" s="5" t="str">
        <f>'[1]TCE - ANEXO IV - Preencher'!G137</f>
        <v>CIENTIFICALAB PROD LABORAT E SIST LTDA</v>
      </c>
      <c r="F128" s="5" t="str">
        <f>'[1]TCE - ANEXO IV - Preencher'!H137</f>
        <v>S</v>
      </c>
      <c r="G128" s="5" t="str">
        <f>'[1]TCE - ANEXO IV - Preencher'!I137</f>
        <v>S</v>
      </c>
      <c r="H128" s="5">
        <f>'[1]TCE - ANEXO IV - Preencher'!J137</f>
        <v>93</v>
      </c>
      <c r="I128" s="6">
        <f>IF('[1]TCE - ANEXO IV - Preencher'!K137="","",'[1]TCE - ANEXO IV - Preencher'!K137)</f>
        <v>44253</v>
      </c>
      <c r="J128" s="5" t="str">
        <f>'[1]TCE - ANEXO IV - Preencher'!L137</f>
        <v>SDRJ52741</v>
      </c>
      <c r="K128" s="5" t="str">
        <f>IF(F128="B",LEFT('[1]TCE - ANEXO IV - Preencher'!M137,2),IF(F128="S",LEFT('[1]TCE - ANEXO IV - Preencher'!M137,7),IF('[1]TCE - ANEXO IV - Preencher'!H137="","")))</f>
        <v>260290</v>
      </c>
      <c r="L128" s="7">
        <f>'[1]TCE - ANEXO IV - Preencher'!N137</f>
        <v>16274.37</v>
      </c>
    </row>
    <row r="129" spans="1:12" s="8" customFormat="1" ht="19.5" customHeight="1" x14ac:dyDescent="0.2">
      <c r="A129" s="3">
        <f>IFERROR(VLOOKUP(B129,'[1]DADOS (OCULTAR)'!$P$3:$R$56,3,0),"")</f>
        <v>9039744000941</v>
      </c>
      <c r="B129" s="4" t="str">
        <f>'[1]TCE - ANEXO IV - Preencher'!C138</f>
        <v>UPA BARRA DE JANGADA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16783034000130</v>
      </c>
      <c r="E129" s="5" t="str">
        <f>'[1]TCE - ANEXO IV - Preencher'!G138</f>
        <v>SINTESE PREST SERV ASS GESTAO EMP LTDA</v>
      </c>
      <c r="F129" s="5" t="str">
        <f>'[1]TCE - ANEXO IV - Preencher'!H138</f>
        <v>S</v>
      </c>
      <c r="G129" s="5" t="str">
        <f>'[1]TCE - ANEXO IV - Preencher'!I138</f>
        <v>S</v>
      </c>
      <c r="H129" s="5">
        <f>'[1]TCE - ANEXO IV - Preencher'!J138</f>
        <v>12932</v>
      </c>
      <c r="I129" s="6">
        <f>IF('[1]TCE - ANEXO IV - Preencher'!K138="","",'[1]TCE - ANEXO IV - Preencher'!K138)</f>
        <v>44256</v>
      </c>
      <c r="J129" s="5" t="str">
        <f>'[1]TCE - ANEXO IV - Preencher'!L138</f>
        <v>XULN-PIJB</v>
      </c>
      <c r="K129" s="5" t="str">
        <f>IF(F129="B",LEFT('[1]TCE - ANEXO IV - Preencher'!M138,2),IF(F129="S",LEFT('[1]TCE - ANEXO IV - Preencher'!M138,7),IF('[1]TCE - ANEXO IV - Preencher'!H138="","")))</f>
        <v>261160</v>
      </c>
      <c r="L129" s="7">
        <f>'[1]TCE - ANEXO IV - Preencher'!N138</f>
        <v>1500</v>
      </c>
    </row>
    <row r="130" spans="1:12" s="8" customFormat="1" ht="19.5" customHeight="1" x14ac:dyDescent="0.2">
      <c r="A130" s="3">
        <f>IFERROR(VLOOKUP(B130,'[1]DADOS (OCULTAR)'!$P$3:$R$56,3,0),"")</f>
        <v>9039744000941</v>
      </c>
      <c r="B130" s="4" t="str">
        <f>'[1]TCE - ANEXO IV - Preencher'!C139</f>
        <v>UPA BARRA DE JANGADA</v>
      </c>
      <c r="C130" s="4" t="str">
        <f>'[1]TCE - ANEXO IV - Preencher'!E139</f>
        <v>5.17 - Manutenção de Software, Certificação Digital e Microfilmagem</v>
      </c>
      <c r="D130" s="3">
        <f>'[1]TCE - ANEXO IV - Preencher'!F139</f>
        <v>5020356000100</v>
      </c>
      <c r="E130" s="5" t="str">
        <f>'[1]TCE - ANEXO IV - Preencher'!G139</f>
        <v>BID COM. E SERV. EM TEC. DA INFORMA LTDA</v>
      </c>
      <c r="F130" s="5" t="str">
        <f>'[1]TCE - ANEXO IV - Preencher'!H139</f>
        <v>S</v>
      </c>
      <c r="G130" s="5" t="str">
        <f>'[1]TCE - ANEXO IV - Preencher'!I139</f>
        <v>S</v>
      </c>
      <c r="H130" s="5">
        <f>'[1]TCE - ANEXO IV - Preencher'!J139</f>
        <v>3738</v>
      </c>
      <c r="I130" s="6">
        <f>IF('[1]TCE - ANEXO IV - Preencher'!K139="","",'[1]TCE - ANEXO IV - Preencher'!K139)</f>
        <v>44229</v>
      </c>
      <c r="J130" s="5" t="str">
        <f>'[1]TCE - ANEXO IV - Preencher'!L139</f>
        <v>UA4I4-I8XB</v>
      </c>
      <c r="K130" s="5" t="str">
        <f>IF(F130="B",LEFT('[1]TCE - ANEXO IV - Preencher'!M139,2),IF(F130="S",LEFT('[1]TCE - ANEXO IV - Preencher'!M139,7),IF('[1]TCE - ANEXO IV - Preencher'!H139="","")))</f>
        <v>261160</v>
      </c>
      <c r="L130" s="7">
        <f>'[1]TCE - ANEXO IV - Preencher'!N139</f>
        <v>2973.33</v>
      </c>
    </row>
    <row r="131" spans="1:12" s="8" customFormat="1" ht="19.5" customHeight="1" x14ac:dyDescent="0.2">
      <c r="A131" s="3">
        <f>IFERROR(VLOOKUP(B131,'[1]DADOS (OCULTAR)'!$P$3:$R$56,3,0),"")</f>
        <v>9039744000941</v>
      </c>
      <c r="B131" s="4" t="str">
        <f>'[1]TCE - ANEXO IV - Preencher'!C140</f>
        <v>UPA BARRA DE JANGADA</v>
      </c>
      <c r="C131" s="4" t="str">
        <f>'[1]TCE - ANEXO IV - Preencher'!E140</f>
        <v>5.17 - Manutenção de Software, Certificação Digital e Microfilmagem</v>
      </c>
      <c r="D131" s="3">
        <f>'[1]TCE - ANEXO IV - Preencher'!F140</f>
        <v>5020356000100</v>
      </c>
      <c r="E131" s="5" t="str">
        <f>'[1]TCE - ANEXO IV - Preencher'!G140</f>
        <v>BID COM. E SERV. EM TEC. DA INFORMA LTDA</v>
      </c>
      <c r="F131" s="5" t="str">
        <f>'[1]TCE - ANEXO IV - Preencher'!H140</f>
        <v>S</v>
      </c>
      <c r="G131" s="5" t="str">
        <f>'[1]TCE - ANEXO IV - Preencher'!I140</f>
        <v>S</v>
      </c>
      <c r="H131" s="5">
        <f>'[1]TCE - ANEXO IV - Preencher'!J140</f>
        <v>3754</v>
      </c>
      <c r="I131" s="6">
        <f>IF('[1]TCE - ANEXO IV - Preencher'!K140="","",'[1]TCE - ANEXO IV - Preencher'!K140)</f>
        <v>44229</v>
      </c>
      <c r="J131" s="5" t="str">
        <f>'[1]TCE - ANEXO IV - Preencher'!L140</f>
        <v>ZSYP-5LQQ</v>
      </c>
      <c r="K131" s="5" t="str">
        <f>IF(F131="B",LEFT('[1]TCE - ANEXO IV - Preencher'!M140,2),IF(F131="S",LEFT('[1]TCE - ANEXO IV - Preencher'!M140,7),IF('[1]TCE - ANEXO IV - Preencher'!H140="","")))</f>
        <v>261160</v>
      </c>
      <c r="L131" s="7">
        <f>'[1]TCE - ANEXO IV - Preencher'!N140</f>
        <v>365.87</v>
      </c>
    </row>
    <row r="132" spans="1:12" s="8" customFormat="1" ht="19.5" customHeight="1" x14ac:dyDescent="0.2">
      <c r="A132" s="3">
        <f>IFERROR(VLOOKUP(B132,'[1]DADOS (OCULTAR)'!$P$3:$R$56,3,0),"")</f>
        <v>9039744000941</v>
      </c>
      <c r="B132" s="4" t="str">
        <f>'[1]TCE - ANEXO IV - Preencher'!C141</f>
        <v>UPA BARRA DE JANGADA</v>
      </c>
      <c r="C132" s="4" t="str">
        <f>'[1]TCE - ANEXO IV - Preencher'!E141</f>
        <v>5.99 - Outros Serviços de Terceiros Pessoa Jurídica</v>
      </c>
      <c r="D132" s="3">
        <f>'[1]TCE - ANEXO IV - Preencher'!F141</f>
        <v>5467959000155</v>
      </c>
      <c r="E132" s="5" t="str">
        <f>'[1]TCE - ANEXO IV - Preencher'!G141</f>
        <v>MOTO 29 SERVIÇO DE ENTREGA LTDA</v>
      </c>
      <c r="F132" s="5" t="str">
        <f>'[1]TCE - ANEXO IV - Preencher'!H141</f>
        <v>S</v>
      </c>
      <c r="G132" s="5" t="str">
        <f>'[1]TCE - ANEXO IV - Preencher'!I141</f>
        <v>S</v>
      </c>
      <c r="H132" s="5">
        <f>'[1]TCE - ANEXO IV - Preencher'!J141</f>
        <v>1592</v>
      </c>
      <c r="I132" s="6">
        <f>IF('[1]TCE - ANEXO IV - Preencher'!K141="","",'[1]TCE - ANEXO IV - Preencher'!K141)</f>
        <v>44243</v>
      </c>
      <c r="J132" s="5" t="str">
        <f>'[1]TCE - ANEXO IV - Preencher'!L141</f>
        <v>ASQK18464</v>
      </c>
      <c r="K132" s="5" t="str">
        <f>IF(F132="B",LEFT('[1]TCE - ANEXO IV - Preencher'!M141,2),IF(F132="S",LEFT('[1]TCE - ANEXO IV - Preencher'!M141,7),IF('[1]TCE - ANEXO IV - Preencher'!H141="","")))</f>
        <v>260790</v>
      </c>
      <c r="L132" s="7">
        <f>'[1]TCE - ANEXO IV - Preencher'!N141</f>
        <v>3400</v>
      </c>
    </row>
    <row r="133" spans="1:12" s="8" customFormat="1" ht="19.5" customHeight="1" x14ac:dyDescent="0.2">
      <c r="A133" s="3">
        <f>IFERROR(VLOOKUP(B133,'[1]DADOS (OCULTAR)'!$P$3:$R$56,3,0),"")</f>
        <v>9039744000941</v>
      </c>
      <c r="B133" s="4" t="str">
        <f>'[1]TCE - ANEXO IV - Preencher'!C142</f>
        <v>UPA BARRA DE JANGADA</v>
      </c>
      <c r="C133" s="4" t="str">
        <f>'[1]TCE - ANEXO IV - Preencher'!E142</f>
        <v>5.99 - Outros Serviços de Terceiros Pessoa Jurídica</v>
      </c>
      <c r="D133" s="3">
        <f>'[1]TCE - ANEXO IV - Preencher'!F142</f>
        <v>5467959000155</v>
      </c>
      <c r="E133" s="5" t="str">
        <f>'[1]TCE - ANEXO IV - Preencher'!G142</f>
        <v>MOTO 29 SERVIÇO DE ENTREGA LTDA</v>
      </c>
      <c r="F133" s="5" t="str">
        <f>'[1]TCE - ANEXO IV - Preencher'!H142</f>
        <v>S</v>
      </c>
      <c r="G133" s="5" t="str">
        <f>'[1]TCE - ANEXO IV - Preencher'!I142</f>
        <v>S</v>
      </c>
      <c r="H133" s="5">
        <f>'[1]TCE - ANEXO IV - Preencher'!J142</f>
        <v>1599</v>
      </c>
      <c r="I133" s="6">
        <f>IF('[1]TCE - ANEXO IV - Preencher'!K142="","",'[1]TCE - ANEXO IV - Preencher'!K142)</f>
        <v>44243</v>
      </c>
      <c r="J133" s="5" t="str">
        <f>'[1]TCE - ANEXO IV - Preencher'!L142</f>
        <v>SVZW72867</v>
      </c>
      <c r="K133" s="5" t="str">
        <f>IF(F133="B",LEFT('[1]TCE - ANEXO IV - Preencher'!M142,2),IF(F133="S",LEFT('[1]TCE - ANEXO IV - Preencher'!M142,7),IF('[1]TCE - ANEXO IV - Preencher'!H142="","")))</f>
        <v>260790</v>
      </c>
      <c r="L133" s="7">
        <f>'[1]TCE - ANEXO IV - Preencher'!N142</f>
        <v>1285.7</v>
      </c>
    </row>
    <row r="134" spans="1:12" s="8" customFormat="1" ht="19.5" customHeight="1" x14ac:dyDescent="0.2">
      <c r="A134" s="3">
        <f>IFERROR(VLOOKUP(B134,'[1]DADOS (OCULTAR)'!$P$3:$R$56,3,0),"")</f>
        <v>9039744000941</v>
      </c>
      <c r="B134" s="4" t="str">
        <f>'[1]TCE - ANEXO IV - Preencher'!C143</f>
        <v>UPA BARRA DE JANGADA</v>
      </c>
      <c r="C134" s="4" t="str">
        <f>'[1]TCE - ANEXO IV - Preencher'!E143</f>
        <v>5.5 - Reparo e Manutenção de Máquinas e Equipamentos</v>
      </c>
      <c r="D134" s="3">
        <f>'[1]TCE - ANEXO IV - Preencher'!F143</f>
        <v>7146768000117</v>
      </c>
      <c r="E134" s="5" t="str">
        <f>'[1]TCE - ANEXO IV - Preencher'!G143</f>
        <v>SERV IMAGEM NORDESTE ASSISTENCIA TECNICA</v>
      </c>
      <c r="F134" s="5" t="str">
        <f>'[1]TCE - ANEXO IV - Preencher'!H143</f>
        <v>S</v>
      </c>
      <c r="G134" s="5" t="str">
        <f>'[1]TCE - ANEXO IV - Preencher'!I143</f>
        <v>S</v>
      </c>
      <c r="H134" s="5">
        <f>'[1]TCE - ANEXO IV - Preencher'!J143</f>
        <v>3902</v>
      </c>
      <c r="I134" s="6">
        <f>IF('[1]TCE - ANEXO IV - Preencher'!K143="","",'[1]TCE - ANEXO IV - Preencher'!K143)</f>
        <v>44253</v>
      </c>
      <c r="J134" s="5" t="str">
        <f>'[1]TCE - ANEXO IV - Preencher'!L143</f>
        <v>KJMA73244</v>
      </c>
      <c r="K134" s="5" t="str">
        <f>IF(F134="B",LEFT('[1]TCE - ANEXO IV - Preencher'!M143,2),IF(F134="S",LEFT('[1]TCE - ANEXO IV - Preencher'!M143,7),IF('[1]TCE - ANEXO IV - Preencher'!H143="","")))</f>
        <v>260790</v>
      </c>
      <c r="L134" s="7">
        <f>'[1]TCE - ANEXO IV - Preencher'!N143</f>
        <v>2059</v>
      </c>
    </row>
    <row r="135" spans="1:12" s="8" customFormat="1" ht="19.5" customHeight="1" x14ac:dyDescent="0.2">
      <c r="A135" s="3">
        <f>IFERROR(VLOOKUP(B135,'[1]DADOS (OCULTAR)'!$P$3:$R$56,3,0),"")</f>
        <v>9039744000941</v>
      </c>
      <c r="B135" s="4" t="str">
        <f>'[1]TCE - ANEXO IV - Preencher'!C144</f>
        <v>UPA BARRA DE JANGADA</v>
      </c>
      <c r="C135" s="4" t="str">
        <f>'[1]TCE - ANEXO IV - Preencher'!E144</f>
        <v>5.5 - Reparo e Manutenção de Máquinas e Equipamentos</v>
      </c>
      <c r="D135" s="3">
        <f>'[1]TCE - ANEXO IV - Preencher'!F144</f>
        <v>8845988000100</v>
      </c>
      <c r="E135" s="5" t="str">
        <f>'[1]TCE - ANEXO IV - Preencher'!G144</f>
        <v>ACESSPLUS MANUTENCAO LTDA ME</v>
      </c>
      <c r="F135" s="5" t="str">
        <f>'[1]TCE - ANEXO IV - Preencher'!H144</f>
        <v>S</v>
      </c>
      <c r="G135" s="5" t="str">
        <f>'[1]TCE - ANEXO IV - Preencher'!I144</f>
        <v>S</v>
      </c>
      <c r="H135" s="5">
        <f>'[1]TCE - ANEXO IV - Preencher'!J144</f>
        <v>4726</v>
      </c>
      <c r="I135" s="6">
        <f>IF('[1]TCE - ANEXO IV - Preencher'!K144="","",'[1]TCE - ANEXO IV - Preencher'!K144)</f>
        <v>44256</v>
      </c>
      <c r="J135" s="5" t="str">
        <f>'[1]TCE - ANEXO IV - Preencher'!L144</f>
        <v>UGYE-7UKE</v>
      </c>
      <c r="K135" s="5" t="str">
        <f>IF(F135="B",LEFT('[1]TCE - ANEXO IV - Preencher'!M144,2),IF(F135="S",LEFT('[1]TCE - ANEXO IV - Preencher'!M144,7),IF('[1]TCE - ANEXO IV - Preencher'!H144="","")))</f>
        <v>261160</v>
      </c>
      <c r="L135" s="7">
        <f>'[1]TCE - ANEXO IV - Preencher'!N144</f>
        <v>352.12</v>
      </c>
    </row>
    <row r="136" spans="1:12" s="8" customFormat="1" ht="19.5" customHeight="1" x14ac:dyDescent="0.2">
      <c r="A136" s="3">
        <f>IFERROR(VLOOKUP(B136,'[1]DADOS (OCULTAR)'!$P$3:$R$56,3,0),"")</f>
        <v>9039744000941</v>
      </c>
      <c r="B136" s="4" t="str">
        <f>'[1]TCE - ANEXO IV - Preencher'!C145</f>
        <v>UPA BARRA DE JANGADA</v>
      </c>
      <c r="C136" s="4" t="str">
        <f>'[1]TCE - ANEXO IV - Preencher'!E145</f>
        <v>5.5 - Reparo e Manutenção de Máquinas e Equipamentos</v>
      </c>
      <c r="D136" s="3">
        <f>'[1]TCE - ANEXO IV - Preencher'!F145</f>
        <v>8980641000161</v>
      </c>
      <c r="E136" s="5" t="str">
        <f>'[1]TCE - ANEXO IV - Preencher'!G145</f>
        <v>MAPROS LTDA</v>
      </c>
      <c r="F136" s="5" t="str">
        <f>'[1]TCE - ANEXO IV - Preencher'!H145</f>
        <v>S</v>
      </c>
      <c r="G136" s="5" t="str">
        <f>'[1]TCE - ANEXO IV - Preencher'!I145</f>
        <v>S</v>
      </c>
      <c r="H136" s="5">
        <f>'[1]TCE - ANEXO IV - Preencher'!J145</f>
        <v>18242</v>
      </c>
      <c r="I136" s="6">
        <f>IF('[1]TCE - ANEXO IV - Preencher'!K145="","",'[1]TCE - ANEXO IV - Preencher'!K145)</f>
        <v>44242</v>
      </c>
      <c r="J136" s="5" t="str">
        <f>'[1]TCE - ANEXO IV - Preencher'!L145</f>
        <v>PZLZ-IMT3</v>
      </c>
      <c r="K136" s="5" t="str">
        <f>IF(F136="B",LEFT('[1]TCE - ANEXO IV - Preencher'!M145,2),IF(F136="S",LEFT('[1]TCE - ANEXO IV - Preencher'!M145,7),IF('[1]TCE - ANEXO IV - Preencher'!H145="","")))</f>
        <v>261160</v>
      </c>
      <c r="L136" s="7" t="str">
        <f>'[1]TCE - ANEXO IV - Preencher'!N145</f>
        <v>220,00</v>
      </c>
    </row>
    <row r="137" spans="1:12" s="8" customFormat="1" ht="19.5" customHeight="1" x14ac:dyDescent="0.2">
      <c r="A137" s="3">
        <f>IFERROR(VLOOKUP(B137,'[1]DADOS (OCULTAR)'!$P$3:$R$56,3,0),"")</f>
        <v>9039744000941</v>
      </c>
      <c r="B137" s="4" t="str">
        <f>'[1]TCE - ANEXO IV - Preencher'!C146</f>
        <v>UPA BARRA DE JANGADA</v>
      </c>
      <c r="C137" s="4" t="str">
        <f>'[1]TCE - ANEXO IV - Preencher'!E146</f>
        <v>5.5 - Reparo e Manutenção de Máquinas e Equipamentos</v>
      </c>
      <c r="D137" s="3">
        <f>'[1]TCE - ANEXO IV - Preencher'!F146</f>
        <v>9014387000100</v>
      </c>
      <c r="E137" s="5" t="str">
        <f>'[1]TCE - ANEXO IV - Preencher'!G146</f>
        <v>COMPLETA SERV DE AR CONDIC E LOC LTDA.ME</v>
      </c>
      <c r="F137" s="5" t="str">
        <f>'[1]TCE - ANEXO IV - Preencher'!H146</f>
        <v>S</v>
      </c>
      <c r="G137" s="5" t="str">
        <f>'[1]TCE - ANEXO IV - Preencher'!I146</f>
        <v>S</v>
      </c>
      <c r="H137" s="5">
        <f>'[1]TCE - ANEXO IV - Preencher'!J146</f>
        <v>1404</v>
      </c>
      <c r="I137" s="6">
        <f>IF('[1]TCE - ANEXO IV - Preencher'!K146="","",'[1]TCE - ANEXO IV - Preencher'!K146)</f>
        <v>44250</v>
      </c>
      <c r="J137" s="5" t="str">
        <f>'[1]TCE - ANEXO IV - Preencher'!L146</f>
        <v>AY93-6KVX</v>
      </c>
      <c r="K137" s="5" t="str">
        <f>IF(F137="B",LEFT('[1]TCE - ANEXO IV - Preencher'!M146,2),IF(F137="S",LEFT('[1]TCE - ANEXO IV - Preencher'!M146,7),IF('[1]TCE - ANEXO IV - Preencher'!H146="","")))</f>
        <v>261160</v>
      </c>
      <c r="L137" s="7">
        <f>'[1]TCE - ANEXO IV - Preencher'!N146</f>
        <v>3980.13</v>
      </c>
    </row>
    <row r="138" spans="1:12" s="8" customFormat="1" ht="19.5" customHeight="1" x14ac:dyDescent="0.2">
      <c r="A138" s="3">
        <f>IFERROR(VLOOKUP(B138,'[1]DADOS (OCULTAR)'!$P$3:$R$56,3,0),"")</f>
        <v>9039744000941</v>
      </c>
      <c r="B138" s="4" t="str">
        <f>'[1]TCE - ANEXO IV - Preencher'!C147</f>
        <v>UPA BARRA DE JANGADA</v>
      </c>
      <c r="C138" s="4" t="str">
        <f>'[1]TCE - ANEXO IV - Preencher'!E147</f>
        <v>5.3 - Locação de Máquinas e Equipamentos</v>
      </c>
      <c r="D138" s="3">
        <f>'[1]TCE - ANEXO IV - Preencher'!F147</f>
        <v>9014387000100</v>
      </c>
      <c r="E138" s="5" t="str">
        <f>'[1]TCE - ANEXO IV - Preencher'!G147</f>
        <v>COMPLETA SERV DE AR CONDIC E LOC LTDA.ME</v>
      </c>
      <c r="F138" s="5" t="str">
        <f>'[1]TCE - ANEXO IV - Preencher'!H147</f>
        <v>S</v>
      </c>
      <c r="G138" s="5" t="str">
        <f>'[1]TCE - ANEXO IV - Preencher'!I147</f>
        <v>S</v>
      </c>
      <c r="H138" s="5">
        <f>'[1]TCE - ANEXO IV - Preencher'!J147</f>
        <v>14</v>
      </c>
      <c r="I138" s="6">
        <f>IF('[1]TCE - ANEXO IV - Preencher'!K147="","",'[1]TCE - ANEXO IV - Preencher'!K147)</f>
        <v>44247</v>
      </c>
      <c r="J138" s="5" t="str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261160</v>
      </c>
      <c r="L138" s="7" t="str">
        <f>'[1]TCE - ANEXO IV - Preencher'!N147</f>
        <v>260,00</v>
      </c>
    </row>
    <row r="139" spans="1:12" s="8" customFormat="1" ht="19.5" customHeight="1" x14ac:dyDescent="0.2">
      <c r="A139" s="3">
        <f>IFERROR(VLOOKUP(B139,'[1]DADOS (OCULTAR)'!$P$3:$R$56,3,0),"")</f>
        <v>9039744000941</v>
      </c>
      <c r="B139" s="4" t="str">
        <f>'[1]TCE - ANEXO IV - Preencher'!C148</f>
        <v>UPA BARRA DE JANGADA</v>
      </c>
      <c r="C139" s="4" t="str">
        <f>'[1]TCE - ANEXO IV - Preencher'!E148</f>
        <v xml:space="preserve">5.25 - Serviços Bancários </v>
      </c>
      <c r="D139" s="3">
        <f>'[1]TCE - ANEXO IV - Preencher'!F148</f>
        <v>60746948000112</v>
      </c>
      <c r="E139" s="5" t="str">
        <f>'[1]TCE - ANEXO IV - Preencher'!G148</f>
        <v>BRADESCO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44228</v>
      </c>
      <c r="I139" s="6">
        <f>IF('[1]TCE - ANEXO IV - Preencher'!K148="","",'[1]TCE - ANEXO IV - Preencher'!K148)</f>
        <v>44255</v>
      </c>
      <c r="J139" s="5" t="str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2607901</v>
      </c>
      <c r="L139" s="7">
        <f>'[1]TCE - ANEXO IV - Preencher'!N148</f>
        <v>93.45</v>
      </c>
    </row>
    <row r="140" spans="1:12" s="8" customFormat="1" ht="19.5" customHeight="1" x14ac:dyDescent="0.2">
      <c r="A140" s="3">
        <f>IFERROR(VLOOKUP(B140,'[1]DADOS (OCULTAR)'!$P$3:$R$56,3,0),"")</f>
        <v>9039744000941</v>
      </c>
      <c r="B140" s="4" t="str">
        <f>'[1]TCE - ANEXO IV - Preencher'!C149</f>
        <v>UPA BARRA DE JANGADA</v>
      </c>
      <c r="C140" s="4" t="str">
        <f>'[1]TCE - ANEXO IV - Preencher'!E149</f>
        <v xml:space="preserve">5.25 - Serviços Bancários </v>
      </c>
      <c r="D140" s="3">
        <f>'[1]TCE - ANEXO IV - Preencher'!F149</f>
        <v>360305301570</v>
      </c>
      <c r="E140" s="5" t="str">
        <f>'[1]TCE - ANEXO IV - Preencher'!G149</f>
        <v>CEF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44228</v>
      </c>
      <c r="I140" s="6">
        <f>IF('[1]TCE - ANEXO IV - Preencher'!K149="","",'[1]TCE - ANEXO IV - Preencher'!K149)</f>
        <v>44255</v>
      </c>
      <c r="J140" s="5" t="str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2607901</v>
      </c>
      <c r="L140" s="7">
        <f>'[1]TCE - ANEXO IV - Preencher'!N149</f>
        <v>459</v>
      </c>
    </row>
    <row r="141" spans="1:12" s="8" customFormat="1" ht="19.5" customHeight="1" x14ac:dyDescent="0.2">
      <c r="A141" s="3">
        <f>IFERROR(VLOOKUP(B141,'[1]DADOS (OCULTAR)'!$P$3:$R$56,3,0),"")</f>
        <v>9039744000941</v>
      </c>
      <c r="B141" s="4" t="str">
        <f>'[1]TCE - ANEXO IV - Preencher'!C150</f>
        <v>UPA BARRA DE JANGADA</v>
      </c>
      <c r="C141" s="4" t="str">
        <f>'[1]TCE - ANEXO IV - Preencher'!E150</f>
        <v xml:space="preserve">5.25 - Serviços Bancários </v>
      </c>
      <c r="D141" s="3">
        <f>'[1]TCE - ANEXO IV - Preencher'!F150</f>
        <v>60746948000112</v>
      </c>
      <c r="E141" s="5" t="str">
        <f>'[1]TCE - ANEXO IV - Preencher'!G150</f>
        <v>BRADESCO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44228</v>
      </c>
      <c r="I141" s="6">
        <f>IF('[1]TCE - ANEXO IV - Preencher'!K150="","",'[1]TCE - ANEXO IV - Preencher'!K150)</f>
        <v>44255</v>
      </c>
      <c r="J141" s="5" t="str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2607901</v>
      </c>
      <c r="L141" s="7">
        <f>'[1]TCE - ANEXO IV - Preencher'!N150</f>
        <v>58.46</v>
      </c>
    </row>
    <row r="142" spans="1:12" s="8" customFormat="1" ht="19.5" customHeight="1" x14ac:dyDescent="0.2">
      <c r="A142" s="3">
        <f>IFERROR(VLOOKUP(B142,'[1]DADOS (OCULTAR)'!$P$3:$R$56,3,0),"")</f>
        <v>9039744000941</v>
      </c>
      <c r="B142" s="4" t="str">
        <f>'[1]TCE - ANEXO IV - Preencher'!C151</f>
        <v>UPA BARRA DE JANGADA</v>
      </c>
      <c r="C142" s="4" t="str">
        <f>'[1]TCE - ANEXO IV - Preencher'!E151</f>
        <v>5.23 - Limpeza e Conservação</v>
      </c>
      <c r="D142" s="3">
        <f>'[1]TCE - ANEXO IV - Preencher'!F151</f>
        <v>10229013000190</v>
      </c>
      <c r="E142" s="5" t="str">
        <f>'[1]TCE - ANEXO IV - Preencher'!G151</f>
        <v>INTERCLEAN ADMINISTRACAO LTDA-ME</v>
      </c>
      <c r="F142" s="5" t="str">
        <f>'[1]TCE - ANEXO IV - Preencher'!H151</f>
        <v>S</v>
      </c>
      <c r="G142" s="5" t="str">
        <f>'[1]TCE - ANEXO IV - Preencher'!I151</f>
        <v>S</v>
      </c>
      <c r="H142" s="5">
        <f>'[1]TCE - ANEXO IV - Preencher'!J151</f>
        <v>361</v>
      </c>
      <c r="I142" s="6">
        <f>IF('[1]TCE - ANEXO IV - Preencher'!K151="","",'[1]TCE - ANEXO IV - Preencher'!K151)</f>
        <v>44257</v>
      </c>
      <c r="J142" s="5" t="str">
        <f>'[1]TCE - ANEXO IV - Preencher'!L151</f>
        <v>BLZT-ZNBG</v>
      </c>
      <c r="K142" s="5" t="str">
        <f>IF(F142="B",LEFT('[1]TCE - ANEXO IV - Preencher'!M151,2),IF(F142="S",LEFT('[1]TCE - ANEXO IV - Preencher'!M151,7),IF('[1]TCE - ANEXO IV - Preencher'!H151="","")))</f>
        <v>260960</v>
      </c>
      <c r="L142" s="7">
        <f>'[1]TCE - ANEXO IV - Preencher'!N151</f>
        <v>42952.07</v>
      </c>
    </row>
    <row r="143" spans="1:12" s="8" customFormat="1" ht="19.5" customHeight="1" x14ac:dyDescent="0.2">
      <c r="A143" s="3">
        <f>IFERROR(VLOOKUP(B143,'[1]DADOS (OCULTAR)'!$P$3:$R$56,3,0),"")</f>
        <v>9039744000941</v>
      </c>
      <c r="B143" s="4" t="str">
        <f>'[1]TCE - ANEXO IV - Preencher'!C152</f>
        <v>UPA BARRA DE JANGADA</v>
      </c>
      <c r="C143" s="4" t="str">
        <f>'[1]TCE - ANEXO IV - Preencher'!E152</f>
        <v>5.3 - Locação de Máquinas e Equipamentos</v>
      </c>
      <c r="D143" s="3">
        <f>'[1]TCE - ANEXO IV - Preencher'!F152</f>
        <v>10279299000119</v>
      </c>
      <c r="E143" s="5" t="str">
        <f>'[1]TCE - ANEXO IV - Preencher'!G152</f>
        <v>RGRAPH COMERCIO E SERVICOS LTDA</v>
      </c>
      <c r="F143" s="5" t="str">
        <f>'[1]TCE - ANEXO IV - Preencher'!H152</f>
        <v>S</v>
      </c>
      <c r="G143" s="5" t="str">
        <f>'[1]TCE - ANEXO IV - Preencher'!I152</f>
        <v>S</v>
      </c>
      <c r="H143" s="5">
        <f>'[1]TCE - ANEXO IV - Preencher'!J152</f>
        <v>3635</v>
      </c>
      <c r="I143" s="6">
        <f>IF('[1]TCE - ANEXO IV - Preencher'!K152="","",'[1]TCE - ANEXO IV - Preencher'!K152)</f>
        <v>44265</v>
      </c>
      <c r="J143" s="5" t="str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261160</v>
      </c>
      <c r="L143" s="7">
        <f>'[1]TCE - ANEXO IV - Preencher'!N152</f>
        <v>2591.2800000000002</v>
      </c>
    </row>
    <row r="144" spans="1:12" s="8" customFormat="1" ht="19.5" customHeight="1" x14ac:dyDescent="0.2">
      <c r="A144" s="3">
        <f>IFERROR(VLOOKUP(B144,'[1]DADOS (OCULTAR)'!$P$3:$R$56,3,0),"")</f>
        <v>9039744000941</v>
      </c>
      <c r="B144" s="4" t="str">
        <f>'[1]TCE - ANEXO IV - Preencher'!C153</f>
        <v>UPA BARRA DE JANGADA</v>
      </c>
      <c r="C144" s="4" t="str">
        <f>'[1]TCE - ANEXO IV - Preencher'!E153</f>
        <v>5.10 - Detetização/Tratamento de Resíduos e Afins</v>
      </c>
      <c r="D144" s="3">
        <f>'[1]TCE - ANEXO IV - Preencher'!F153</f>
        <v>10333266000100</v>
      </c>
      <c r="E144" s="5" t="str">
        <f>'[1]TCE - ANEXO IV - Preencher'!G153</f>
        <v>CARLOS ANTONIO DE O MILET JUNIOR-ME</v>
      </c>
      <c r="F144" s="5" t="str">
        <f>'[1]TCE - ANEXO IV - Preencher'!H153</f>
        <v>S</v>
      </c>
      <c r="G144" s="5" t="str">
        <f>'[1]TCE - ANEXO IV - Preencher'!I153</f>
        <v>S</v>
      </c>
      <c r="H144" s="5">
        <f>'[1]TCE - ANEXO IV - Preencher'!J153</f>
        <v>8335</v>
      </c>
      <c r="I144" s="6">
        <f>IF('[1]TCE - ANEXO IV - Preencher'!K153="","",'[1]TCE - ANEXO IV - Preencher'!K153)</f>
        <v>44254</v>
      </c>
      <c r="J144" s="5" t="str">
        <f>'[1]TCE - ANEXO IV - Preencher'!L153</f>
        <v>EJIE-CNGY</v>
      </c>
      <c r="K144" s="5" t="str">
        <f>IF(F144="B",LEFT('[1]TCE - ANEXO IV - Preencher'!M153,2),IF(F144="S",LEFT('[1]TCE - ANEXO IV - Preencher'!M153,7),IF('[1]TCE - ANEXO IV - Preencher'!H153="","")))</f>
        <v>261160</v>
      </c>
      <c r="L144" s="7" t="str">
        <f>'[1]TCE - ANEXO IV - Preencher'!N153</f>
        <v>130,00</v>
      </c>
    </row>
    <row r="145" spans="1:12" s="8" customFormat="1" ht="19.5" customHeight="1" x14ac:dyDescent="0.2">
      <c r="A145" s="3">
        <f>IFERROR(VLOOKUP(B145,'[1]DADOS (OCULTAR)'!$P$3:$R$56,3,0),"")</f>
        <v>9039744000941</v>
      </c>
      <c r="B145" s="4" t="str">
        <f>'[1]TCE - ANEXO IV - Preencher'!C154</f>
        <v>UPA BARRA DE JANGADA</v>
      </c>
      <c r="C145" s="4" t="str">
        <f>'[1]TCE - ANEXO IV - Preencher'!E154</f>
        <v>5.99 - Outros Serviços de Terceiros Pessoa Jurídica</v>
      </c>
      <c r="D145" s="3">
        <f>'[1]TCE - ANEXO IV - Preencher'!F154</f>
        <v>10816775000274</v>
      </c>
      <c r="E145" s="5" t="str">
        <f>'[1]TCE - ANEXO IV - Preencher'!G154</f>
        <v>INSPETORIA SALESIANA DO NE DO BRASIL</v>
      </c>
      <c r="F145" s="5" t="str">
        <f>'[1]TCE - ANEXO IV - Preencher'!H154</f>
        <v>S</v>
      </c>
      <c r="G145" s="5" t="str">
        <f>'[1]TCE - ANEXO IV - Preencher'!I154</f>
        <v>S</v>
      </c>
      <c r="H145" s="5">
        <f>'[1]TCE - ANEXO IV - Preencher'!J154</f>
        <v>12559</v>
      </c>
      <c r="I145" s="6">
        <f>IF('[1]TCE - ANEXO IV - Preencher'!K154="","",'[1]TCE - ANEXO IV - Preencher'!K154)</f>
        <v>44236</v>
      </c>
      <c r="J145" s="5" t="str">
        <f>'[1]TCE - ANEXO IV - Preencher'!L154</f>
        <v>YJW1-MHXB</v>
      </c>
      <c r="K145" s="5" t="str">
        <f>IF(F145="B",LEFT('[1]TCE - ANEXO IV - Preencher'!M154,2),IF(F145="S",LEFT('[1]TCE - ANEXO IV - Preencher'!M154,7),IF('[1]TCE - ANEXO IV - Preencher'!H154="","")))</f>
        <v>261160</v>
      </c>
      <c r="L145" s="7" t="str">
        <f>'[1]TCE - ANEXO IV - Preencher'!N154</f>
        <v>320,00</v>
      </c>
    </row>
    <row r="146" spans="1:12" s="8" customFormat="1" ht="19.5" customHeight="1" x14ac:dyDescent="0.2">
      <c r="A146" s="3">
        <f>IFERROR(VLOOKUP(B146,'[1]DADOS (OCULTAR)'!$P$3:$R$56,3,0),"")</f>
        <v>9039744000941</v>
      </c>
      <c r="B146" s="4" t="str">
        <f>'[1]TCE - ANEXO IV - Preencher'!C155</f>
        <v>UPA BARRA DE JANGADA</v>
      </c>
      <c r="C146" s="4" t="str">
        <f>'[1]TCE - ANEXO IV - Preencher'!E155</f>
        <v>5.12 - Energia Elétrica</v>
      </c>
      <c r="D146" s="3">
        <f>'[1]TCE - ANEXO IV - Preencher'!F155</f>
        <v>10835932000108</v>
      </c>
      <c r="E146" s="5" t="str">
        <f>'[1]TCE - ANEXO IV - Preencher'!G155</f>
        <v>CELPE - CIA ENERGETICA DE PERNAMBUCO</v>
      </c>
      <c r="F146" s="5" t="str">
        <f>'[1]TCE - ANEXO IV - Preencher'!H155</f>
        <v>S</v>
      </c>
      <c r="G146" s="5" t="str">
        <f>'[1]TCE - ANEXO IV - Preencher'!I155</f>
        <v>S</v>
      </c>
      <c r="H146" s="5">
        <f>'[1]TCE - ANEXO IV - Preencher'!J155</f>
        <v>490899277</v>
      </c>
      <c r="I146" s="6">
        <f>IF('[1]TCE - ANEXO IV - Preencher'!K155="","",'[1]TCE - ANEXO IV - Preencher'!K155)</f>
        <v>44256</v>
      </c>
      <c r="J146" s="5" t="str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</v>
      </c>
      <c r="L146" s="7">
        <f>'[1]TCE - ANEXO IV - Preencher'!N155</f>
        <v>17667.71</v>
      </c>
    </row>
    <row r="147" spans="1:12" s="8" customFormat="1" ht="19.5" customHeight="1" x14ac:dyDescent="0.2">
      <c r="A147" s="3">
        <f>IFERROR(VLOOKUP(B147,'[1]DADOS (OCULTAR)'!$P$3:$R$56,3,0),"")</f>
        <v>9039744000941</v>
      </c>
      <c r="B147" s="4" t="str">
        <f>'[1]TCE - ANEXO IV - Preencher'!C156</f>
        <v>UPA BARRA DE JANGADA</v>
      </c>
      <c r="C147" s="4" t="str">
        <f>'[1]TCE - ANEXO IV - Preencher'!E156</f>
        <v>5.1 - Locação de Equipamentos Médicos-Hospitalares</v>
      </c>
      <c r="D147" s="3">
        <f>'[1]TCE - ANEXO IV - Preencher'!F156</f>
        <v>10859287000163</v>
      </c>
      <c r="E147" s="5" t="str">
        <f>'[1]TCE - ANEXO IV - Preencher'!G156</f>
        <v>NEWMED COMERCIO E CONS EQUIP MED HOSP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1603-C</v>
      </c>
      <c r="I147" s="6">
        <f>IF('[1]TCE - ANEXO IV - Preencher'!K156="","",'[1]TCE - ANEXO IV - Preencher'!K156)</f>
        <v>44271</v>
      </c>
      <c r="J147" s="5" t="str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261160</v>
      </c>
      <c r="L147" s="7" t="str">
        <f>'[1]TCE - ANEXO IV - Preencher'!N156</f>
        <v>880,00</v>
      </c>
    </row>
    <row r="148" spans="1:12" s="8" customFormat="1" ht="19.5" customHeight="1" x14ac:dyDescent="0.2">
      <c r="A148" s="3">
        <f>IFERROR(VLOOKUP(B148,'[1]DADOS (OCULTAR)'!$P$3:$R$56,3,0),"")</f>
        <v>9039744000941</v>
      </c>
      <c r="B148" s="4" t="str">
        <f>'[1]TCE - ANEXO IV - Preencher'!C157</f>
        <v>UPA BARRA DE JANGADA</v>
      </c>
      <c r="C148" s="4" t="str">
        <f>'[1]TCE - ANEXO IV - Preencher'!E157</f>
        <v>5.5 - Reparo e Manutenção de Máquinas e Equipamentos</v>
      </c>
      <c r="D148" s="3">
        <f>'[1]TCE - ANEXO IV - Preencher'!F157</f>
        <v>11343756000150</v>
      </c>
      <c r="E148" s="5" t="str">
        <f>'[1]TCE - ANEXO IV - Preencher'!G157</f>
        <v>JL GRUPOS GERADORES LTDA</v>
      </c>
      <c r="F148" s="5" t="str">
        <f>'[1]TCE - ANEXO IV - Preencher'!H157</f>
        <v>S</v>
      </c>
      <c r="G148" s="5" t="str">
        <f>'[1]TCE - ANEXO IV - Preencher'!I157</f>
        <v>S</v>
      </c>
      <c r="H148" s="5">
        <f>'[1]TCE - ANEXO IV - Preencher'!J157</f>
        <v>127</v>
      </c>
      <c r="I148" s="6">
        <f>IF('[1]TCE - ANEXO IV - Preencher'!K157="","",'[1]TCE - ANEXO IV - Preencher'!K157)</f>
        <v>44257</v>
      </c>
      <c r="J148" s="5" t="str">
        <f>'[1]TCE - ANEXO IV - Preencher'!L157</f>
        <v>26210311343756000150550010000001271000138770</v>
      </c>
      <c r="K148" s="5" t="str">
        <f>IF(F148="B",LEFT('[1]TCE - ANEXO IV - Preencher'!M157,2),IF(F148="S",LEFT('[1]TCE - ANEXO IV - Preencher'!M157,7),IF('[1]TCE - ANEXO IV - Preencher'!H157="","")))</f>
        <v>260345</v>
      </c>
      <c r="L148" s="7" t="str">
        <f>'[1]TCE - ANEXO IV - Preencher'!N157</f>
        <v>1748,00</v>
      </c>
    </row>
    <row r="149" spans="1:12" s="8" customFormat="1" ht="19.5" customHeight="1" x14ac:dyDescent="0.2">
      <c r="A149" s="3">
        <f>IFERROR(VLOOKUP(B149,'[1]DADOS (OCULTAR)'!$P$3:$R$56,3,0),"")</f>
        <v>9039744000941</v>
      </c>
      <c r="B149" s="4" t="str">
        <f>'[1]TCE - ANEXO IV - Preencher'!C158</f>
        <v>UPA BARRA DE JANGADA</v>
      </c>
      <c r="C149" s="4" t="str">
        <f>'[1]TCE - ANEXO IV - Preencher'!E158</f>
        <v>5.10 - Detetização/Tratamento de Resíduos e Afins</v>
      </c>
      <c r="D149" s="3">
        <f>'[1]TCE - ANEXO IV - Preencher'!F158</f>
        <v>11863530000180</v>
      </c>
      <c r="E149" s="5" t="str">
        <f>'[1]TCE - ANEXO IV - Preencher'!G158</f>
        <v>BRASCON GESTAO AMBIENTAL LTDA</v>
      </c>
      <c r="F149" s="5" t="str">
        <f>'[1]TCE - ANEXO IV - Preencher'!H158</f>
        <v>S</v>
      </c>
      <c r="G149" s="5" t="str">
        <f>'[1]TCE - ANEXO IV - Preencher'!I158</f>
        <v>S</v>
      </c>
      <c r="H149" s="5">
        <f>'[1]TCE - ANEXO IV - Preencher'!J158</f>
        <v>67498</v>
      </c>
      <c r="I149" s="6">
        <f>IF('[1]TCE - ANEXO IV - Preencher'!K158="","",'[1]TCE - ANEXO IV - Preencher'!K158)</f>
        <v>44257</v>
      </c>
      <c r="J149" s="5" t="str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2611309</v>
      </c>
      <c r="L149" s="7">
        <f>'[1]TCE - ANEXO IV - Preencher'!N158</f>
        <v>1370.54</v>
      </c>
    </row>
    <row r="150" spans="1:12" s="8" customFormat="1" ht="19.5" customHeight="1" x14ac:dyDescent="0.2">
      <c r="A150" s="3">
        <f>IFERROR(VLOOKUP(B150,'[1]DADOS (OCULTAR)'!$P$3:$R$56,3,0),"")</f>
        <v>9039744000941</v>
      </c>
      <c r="B150" s="4" t="str">
        <f>'[1]TCE - ANEXO IV - Preencher'!C159</f>
        <v>UPA BARRA DE JANGADA</v>
      </c>
      <c r="C150" s="4" t="str">
        <f>'[1]TCE - ANEXO IV - Preencher'!E159</f>
        <v>1.99 - Outras Despesas com Pessoal</v>
      </c>
      <c r="D150" s="3">
        <f>'[1]TCE - ANEXO IV - Preencher'!F159</f>
        <v>9759606000180</v>
      </c>
      <c r="E150" s="5" t="str">
        <f>'[1]TCE - ANEXO IV - Preencher'!G159</f>
        <v>SIND EMP TR PAS EST PERNAMBUCO</v>
      </c>
      <c r="F150" s="5" t="str">
        <f>'[1]TCE - ANEXO IV - Preencher'!H159</f>
        <v>B</v>
      </c>
      <c r="G150" s="5" t="str">
        <f>'[1]TCE - ANEXO IV - Preencher'!I159</f>
        <v>N</v>
      </c>
      <c r="H150" s="5">
        <f>'[1]TCE - ANEXO IV - Preencher'!J159</f>
        <v>44228</v>
      </c>
      <c r="I150" s="6">
        <f>IF('[1]TCE - ANEXO IV - Preencher'!K159="","",'[1]TCE - ANEXO IV - Preencher'!K159)</f>
        <v>44223</v>
      </c>
      <c r="J150" s="5" t="str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12684.58</v>
      </c>
    </row>
    <row r="151" spans="1:12" s="8" customFormat="1" ht="19.5" customHeight="1" x14ac:dyDescent="0.2">
      <c r="A151" s="3">
        <f>IFERROR(VLOOKUP(B151,'[1]DADOS (OCULTAR)'!$P$3:$R$56,3,0),"")</f>
        <v>9039744000941</v>
      </c>
      <c r="B151" s="4" t="str">
        <f>'[1]TCE - ANEXO IV - Preencher'!C160</f>
        <v>UPA BARRA DE JANGADA</v>
      </c>
      <c r="C151" s="4" t="str">
        <f>'[1]TCE - ANEXO IV - Preencher'!E160</f>
        <v>1.99 - Outras Despesas com Pessoal</v>
      </c>
      <c r="D151" s="3">
        <f>'[1]TCE - ANEXO IV - Preencher'!F160</f>
        <v>9759606000180</v>
      </c>
      <c r="E151" s="5" t="str">
        <f>'[1]TCE - ANEXO IV - Preencher'!G160</f>
        <v>SIND EMP TR PAS EST PERNAMBUCO</v>
      </c>
      <c r="F151" s="5" t="str">
        <f>'[1]TCE - ANEXO IV - Preencher'!H160</f>
        <v>B</v>
      </c>
      <c r="G151" s="5" t="str">
        <f>'[1]TCE - ANEXO IV - Preencher'!I160</f>
        <v>N</v>
      </c>
      <c r="H151" s="5">
        <f>'[1]TCE - ANEXO IV - Preencher'!J160</f>
        <v>44228</v>
      </c>
      <c r="I151" s="6">
        <f>IF('[1]TCE - ANEXO IV - Preencher'!K160="","",'[1]TCE - ANEXO IV - Preencher'!K160)</f>
        <v>44223</v>
      </c>
      <c r="J151" s="5" t="str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573.64</v>
      </c>
    </row>
    <row r="152" spans="1:12" s="8" customFormat="1" ht="19.5" customHeight="1" x14ac:dyDescent="0.2">
      <c r="A152" s="3">
        <f>IFERROR(VLOOKUP(B152,'[1]DADOS (OCULTAR)'!$P$3:$R$56,3,0),"")</f>
        <v>9039744000941</v>
      </c>
      <c r="B152" s="4" t="str">
        <f>'[1]TCE - ANEXO IV - Preencher'!C161</f>
        <v>UPA BARRA DE JANGADA</v>
      </c>
      <c r="C152" s="4" t="str">
        <f>'[1]TCE - ANEXO IV - Preencher'!E161</f>
        <v>5.99 - Outros Serviços de Terceiros Pessoa Jurídica</v>
      </c>
      <c r="D152" s="3">
        <f>'[1]TCE - ANEXO IV - Preencher'!F161</f>
        <v>13409775000329</v>
      </c>
      <c r="E152" s="5" t="str">
        <f>'[1]TCE - ANEXO IV - Preencher'!G161</f>
        <v>LINUS LOG LTDA</v>
      </c>
      <c r="F152" s="5" t="str">
        <f>'[1]TCE - ANEXO IV - Preencher'!H161</f>
        <v>S</v>
      </c>
      <c r="G152" s="5" t="str">
        <f>'[1]TCE - ANEXO IV - Preencher'!I161</f>
        <v>S</v>
      </c>
      <c r="H152" s="5">
        <f>'[1]TCE - ANEXO IV - Preencher'!J161</f>
        <v>1041</v>
      </c>
      <c r="I152" s="6">
        <f>IF('[1]TCE - ANEXO IV - Preencher'!K161="","",'[1]TCE - ANEXO IV - Preencher'!K161)</f>
        <v>44258</v>
      </c>
      <c r="J152" s="5" t="str">
        <f>'[1]TCE - ANEXO IV - Preencher'!L161</f>
        <v>GJON88718</v>
      </c>
      <c r="K152" s="5" t="str">
        <f>IF(F152="B",LEFT('[1]TCE - ANEXO IV - Preencher'!M161,2),IF(F152="S",LEFT('[1]TCE - ANEXO IV - Preencher'!M161,7),IF('[1]TCE - ANEXO IV - Preencher'!H161="","")))</f>
        <v>260790</v>
      </c>
      <c r="L152" s="7">
        <f>'[1]TCE - ANEXO IV - Preencher'!N161</f>
        <v>633.91999999999996</v>
      </c>
    </row>
    <row r="153" spans="1:12" s="8" customFormat="1" ht="19.5" customHeight="1" x14ac:dyDescent="0.2">
      <c r="A153" s="3">
        <f>IFERROR(VLOOKUP(B153,'[1]DADOS (OCULTAR)'!$P$3:$R$56,3,0),"")</f>
        <v>9039744000941</v>
      </c>
      <c r="B153" s="4" t="str">
        <f>'[1]TCE - ANEXO IV - Preencher'!C162</f>
        <v>UPA BARRA DE JANGADA</v>
      </c>
      <c r="C153" s="4" t="str">
        <f>'[1]TCE - ANEXO IV - Preencher'!E162</f>
        <v>5.99 - Outros Serviços de Terceiros Pessoa Jurídica</v>
      </c>
      <c r="D153" s="3">
        <f>'[1]TCE - ANEXO IV - Preencher'!F162</f>
        <v>13409775000329</v>
      </c>
      <c r="E153" s="5" t="str">
        <f>'[1]TCE - ANEXO IV - Preencher'!G162</f>
        <v>LINUS LOG LTDA</v>
      </c>
      <c r="F153" s="5" t="str">
        <f>'[1]TCE - ANEXO IV - Preencher'!H162</f>
        <v>S</v>
      </c>
      <c r="G153" s="5" t="str">
        <f>'[1]TCE - ANEXO IV - Preencher'!I162</f>
        <v>S</v>
      </c>
      <c r="H153" s="5">
        <f>'[1]TCE - ANEXO IV - Preencher'!J162</f>
        <v>1040</v>
      </c>
      <c r="I153" s="6">
        <f>IF('[1]TCE - ANEXO IV - Preencher'!K162="","",'[1]TCE - ANEXO IV - Preencher'!K162)</f>
        <v>44258</v>
      </c>
      <c r="J153" s="5" t="str">
        <f>'[1]TCE - ANEXO IV - Preencher'!L162</f>
        <v>HEUM76614</v>
      </c>
      <c r="K153" s="5" t="str">
        <f>IF(F153="B",LEFT('[1]TCE - ANEXO IV - Preencher'!M162,2),IF(F153="S",LEFT('[1]TCE - ANEXO IV - Preencher'!M162,7),IF('[1]TCE - ANEXO IV - Preencher'!H162="","")))</f>
        <v>260790</v>
      </c>
      <c r="L153" s="7">
        <f>'[1]TCE - ANEXO IV - Preencher'!N162</f>
        <v>1781.78</v>
      </c>
    </row>
    <row r="154" spans="1:12" s="8" customFormat="1" ht="19.5" customHeight="1" x14ac:dyDescent="0.2">
      <c r="A154" s="3">
        <f>IFERROR(VLOOKUP(B154,'[1]DADOS (OCULTAR)'!$P$3:$R$56,3,0),"")</f>
        <v>9039744000941</v>
      </c>
      <c r="B154" s="4" t="str">
        <f>'[1]TCE - ANEXO IV - Preencher'!C163</f>
        <v>UPA BARRA DE JANGADA</v>
      </c>
      <c r="C154" s="4" t="str">
        <f>'[1]TCE - ANEXO IV - Preencher'!E163</f>
        <v>5.3 - Locação de Máquinas e Equipamentos</v>
      </c>
      <c r="D154" s="3">
        <f>'[1]TCE - ANEXO IV - Preencher'!F163</f>
        <v>14543772000184</v>
      </c>
      <c r="E154" s="5" t="str">
        <f>'[1]TCE - ANEXO IV - Preencher'!G163</f>
        <v>BRAVO LOCACAO DE MAQ E EQUIPAMENTOS LTDA</v>
      </c>
      <c r="F154" s="5" t="str">
        <f>'[1]TCE - ANEXO IV - Preencher'!H163</f>
        <v>S</v>
      </c>
      <c r="G154" s="5" t="str">
        <f>'[1]TCE - ANEXO IV - Preencher'!I163</f>
        <v>S</v>
      </c>
      <c r="H154" s="5">
        <f>'[1]TCE - ANEXO IV - Preencher'!J163</f>
        <v>6149</v>
      </c>
      <c r="I154" s="6">
        <f>IF('[1]TCE - ANEXO IV - Preencher'!K163="","",'[1]TCE - ANEXO IV - Preencher'!K163)</f>
        <v>44256</v>
      </c>
      <c r="J154" s="5" t="str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2607901</v>
      </c>
      <c r="L154" s="7">
        <f>'[1]TCE - ANEXO IV - Preencher'!N163</f>
        <v>1200</v>
      </c>
    </row>
    <row r="155" spans="1:12" s="8" customFormat="1" ht="19.5" customHeight="1" x14ac:dyDescent="0.2">
      <c r="A155" s="3">
        <f>IFERROR(VLOOKUP(B155,'[1]DADOS (OCULTAR)'!$P$3:$R$56,3,0),"")</f>
        <v>9039744000941</v>
      </c>
      <c r="B155" s="4" t="str">
        <f>'[1]TCE - ANEXO IV - Preencher'!C164</f>
        <v>UPA BARRA DE JANGADA</v>
      </c>
      <c r="C155" s="4" t="str">
        <f>'[1]TCE - ANEXO IV - Preencher'!E164</f>
        <v>5.2 - Serviços Técnicos Profissionais</v>
      </c>
      <c r="D155" s="3">
        <f>'[1]TCE - ANEXO IV - Preencher'!F164</f>
        <v>15631892000104</v>
      </c>
      <c r="E155" s="5" t="str">
        <f>'[1]TCE - ANEXO IV - Preencher'!G164</f>
        <v>NASER CONSTRUCOES E SERVICOS LTDA EPP</v>
      </c>
      <c r="F155" s="5" t="str">
        <f>'[1]TCE - ANEXO IV - Preencher'!H164</f>
        <v>S</v>
      </c>
      <c r="G155" s="5" t="str">
        <f>'[1]TCE - ANEXO IV - Preencher'!I164</f>
        <v>S</v>
      </c>
      <c r="H155" s="5">
        <f>'[1]TCE - ANEXO IV - Preencher'!J164</f>
        <v>342</v>
      </c>
      <c r="I155" s="6">
        <f>IF('[1]TCE - ANEXO IV - Preencher'!K164="","",'[1]TCE - ANEXO IV - Preencher'!K164)</f>
        <v>44237</v>
      </c>
      <c r="J155" s="5" t="str">
        <f>'[1]TCE - ANEXO IV - Preencher'!L164</f>
        <v>DBTZ60211</v>
      </c>
      <c r="K155" s="5" t="str">
        <f>IF(F155="B",LEFT('[1]TCE - ANEXO IV - Preencher'!M164,2),IF(F155="S",LEFT('[1]TCE - ANEXO IV - Preencher'!M164,7),IF('[1]TCE - ANEXO IV - Preencher'!H164="","")))</f>
        <v>260790</v>
      </c>
      <c r="L155" s="7">
        <f>'[1]TCE - ANEXO IV - Preencher'!N164</f>
        <v>1400</v>
      </c>
    </row>
    <row r="156" spans="1:12" s="8" customFormat="1" ht="19.5" customHeight="1" x14ac:dyDescent="0.2">
      <c r="A156" s="3">
        <f>IFERROR(VLOOKUP(B156,'[1]DADOS (OCULTAR)'!$P$3:$R$56,3,0),"")</f>
        <v>9039744000941</v>
      </c>
      <c r="B156" s="4" t="str">
        <f>'[1]TCE - ANEXO IV - Preencher'!C165</f>
        <v>UPA BARRA DE JANGADA</v>
      </c>
      <c r="C156" s="4" t="str">
        <f>'[1]TCE - ANEXO IV - Preencher'!E165</f>
        <v>5.5 - Reparo e Manutenção de Máquinas e Equipamentos</v>
      </c>
      <c r="D156" s="3">
        <f>'[1]TCE - ANEXO IV - Preencher'!F165</f>
        <v>17398584000106</v>
      </c>
      <c r="E156" s="5" t="str">
        <f>'[1]TCE - ANEXO IV - Preencher'!G165</f>
        <v>MTG MONTAGEM TECNICA DE GAS LTDAME</v>
      </c>
      <c r="F156" s="5" t="str">
        <f>'[1]TCE - ANEXO IV - Preencher'!H165</f>
        <v>S</v>
      </c>
      <c r="G156" s="5" t="str">
        <f>'[1]TCE - ANEXO IV - Preencher'!I165</f>
        <v>S</v>
      </c>
      <c r="H156" s="5">
        <f>'[1]TCE - ANEXO IV - Preencher'!J165</f>
        <v>1279</v>
      </c>
      <c r="I156" s="6">
        <f>IF('[1]TCE - ANEXO IV - Preencher'!K165="","",'[1]TCE - ANEXO IV - Preencher'!K165)</f>
        <v>44256</v>
      </c>
      <c r="J156" s="5" t="str">
        <f>'[1]TCE - ANEXO IV - Preencher'!L165</f>
        <v>SRYG-UYHD</v>
      </c>
      <c r="K156" s="5" t="str">
        <f>IF(F156="B",LEFT('[1]TCE - ANEXO IV - Preencher'!M165,2),IF(F156="S",LEFT('[1]TCE - ANEXO IV - Preencher'!M165,7),IF('[1]TCE - ANEXO IV - Preencher'!H165="","")))</f>
        <v>261160</v>
      </c>
      <c r="L156" s="7">
        <f>'[1]TCE - ANEXO IV - Preencher'!N165</f>
        <v>600</v>
      </c>
    </row>
    <row r="157" spans="1:12" s="8" customFormat="1" ht="19.5" customHeight="1" x14ac:dyDescent="0.2">
      <c r="A157" s="3">
        <f>IFERROR(VLOOKUP(B157,'[1]DADOS (OCULTAR)'!$P$3:$R$56,3,0),"")</f>
        <v>9039744000941</v>
      </c>
      <c r="B157" s="4" t="str">
        <f>'[1]TCE - ANEXO IV - Preencher'!C166</f>
        <v>UPA BARRA DE JANGADA</v>
      </c>
      <c r="C157" s="4" t="str">
        <f>'[1]TCE - ANEXO IV - Preencher'!E166</f>
        <v>5.8 - Locação de Veículos Automotores</v>
      </c>
      <c r="D157" s="3">
        <f>'[1]TCE - ANEXO IV - Preencher'!F166</f>
        <v>17863255000180</v>
      </c>
      <c r="E157" s="5" t="str">
        <f>'[1]TCE - ANEXO IV - Preencher'!G166</f>
        <v>FLAVIA ALVES DE SOUSA ME</v>
      </c>
      <c r="F157" s="5" t="str">
        <f>'[1]TCE - ANEXO IV - Preencher'!H166</f>
        <v>S</v>
      </c>
      <c r="G157" s="5" t="str">
        <f>'[1]TCE - ANEXO IV - Preencher'!I166</f>
        <v>S</v>
      </c>
      <c r="H157" s="5">
        <f>'[1]TCE - ANEXO IV - Preencher'!J166</f>
        <v>2730</v>
      </c>
      <c r="I157" s="6">
        <f>IF('[1]TCE - ANEXO IV - Preencher'!K166="","",'[1]TCE - ANEXO IV - Preencher'!K166)</f>
        <v>44257</v>
      </c>
      <c r="J157" s="5" t="str">
        <f>'[1]TCE - ANEXO IV - Preencher'!L166</f>
        <v>92890057</v>
      </c>
      <c r="K157" s="5" t="str">
        <f>IF(F157="B",LEFT('[1]TCE - ANEXO IV - Preencher'!M166,2),IF(F157="S",LEFT('[1]TCE - ANEXO IV - Preencher'!M166,7),IF('[1]TCE - ANEXO IV - Preencher'!H166="","")))</f>
        <v>261110</v>
      </c>
      <c r="L157" s="7">
        <f>'[1]TCE - ANEXO IV - Preencher'!N166</f>
        <v>21840</v>
      </c>
    </row>
    <row r="158" spans="1:12" s="8" customFormat="1" ht="19.5" customHeight="1" x14ac:dyDescent="0.2">
      <c r="A158" s="3">
        <f>IFERROR(VLOOKUP(B158,'[1]DADOS (OCULTAR)'!$P$3:$R$56,3,0),"")</f>
        <v>9039744000941</v>
      </c>
      <c r="B158" s="4" t="str">
        <f>'[1]TCE - ANEXO IV - Preencher'!C167</f>
        <v>UPA BARRA DE JANGADA</v>
      </c>
      <c r="C158" s="4" t="str">
        <f>'[1]TCE - ANEXO IV - Preencher'!E167</f>
        <v>5.2 - Serviços Técnicos Profissionais</v>
      </c>
      <c r="D158" s="3">
        <f>'[1]TCE - ANEXO IV - Preencher'!F167</f>
        <v>18835749000114</v>
      </c>
      <c r="E158" s="5" t="str">
        <f>'[1]TCE - ANEXO IV - Preencher'!G167</f>
        <v>JEMN SERVIÇOS MEDICOS LTDA - ME</v>
      </c>
      <c r="F158" s="5" t="str">
        <f>'[1]TCE - ANEXO IV - Preencher'!H167</f>
        <v>S</v>
      </c>
      <c r="G158" s="5" t="str">
        <f>'[1]TCE - ANEXO IV - Preencher'!I167</f>
        <v>S</v>
      </c>
      <c r="H158" s="5">
        <f>'[1]TCE - ANEXO IV - Preencher'!J167</f>
        <v>231</v>
      </c>
      <c r="I158" s="6">
        <f>IF('[1]TCE - ANEXO IV - Preencher'!K167="","",'[1]TCE - ANEXO IV - Preencher'!K167)</f>
        <v>44258</v>
      </c>
      <c r="J158" s="5" t="str">
        <f>'[1]TCE - ANEXO IV - Preencher'!L167</f>
        <v>XXDL47767</v>
      </c>
      <c r="K158" s="5" t="str">
        <f>IF(F158="B",LEFT('[1]TCE - ANEXO IV - Preencher'!M167,2),IF(F158="S",LEFT('[1]TCE - ANEXO IV - Preencher'!M167,7),IF('[1]TCE - ANEXO IV - Preencher'!H167="","")))</f>
        <v>261160</v>
      </c>
      <c r="L158" s="7">
        <f>'[1]TCE - ANEXO IV - Preencher'!N167</f>
        <v>3500</v>
      </c>
    </row>
    <row r="159" spans="1:12" s="8" customFormat="1" ht="19.5" customHeight="1" x14ac:dyDescent="0.2">
      <c r="A159" s="3">
        <f>IFERROR(VLOOKUP(B159,'[1]DADOS (OCULTAR)'!$P$3:$R$56,3,0),"")</f>
        <v>9039744000941</v>
      </c>
      <c r="B159" s="4" t="str">
        <f>'[1]TCE - ANEXO IV - Preencher'!C168</f>
        <v>UPA BARRA DE JANGADA</v>
      </c>
      <c r="C159" s="4" t="str">
        <f>'[1]TCE - ANEXO IV - Preencher'!E168</f>
        <v>5.6 - Reparo e Manutanção de Veículos</v>
      </c>
      <c r="D159" s="3">
        <f>'[1]TCE - ANEXO IV - Preencher'!F168</f>
        <v>21039895000148</v>
      </c>
      <c r="E159" s="5" t="str">
        <f>'[1]TCE - ANEXO IV - Preencher'!G168</f>
        <v>JORGE LUIZ DA SILVA JUNIOR OFICINA ME</v>
      </c>
      <c r="F159" s="5" t="str">
        <f>'[1]TCE - ANEXO IV - Preencher'!H168</f>
        <v>S</v>
      </c>
      <c r="G159" s="5" t="str">
        <f>'[1]TCE - ANEXO IV - Preencher'!I168</f>
        <v>S</v>
      </c>
      <c r="H159" s="5">
        <f>'[1]TCE - ANEXO IV - Preencher'!J168</f>
        <v>1154</v>
      </c>
      <c r="I159" s="6">
        <f>IF('[1]TCE - ANEXO IV - Preencher'!K168="","",'[1]TCE - ANEXO IV - Preencher'!K168)</f>
        <v>44231</v>
      </c>
      <c r="J159" s="5" t="str">
        <f>'[1]TCE - ANEXO IV - Preencher'!L168</f>
        <v>CXTI81627</v>
      </c>
      <c r="K159" s="5" t="str">
        <f>IF(F159="B",LEFT('[1]TCE - ANEXO IV - Preencher'!M168,2),IF(F159="S",LEFT('[1]TCE - ANEXO IV - Preencher'!M168,7),IF('[1]TCE - ANEXO IV - Preencher'!H168="","")))</f>
        <v>260790</v>
      </c>
      <c r="L159" s="7">
        <f>'[1]TCE - ANEXO IV - Preencher'!N168</f>
        <v>200</v>
      </c>
    </row>
    <row r="160" spans="1:12" s="8" customFormat="1" ht="19.5" customHeight="1" x14ac:dyDescent="0.2">
      <c r="A160" s="3">
        <f>IFERROR(VLOOKUP(B160,'[1]DADOS (OCULTAR)'!$P$3:$R$56,3,0),"")</f>
        <v>9039744000941</v>
      </c>
      <c r="B160" s="4" t="str">
        <f>'[1]TCE - ANEXO IV - Preencher'!C169</f>
        <v>UPA BARRA DE JANGADA</v>
      </c>
      <c r="C160" s="4" t="str">
        <f>'[1]TCE - ANEXO IV - Preencher'!E169</f>
        <v>5.4 - Reparo e Manutenção de Bens Imóveis</v>
      </c>
      <c r="D160" s="3">
        <f>'[1]TCE - ANEXO IV - Preencher'!F169</f>
        <v>9315554000152</v>
      </c>
      <c r="E160" s="5" t="str">
        <f>'[1]TCE - ANEXO IV - Preencher'!G169</f>
        <v>DA TERRA PAISAGISMO JARDINAGEM LTDA</v>
      </c>
      <c r="F160" s="5" t="str">
        <f>'[1]TCE - ANEXO IV - Preencher'!H169</f>
        <v>S</v>
      </c>
      <c r="G160" s="5" t="str">
        <f>'[1]TCE - ANEXO IV - Preencher'!I169</f>
        <v>S</v>
      </c>
      <c r="H160" s="5">
        <f>'[1]TCE - ANEXO IV - Preencher'!J169</f>
        <v>2482</v>
      </c>
      <c r="I160" s="6">
        <f>IF('[1]TCE - ANEXO IV - Preencher'!K169="","",'[1]TCE - ANEXO IV - Preencher'!K169)</f>
        <v>44250</v>
      </c>
      <c r="J160" s="5" t="str">
        <f>'[1]TCE - ANEXO IV - Preencher'!L169</f>
        <v>SDTD-J914</v>
      </c>
      <c r="K160" s="5" t="str">
        <f>IF(F160="B",LEFT('[1]TCE - ANEXO IV - Preencher'!M169,2),IF(F160="S",LEFT('[1]TCE - ANEXO IV - Preencher'!M169,7),IF('[1]TCE - ANEXO IV - Preencher'!H169="","")))</f>
        <v>261160</v>
      </c>
      <c r="L160" s="7">
        <f>'[1]TCE - ANEXO IV - Preencher'!N169</f>
        <v>661</v>
      </c>
    </row>
    <row r="161" spans="1:12" s="8" customFormat="1" ht="19.5" customHeight="1" x14ac:dyDescent="0.2">
      <c r="A161" s="3">
        <f>IFERROR(VLOOKUP(B161,'[1]DADOS (OCULTAR)'!$P$3:$R$56,3,0),"")</f>
        <v>9039744000941</v>
      </c>
      <c r="B161" s="4" t="str">
        <f>'[1]TCE - ANEXO IV - Preencher'!C170</f>
        <v>UPA BARRA DE JANGADA</v>
      </c>
      <c r="C161" s="4" t="str">
        <f>'[1]TCE - ANEXO IV - Preencher'!E170</f>
        <v>5.5 - Reparo e Manutenção de Máquinas e Equipamentos</v>
      </c>
      <c r="D161" s="3">
        <f>'[1]TCE - ANEXO IV - Preencher'!F170</f>
        <v>24380578002041</v>
      </c>
      <c r="E161" s="5" t="str">
        <f>'[1]TCE - ANEXO IV - Preencher'!G170</f>
        <v>WHITE MARTINS GASES IND. DO NE S.A.</v>
      </c>
      <c r="F161" s="5" t="str">
        <f>'[1]TCE - ANEXO IV - Preencher'!H170</f>
        <v>S</v>
      </c>
      <c r="G161" s="5" t="str">
        <f>'[1]TCE - ANEXO IV - Preencher'!I170</f>
        <v>S</v>
      </c>
      <c r="H161" s="5">
        <f>'[1]TCE - ANEXO IV - Preencher'!J170</f>
        <v>10564</v>
      </c>
      <c r="I161" s="6">
        <f>IF('[1]TCE - ANEXO IV - Preencher'!K170="","",'[1]TCE - ANEXO IV - Preencher'!K170)</f>
        <v>44237</v>
      </c>
      <c r="J161" s="5" t="str">
        <f>'[1]TCE - ANEXO IV - Preencher'!L170</f>
        <v>ORFC82144</v>
      </c>
      <c r="K161" s="5" t="str">
        <f>IF(F161="B",LEFT('[1]TCE - ANEXO IV - Preencher'!M170,2),IF(F161="S",LEFT('[1]TCE - ANEXO IV - Preencher'!M170,7),IF('[1]TCE - ANEXO IV - Preencher'!H170="","")))</f>
        <v>260790</v>
      </c>
      <c r="L161" s="7">
        <f>'[1]TCE - ANEXO IV - Preencher'!N170</f>
        <v>459.3</v>
      </c>
    </row>
    <row r="162" spans="1:12" s="8" customFormat="1" ht="19.5" customHeight="1" x14ac:dyDescent="0.2">
      <c r="A162" s="3">
        <f>IFERROR(VLOOKUP(B162,'[1]DADOS (OCULTAR)'!$P$3:$R$56,3,0),"")</f>
        <v>9039744000941</v>
      </c>
      <c r="B162" s="4" t="str">
        <f>'[1]TCE - ANEXO IV - Preencher'!C171</f>
        <v>UPA BARRA DE JANGADA</v>
      </c>
      <c r="C162" s="4" t="str">
        <f>'[1]TCE - ANEXO IV - Preencher'!E171</f>
        <v>5.19 - Serviços Gráficos, de Encadernação e de Emolduração</v>
      </c>
      <c r="D162" s="3">
        <f>'[1]TCE - ANEXO IV - Preencher'!F171</f>
        <v>35689224000137</v>
      </c>
      <c r="E162" s="5" t="str">
        <f>'[1]TCE - ANEXO IV - Preencher'!G171</f>
        <v>V B SERV DE IMP E COM DE ACES PVEICULOS</v>
      </c>
      <c r="F162" s="5" t="str">
        <f>'[1]TCE - ANEXO IV - Preencher'!H171</f>
        <v>S</v>
      </c>
      <c r="G162" s="5" t="str">
        <f>'[1]TCE - ANEXO IV - Preencher'!I171</f>
        <v>S</v>
      </c>
      <c r="H162" s="5">
        <f>'[1]TCE - ANEXO IV - Preencher'!J171</f>
        <v>27</v>
      </c>
      <c r="I162" s="6">
        <f>IF('[1]TCE - ANEXO IV - Preencher'!K171="","",'[1]TCE - ANEXO IV - Preencher'!K171)</f>
        <v>44245</v>
      </c>
      <c r="J162" s="5" t="str">
        <f>'[1]TCE - ANEXO IV - Preencher'!L171</f>
        <v>KCKJ68330</v>
      </c>
      <c r="K162" s="5" t="str">
        <f>IF(F162="B",LEFT('[1]TCE - ANEXO IV - Preencher'!M171,2),IF(F162="S",LEFT('[1]TCE - ANEXO IV - Preencher'!M171,7),IF('[1]TCE - ANEXO IV - Preencher'!H171="","")))</f>
        <v>260790</v>
      </c>
      <c r="L162" s="7">
        <f>'[1]TCE - ANEXO IV - Preencher'!N171</f>
        <v>80</v>
      </c>
    </row>
    <row r="163" spans="1:12" s="8" customFormat="1" ht="19.5" customHeight="1" x14ac:dyDescent="0.2">
      <c r="A163" s="3">
        <f>IFERROR(VLOOKUP(B163,'[1]DADOS (OCULTAR)'!$P$3:$R$56,3,0),"")</f>
        <v>9039744000941</v>
      </c>
      <c r="B163" s="4" t="str">
        <f>'[1]TCE - ANEXO IV - Preencher'!C172</f>
        <v>UPA BARRA DE JANGADA</v>
      </c>
      <c r="C163" s="4" t="str">
        <f>'[1]TCE - ANEXO IV - Preencher'!E172</f>
        <v>5.17 - Manutenção de Software, Certificação Digital e Microfilmagem</v>
      </c>
      <c r="D163" s="3">
        <f>'[1]TCE - ANEXO IV - Preencher'!F172</f>
        <v>53113791001285</v>
      </c>
      <c r="E163" s="5" t="str">
        <f>'[1]TCE - ANEXO IV - Preencher'!G172</f>
        <v>TOTVS BELO HORIZONTE</v>
      </c>
      <c r="F163" s="5" t="str">
        <f>'[1]TCE - ANEXO IV - Preencher'!H172</f>
        <v>S</v>
      </c>
      <c r="G163" s="5" t="str">
        <f>'[1]TCE - ANEXO IV - Preencher'!I172</f>
        <v>S</v>
      </c>
      <c r="H163" s="5">
        <f>'[1]TCE - ANEXO IV - Preencher'!J172</f>
        <v>9484</v>
      </c>
      <c r="I163" s="6">
        <f>IF('[1]TCE - ANEXO IV - Preencher'!K172="","",'[1]TCE - ANEXO IV - Preencher'!K172)</f>
        <v>44228</v>
      </c>
      <c r="J163" s="5" t="str">
        <f>'[1]TCE - ANEXO IV - Preencher'!L172</f>
        <v>5040dcbd</v>
      </c>
      <c r="K163" s="5" t="str">
        <f>IF(F163="B",LEFT('[1]TCE - ANEXO IV - Preencher'!M172,2),IF(F163="S",LEFT('[1]TCE - ANEXO IV - Preencher'!M172,7),IF('[1]TCE - ANEXO IV - Preencher'!H172="","")))</f>
        <v>310620</v>
      </c>
      <c r="L163" s="7">
        <f>'[1]TCE - ANEXO IV - Preencher'!N172</f>
        <v>93.51</v>
      </c>
    </row>
    <row r="164" spans="1:12" s="8" customFormat="1" ht="19.5" customHeight="1" x14ac:dyDescent="0.2">
      <c r="A164" s="3">
        <f>IFERROR(VLOOKUP(B164,'[1]DADOS (OCULTAR)'!$P$3:$R$56,3,0),"")</f>
        <v>9039744000941</v>
      </c>
      <c r="B164" s="4" t="str">
        <f>'[1]TCE - ANEXO IV - Preencher'!C173</f>
        <v>UPA BARRA DE JANGADA</v>
      </c>
      <c r="C164" s="4" t="str">
        <f>'[1]TCE - ANEXO IV - Preencher'!E173</f>
        <v>5.17 - Manutenção de Software, Certificação Digital e Microfilmagem</v>
      </c>
      <c r="D164" s="3">
        <f>'[1]TCE - ANEXO IV - Preencher'!F173</f>
        <v>53113791001285</v>
      </c>
      <c r="E164" s="5" t="str">
        <f>'[1]TCE - ANEXO IV - Preencher'!G173</f>
        <v>TOTVS BELO HORIZONTE</v>
      </c>
      <c r="F164" s="5" t="str">
        <f>'[1]TCE - ANEXO IV - Preencher'!H173</f>
        <v>S</v>
      </c>
      <c r="G164" s="5" t="str">
        <f>'[1]TCE - ANEXO IV - Preencher'!I173</f>
        <v>S</v>
      </c>
      <c r="H164" s="5">
        <f>'[1]TCE - ANEXO IV - Preencher'!J173</f>
        <v>9485</v>
      </c>
      <c r="I164" s="6">
        <f>IF('[1]TCE - ANEXO IV - Preencher'!K173="","",'[1]TCE - ANEXO IV - Preencher'!K173)</f>
        <v>44228</v>
      </c>
      <c r="J164" s="5" t="str">
        <f>'[1]TCE - ANEXO IV - Preencher'!L173</f>
        <v>852717fe</v>
      </c>
      <c r="K164" s="5" t="str">
        <f>IF(F164="B",LEFT('[1]TCE - ANEXO IV - Preencher'!M173,2),IF(F164="S",LEFT('[1]TCE - ANEXO IV - Preencher'!M173,7),IF('[1]TCE - ANEXO IV - Preencher'!H173="","")))</f>
        <v>310620</v>
      </c>
      <c r="L164" s="7">
        <f>'[1]TCE - ANEXO IV - Preencher'!N173</f>
        <v>657.71</v>
      </c>
    </row>
    <row r="165" spans="1:12" s="8" customFormat="1" ht="19.5" customHeight="1" x14ac:dyDescent="0.2">
      <c r="A165" s="3">
        <f>IFERROR(VLOOKUP(B165,'[1]DADOS (OCULTAR)'!$P$3:$R$56,3,0),"")</f>
        <v>9039744000941</v>
      </c>
      <c r="B165" s="4" t="str">
        <f>'[1]TCE - ANEXO IV - Preencher'!C174</f>
        <v>UPA BARRA DE JANGADA</v>
      </c>
      <c r="C165" s="4" t="str">
        <f>'[1]TCE - ANEXO IV - Preencher'!E174</f>
        <v>5.17 - Manutenção de Software, Certificação Digital e Microfilmagem</v>
      </c>
      <c r="D165" s="3">
        <f>'[1]TCE - ANEXO IV - Preencher'!F174</f>
        <v>92306257000780</v>
      </c>
      <c r="E165" s="5" t="str">
        <f>'[1]TCE - ANEXO IV - Preencher'!G174</f>
        <v>MV INFORMATICA NORDESTE LTDA</v>
      </c>
      <c r="F165" s="5" t="str">
        <f>'[1]TCE - ANEXO IV - Preencher'!H174</f>
        <v>S</v>
      </c>
      <c r="G165" s="5" t="str">
        <f>'[1]TCE - ANEXO IV - Preencher'!I174</f>
        <v>S</v>
      </c>
      <c r="H165" s="5">
        <f>'[1]TCE - ANEXO IV - Preencher'!J174</f>
        <v>20630</v>
      </c>
      <c r="I165" s="6">
        <f>IF('[1]TCE - ANEXO IV - Preencher'!K174="","",'[1]TCE - ANEXO IV - Preencher'!K174)</f>
        <v>44232</v>
      </c>
      <c r="J165" s="5" t="str">
        <f>'[1]TCE - ANEXO IV - Preencher'!L174</f>
        <v>JWGX-GTMM</v>
      </c>
      <c r="K165" s="5" t="str">
        <f>IF(F165="B",LEFT('[1]TCE - ANEXO IV - Preencher'!M174,2),IF(F165="S",LEFT('[1]TCE - ANEXO IV - Preencher'!M174,7),IF('[1]TCE - ANEXO IV - Preencher'!H174="","")))</f>
        <v>260230</v>
      </c>
      <c r="L165" s="7">
        <f>'[1]TCE - ANEXO IV - Preencher'!N174</f>
        <v>11400.55</v>
      </c>
    </row>
    <row r="166" spans="1:12" s="8" customFormat="1" ht="19.5" customHeight="1" x14ac:dyDescent="0.2">
      <c r="A166" s="3">
        <f>IFERROR(VLOOKUP(B166,'[1]DADOS (OCULTAR)'!$P$3:$R$56,3,0),"")</f>
        <v>9039744000941</v>
      </c>
      <c r="B166" s="4" t="str">
        <f>'[1]TCE - ANEXO IV - Preencher'!C175</f>
        <v>UPA BARRA DE JANGADA</v>
      </c>
      <c r="C166" s="4" t="str">
        <f>'[1]TCE - ANEXO IV - Preencher'!E175</f>
        <v>1.99 - Outras Despesas com Pessoal</v>
      </c>
      <c r="D166" s="3">
        <f>'[1]TCE - ANEXO IV - Preencher'!F175</f>
        <v>15242921000138</v>
      </c>
      <c r="E166" s="5" t="str">
        <f>'[1]TCE - ANEXO IV - Preencher'!G175</f>
        <v>M A DE O MENEZES EIRELI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001859</v>
      </c>
      <c r="I166" s="6" t="str">
        <f>IF('[1]TCE - ANEXO IV - Preencher'!K175="","",'[1]TCE - ANEXO IV - Preencher'!K175)</f>
        <v>27/02/2021</v>
      </c>
      <c r="J166" s="5" t="str">
        <f>'[1]TCE - ANEXO IV - Preencher'!L175</f>
        <v>26210215242921000138550010000018591000018940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23954</v>
      </c>
    </row>
    <row r="167" spans="1:12" s="8" customFormat="1" ht="19.5" customHeight="1" x14ac:dyDescent="0.2">
      <c r="A167" s="3">
        <f>IFERROR(VLOOKUP(B167,'[1]DADOS (OCULTAR)'!$P$3:$R$56,3,0),"")</f>
        <v>9039744000941</v>
      </c>
      <c r="B167" s="4" t="str">
        <f>'[1]TCE - ANEXO IV - Preencher'!C176</f>
        <v>UPA BARRA DE JANGADA</v>
      </c>
      <c r="C167" s="4" t="str">
        <f>'[1]TCE - ANEXO IV - Preencher'!E176</f>
        <v xml:space="preserve">5.21 - Seguros em geral </v>
      </c>
      <c r="D167" s="3">
        <f>'[1]TCE - ANEXO IV - Preencher'!F176</f>
        <v>61198164000160</v>
      </c>
      <c r="E167" s="5" t="str">
        <f>'[1]TCE - ANEXO IV - Preencher'!G176</f>
        <v>PORTO S COMP DE S GERAIS</v>
      </c>
      <c r="F167" s="5" t="str">
        <f>'[1]TCE - ANEXO IV - Preencher'!H176</f>
        <v>S</v>
      </c>
      <c r="G167" s="5" t="str">
        <f>'[1]TCE - ANEXO IV - Preencher'!I176</f>
        <v>N</v>
      </c>
      <c r="H167" s="5" t="str">
        <f>'[1]TCE - ANEXO IV - Preencher'!J176</f>
        <v>12-4973305</v>
      </c>
      <c r="I167" s="6">
        <f>IF('[1]TCE - ANEXO IV - Preencher'!K176="","",'[1]TCE - ANEXO IV - Preencher'!K176)</f>
        <v>44162</v>
      </c>
      <c r="J167" s="5" t="str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2607901</v>
      </c>
      <c r="L167" s="7">
        <f>'[1]TCE - ANEXO IV - Preencher'!N176</f>
        <v>490.43</v>
      </c>
    </row>
    <row r="168" spans="1:12" s="8" customFormat="1" ht="19.5" customHeight="1" x14ac:dyDescent="0.2">
      <c r="A168" s="3">
        <f>IFERROR(VLOOKUP(B168,'[1]DADOS (OCULTAR)'!$P$3:$R$56,3,0),"")</f>
        <v>9039744000941</v>
      </c>
      <c r="B168" s="4" t="str">
        <f>'[1]TCE - ANEXO IV - Preencher'!C177</f>
        <v>UPA BARRA DE JANGADA</v>
      </c>
      <c r="C168" s="4" t="str">
        <f>'[1]TCE - ANEXO IV - Preencher'!E177</f>
        <v xml:space="preserve">5.21 - Seguros em geral </v>
      </c>
      <c r="D168" s="3">
        <f>'[1]TCE - ANEXO IV - Preencher'!F177</f>
        <v>33054826000192</v>
      </c>
      <c r="E168" s="5" t="str">
        <f>'[1]TCE - ANEXO IV - Preencher'!G177</f>
        <v>COMPANHIA EXCELSIOR DE SEGUROS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81180018652</v>
      </c>
      <c r="I168" s="6">
        <f>IF('[1]TCE - ANEXO IV - Preencher'!K177="","",'[1]TCE - ANEXO IV - Preencher'!K177)</f>
        <v>44176</v>
      </c>
      <c r="J168" s="5" t="str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2607901</v>
      </c>
      <c r="L168" s="7">
        <f>'[1]TCE - ANEXO IV - Preencher'!N177</f>
        <v>212.67</v>
      </c>
    </row>
    <row r="169" spans="1:12" s="8" customFormat="1" ht="19.5" customHeight="1" x14ac:dyDescent="0.2">
      <c r="A169" s="3">
        <f>IFERROR(VLOOKUP(B169,'[1]DADOS (OCULTAR)'!$P$3:$R$56,3,0),"")</f>
        <v>9039744000941</v>
      </c>
      <c r="B169" s="4" t="str">
        <f>'[1]TCE - ANEXO IV - Preencher'!C178</f>
        <v>UPA BARRA DE JANGADA</v>
      </c>
      <c r="C169" s="4" t="str">
        <f>'[1]TCE - ANEXO IV - Preencher'!E178</f>
        <v>5.18 - Teledonia Fixa</v>
      </c>
      <c r="D169" s="3">
        <f>'[1]TCE - ANEXO IV - Preencher'!F178</f>
        <v>3423730000193</v>
      </c>
      <c r="E169" s="5" t="str">
        <f>'[1]TCE - ANEXO IV - Preencher'!G178</f>
        <v>SMART TELECOMUNICACOES E SERVICOS LTDA</v>
      </c>
      <c r="F169" s="5" t="str">
        <f>'[1]TCE - ANEXO IV - Preencher'!H178</f>
        <v>S</v>
      </c>
      <c r="G169" s="5" t="str">
        <f>'[1]TCE - ANEXO IV - Preencher'!I178</f>
        <v>S</v>
      </c>
      <c r="H169" s="5">
        <f>'[1]TCE - ANEXO IV - Preencher'!J178</f>
        <v>32297</v>
      </c>
      <c r="I169" s="6">
        <f>IF('[1]TCE - ANEXO IV - Preencher'!K178="","",'[1]TCE - ANEXO IV - Preencher'!K178)</f>
        <v>44258</v>
      </c>
      <c r="J169" s="5" t="str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261160</v>
      </c>
      <c r="L169" s="7">
        <f>'[1]TCE - ANEXO IV - Preencher'!N178</f>
        <v>950</v>
      </c>
    </row>
    <row r="170" spans="1:12" s="8" customFormat="1" ht="19.5" customHeight="1" x14ac:dyDescent="0.2">
      <c r="A170" s="3">
        <f>IFERROR(VLOOKUP(B170,'[1]DADOS (OCULTAR)'!$P$3:$R$56,3,0),"")</f>
        <v>9039744000941</v>
      </c>
      <c r="B170" s="4" t="str">
        <f>'[1]TCE - ANEXO IV - Preencher'!C179</f>
        <v>UPA BARRA DE JANGADA</v>
      </c>
      <c r="C170" s="4" t="str">
        <f>'[1]TCE - ANEXO IV - Preencher'!E179</f>
        <v>5.13 - Água e Esgoto</v>
      </c>
      <c r="D170" s="3">
        <f>'[1]TCE - ANEXO IV - Preencher'!F179</f>
        <v>9769035000164</v>
      </c>
      <c r="E170" s="5" t="str">
        <f>'[1]TCE - ANEXO IV - Preencher'!G179</f>
        <v>COMPESA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02/2021-0</v>
      </c>
      <c r="I170" s="6">
        <f>IF('[1]TCE - ANEXO IV - Preencher'!K179="","",'[1]TCE - ANEXO IV - Preencher'!K179)</f>
        <v>44268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261160</v>
      </c>
      <c r="L170" s="7">
        <f>'[1]TCE - ANEXO IV - Preencher'!N179</f>
        <v>6332.98</v>
      </c>
    </row>
    <row r="171" spans="1:12" s="8" customFormat="1" ht="19.5" customHeight="1" x14ac:dyDescent="0.2">
      <c r="A171" s="3">
        <f>IFERROR(VLOOKUP(B171,'[1]DADOS (OCULTAR)'!$P$3:$R$56,3,0),"")</f>
        <v>9039744000941</v>
      </c>
      <c r="B171" s="4" t="str">
        <f>'[1]TCE - ANEXO IV - Preencher'!C180</f>
        <v>UPA BARRA DE JANGADA</v>
      </c>
      <c r="C171" s="4" t="str">
        <f>'[1]TCE - ANEXO IV - Preencher'!E180</f>
        <v>5.1 - Locação de Equipamentos Médicos-Hospitalares</v>
      </c>
      <c r="D171" s="3" t="str">
        <f>'[1]TCE - ANEXO IV - Preencher'!F180</f>
        <v>24380578/0020-41</v>
      </c>
      <c r="E171" s="5" t="str">
        <f>'[1]TCE - ANEXO IV - Preencher'!G180</f>
        <v>WHITE MARTINS GASES INDUSTRIAIS NE LTDA</v>
      </c>
      <c r="F171" s="5" t="str">
        <f>'[1]TCE - ANEXO IV - Preencher'!H180</f>
        <v>S</v>
      </c>
      <c r="G171" s="5" t="str">
        <f>'[1]TCE - ANEXO IV - Preencher'!I180</f>
        <v>S</v>
      </c>
      <c r="H171" s="5">
        <f>'[1]TCE - ANEXO IV - Preencher'!J180</f>
        <v>130645</v>
      </c>
      <c r="I171" s="6">
        <f>IF('[1]TCE - ANEXO IV - Preencher'!K180="","",'[1]TCE - ANEXO IV - Preencher'!K180)</f>
        <v>44233</v>
      </c>
      <c r="J171" s="5" t="str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589.35</v>
      </c>
    </row>
    <row r="172" spans="1:12" s="8" customFormat="1" ht="19.5" customHeight="1" x14ac:dyDescent="0.2">
      <c r="A172" s="3">
        <f>IFERROR(VLOOKUP(B172,'[1]DADOS (OCULTAR)'!$P$3:$R$56,3,0),"")</f>
        <v>9039744000941</v>
      </c>
      <c r="B172" s="4" t="str">
        <f>'[1]TCE - ANEXO IV - Preencher'!C181</f>
        <v>UPA BARRA DE JANGADA</v>
      </c>
      <c r="C172" s="4" t="str">
        <f>'[1]TCE - ANEXO IV - Preencher'!E181</f>
        <v>4.99 - Outros Serviços de Terceiros Pessoa Física</v>
      </c>
      <c r="D172" s="3">
        <f>'[1]TCE - ANEXO IV - Preencher'!F181</f>
        <v>2566224000190</v>
      </c>
      <c r="E172" s="5" t="str">
        <f>'[1]TCE - ANEXO IV - Preencher'!G181</f>
        <v>TRT 6A REGIAO PE - GUIA JUD  IVANIA MARIA BARBOSA DA SILVA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8.1430000001338592E+16</v>
      </c>
      <c r="I172" s="6">
        <f>IF('[1]TCE - ANEXO IV - Preencher'!K181="","",'[1]TCE - ANEXO IV - Preencher'!K181)</f>
        <v>44309</v>
      </c>
      <c r="J172" s="5" t="str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2607901</v>
      </c>
      <c r="L172" s="7">
        <f>'[1]TCE - ANEXO IV - Preencher'!N181</f>
        <v>760.53</v>
      </c>
    </row>
    <row r="173" spans="1:12" s="8" customFormat="1" ht="19.5" customHeight="1" x14ac:dyDescent="0.2">
      <c r="A173" s="3">
        <f>IFERROR(VLOOKUP(B173,'[1]DADOS (OCULTAR)'!$P$3:$R$56,3,0),"")</f>
        <v>9039744000941</v>
      </c>
      <c r="B173" s="4" t="str">
        <f>'[1]TCE - ANEXO IV - Preencher'!C182</f>
        <v>UPA BARRA DE JANGADA</v>
      </c>
      <c r="C173" s="4" t="str">
        <f>'[1]TCE - ANEXO IV - Preencher'!E182</f>
        <v>5.99 - Outros Serviços de Terceiros Pessoa Jurídica</v>
      </c>
      <c r="D173" s="3">
        <f>'[1]TCE - ANEXO IV - Preencher'!F182</f>
        <v>34028316000294</v>
      </c>
      <c r="E173" s="5" t="str">
        <f>'[1]TCE - ANEXO IV - Preencher'!G182</f>
        <v>CORREIOS - EMP DE CORREIOS E TELEGRAFOS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>
        <f>IF('[1]TCE - ANEXO IV - Preencher'!K182="","",'[1]TCE - ANEXO IV - Preencher'!K182)</f>
        <v>44235</v>
      </c>
      <c r="J173" s="5" t="str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2607901</v>
      </c>
      <c r="L173" s="7">
        <f>'[1]TCE - ANEXO IV - Preencher'!N182</f>
        <v>27.5</v>
      </c>
    </row>
    <row r="174" spans="1:12" s="8" customFormat="1" ht="19.5" customHeight="1" x14ac:dyDescent="0.2">
      <c r="A174" s="3">
        <f>IFERROR(VLOOKUP(B174,'[1]DADOS (OCULTAR)'!$P$3:$R$56,3,0),"")</f>
        <v>9039744000941</v>
      </c>
      <c r="B174" s="4" t="str">
        <f>'[1]TCE - ANEXO IV - Preencher'!C183</f>
        <v>UPA BARRA DE JANGADA</v>
      </c>
      <c r="C174" s="4" t="str">
        <f>'[1]TCE - ANEXO IV - Preencher'!E183</f>
        <v>5.99 - Outros Serviços de Terceiros Pessoa Jurídica</v>
      </c>
      <c r="D174" s="3">
        <f>'[1]TCE - ANEXO IV - Preencher'!F183</f>
        <v>0</v>
      </c>
      <c r="E174" s="5" t="str">
        <f>'[1]TCE - ANEXO IV - Preencher'!G183</f>
        <v>JUROS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44228</v>
      </c>
      <c r="I174" s="6">
        <f>IF('[1]TCE - ANEXO IV - Preencher'!K183="","",'[1]TCE - ANEXO IV - Preencher'!K183)</f>
        <v>44255</v>
      </c>
      <c r="J174" s="5" t="str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2607901</v>
      </c>
      <c r="L174" s="7">
        <f>'[1]TCE - ANEXO IV - Preencher'!N183</f>
        <v>17164.18</v>
      </c>
    </row>
    <row r="175" spans="1:12" s="8" customFormat="1" ht="19.5" customHeight="1" x14ac:dyDescent="0.2">
      <c r="A175" s="3">
        <f>IFERROR(VLOOKUP(B175,'[1]DADOS (OCULTAR)'!$P$3:$R$56,3,0),"")</f>
        <v>9039744000941</v>
      </c>
      <c r="B175" s="4" t="str">
        <f>'[1]TCE - ANEXO IV - Preencher'!C184</f>
        <v>UPA BARRA DE JANGADA</v>
      </c>
      <c r="C175" s="4" t="str">
        <f>'[1]TCE - ANEXO IV - Preencher'!E184</f>
        <v>4.6 - Serviços de Profissionais de Saúde</v>
      </c>
      <c r="D175" s="3" t="str">
        <f>'[1]TCE - ANEXO IV - Preencher'!F184</f>
        <v>073.758.044-51</v>
      </c>
      <c r="E175" s="5" t="str">
        <f>'[1]TCE - ANEXO IV - Preencher'!G184</f>
        <v>CAMILO DANIEL DE SOUZA FERREIRA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>
        <f>IF('[1]TCE - ANEXO IV - Preencher'!K184="","",'[1]TCE - ANEXO IV - Preencher'!K184)</f>
        <v>44256</v>
      </c>
      <c r="J175" s="5" t="str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2607901</v>
      </c>
      <c r="L175" s="7">
        <f>'[1]TCE - ANEXO IV - Preencher'!N184</f>
        <v>6533.34</v>
      </c>
    </row>
    <row r="176" spans="1:12" s="8" customFormat="1" ht="19.5" customHeight="1" x14ac:dyDescent="0.2">
      <c r="A176" s="3">
        <f>IFERROR(VLOOKUP(B176,'[1]DADOS (OCULTAR)'!$P$3:$R$56,3,0),"")</f>
        <v>9039744000941</v>
      </c>
      <c r="B176" s="4" t="str">
        <f>'[1]TCE - ANEXO IV - Preencher'!C185</f>
        <v>UPA BARRA DE JANGADA</v>
      </c>
      <c r="C176" s="4" t="str">
        <f>'[1]TCE - ANEXO IV - Preencher'!E185</f>
        <v>4.6 - Serviços de Profissionais de Saúde</v>
      </c>
      <c r="D176" s="3" t="str">
        <f>'[1]TCE - ANEXO IV - Preencher'!F185</f>
        <v>014.188.274-36</v>
      </c>
      <c r="E176" s="5" t="str">
        <f>'[1]TCE - ANEXO IV - Preencher'!G185</f>
        <v>ELIANE KARINA NASCIMENTO DE AGUIAR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>
        <f>IF('[1]TCE - ANEXO IV - Preencher'!K185="","",'[1]TCE - ANEXO IV - Preencher'!K185)</f>
        <v>44256</v>
      </c>
      <c r="J176" s="5" t="str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2607901</v>
      </c>
      <c r="L176" s="7">
        <f>'[1]TCE - ANEXO IV - Preencher'!N185</f>
        <v>1140</v>
      </c>
    </row>
    <row r="177" spans="1:12" s="8" customFormat="1" ht="19.5" customHeight="1" x14ac:dyDescent="0.2">
      <c r="A177" s="3">
        <f>IFERROR(VLOOKUP(B177,'[1]DADOS (OCULTAR)'!$P$3:$R$56,3,0),"")</f>
        <v>9039744000941</v>
      </c>
      <c r="B177" s="4" t="str">
        <f>'[1]TCE - ANEXO IV - Preencher'!C186</f>
        <v>UPA BARRA DE JANGADA</v>
      </c>
      <c r="C177" s="4" t="str">
        <f>'[1]TCE - ANEXO IV - Preencher'!E186</f>
        <v>4.6 - Serviços de Profissionais de Saúde</v>
      </c>
      <c r="D177" s="3" t="str">
        <f>'[1]TCE - ANEXO IV - Preencher'!F186</f>
        <v>071.603.514-60</v>
      </c>
      <c r="E177" s="5" t="str">
        <f>'[1]TCE - ANEXO IV - Preencher'!G186</f>
        <v>JOICE MARTINS BRIZOLA ROCHA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>
        <f>IF('[1]TCE - ANEXO IV - Preencher'!K186="","",'[1]TCE - ANEXO IV - Preencher'!K186)</f>
        <v>44256</v>
      </c>
      <c r="J177" s="5" t="str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2607901</v>
      </c>
      <c r="L177" s="7">
        <f>'[1]TCE - ANEXO IV - Preencher'!N186</f>
        <v>2280</v>
      </c>
    </row>
    <row r="178" spans="1:12" s="8" customFormat="1" ht="19.5" customHeight="1" x14ac:dyDescent="0.2">
      <c r="A178" s="3">
        <f>IFERROR(VLOOKUP(B178,'[1]DADOS (OCULTAR)'!$P$3:$R$56,3,0),"")</f>
        <v>9039744000941</v>
      </c>
      <c r="B178" s="4" t="str">
        <f>'[1]TCE - ANEXO IV - Preencher'!C187</f>
        <v>UPA BARRA DE JANGADA</v>
      </c>
      <c r="C178" s="4" t="str">
        <f>'[1]TCE - ANEXO IV - Preencher'!E187</f>
        <v>4.6 - Serviços de Profissionais de Saúde</v>
      </c>
      <c r="D178" s="3" t="str">
        <f>'[1]TCE - ANEXO IV - Preencher'!F187</f>
        <v>700.639.434-17</v>
      </c>
      <c r="E178" s="5" t="str">
        <f>'[1]TCE - ANEXO IV - Preencher'!G187</f>
        <v>THIAGO MORETH DA SILVA BARBOSA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>
        <f>IF('[1]TCE - ANEXO IV - Preencher'!K187="","",'[1]TCE - ANEXO IV - Preencher'!K187)</f>
        <v>44256</v>
      </c>
      <c r="J178" s="5" t="str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2607901</v>
      </c>
      <c r="L178" s="7">
        <f>'[1]TCE - ANEXO IV - Preencher'!N187</f>
        <v>1270</v>
      </c>
    </row>
    <row r="179" spans="1:12" s="8" customFormat="1" ht="19.5" customHeight="1" x14ac:dyDescent="0.2">
      <c r="A179" s="3">
        <f>IFERROR(VLOOKUP(B179,'[1]DADOS (OCULTAR)'!$P$3:$R$56,3,0),"")</f>
        <v>9039744000941</v>
      </c>
      <c r="B179" s="4" t="str">
        <f>'[1]TCE - ANEXO IV - Preencher'!C188</f>
        <v>UPA BARRA DE JANGADA</v>
      </c>
      <c r="C179" s="4" t="str">
        <f>'[1]TCE - ANEXO IV - Preencher'!E188</f>
        <v>4.6 - Serviços de Profissionais de Saúde</v>
      </c>
      <c r="D179" s="3" t="str">
        <f>'[1]TCE - ANEXO IV - Preencher'!F188</f>
        <v>096.960.184-01</v>
      </c>
      <c r="E179" s="5" t="str">
        <f>'[1]TCE - ANEXO IV - Preencher'!G188</f>
        <v>ANA CAROLINA PINTO RODRIGUES DE SIQUEIRA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>
        <f>IF('[1]TCE - ANEXO IV - Preencher'!K188="","",'[1]TCE - ANEXO IV - Preencher'!K188)</f>
        <v>44256</v>
      </c>
      <c r="J179" s="5" t="str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2607901</v>
      </c>
      <c r="L179" s="7">
        <f>'[1]TCE - ANEXO IV - Preencher'!N188</f>
        <v>2540</v>
      </c>
    </row>
    <row r="180" spans="1:12" s="8" customFormat="1" ht="19.5" customHeight="1" x14ac:dyDescent="0.2">
      <c r="A180" s="3">
        <f>IFERROR(VLOOKUP(B180,'[1]DADOS (OCULTAR)'!$P$3:$R$56,3,0),"")</f>
        <v>9039744000941</v>
      </c>
      <c r="B180" s="4" t="str">
        <f>'[1]TCE - ANEXO IV - Preencher'!C189</f>
        <v>UPA BARRA DE JANGADA</v>
      </c>
      <c r="C180" s="4" t="str">
        <f>'[1]TCE - ANEXO IV - Preencher'!E189</f>
        <v>5.15 - Serviços Domésticos</v>
      </c>
      <c r="D180" s="3">
        <f>'[1]TCE - ANEXO IV - Preencher'!F189</f>
        <v>6272575004803</v>
      </c>
      <c r="E180" s="5" t="str">
        <f>'[1]TCE - ANEXO IV - Preencher'!G189</f>
        <v>LAVEBRAS GESTAO DE TEXTEIS S.A</v>
      </c>
      <c r="F180" s="5" t="str">
        <f>'[1]TCE - ANEXO IV - Preencher'!H189</f>
        <v>S</v>
      </c>
      <c r="G180" s="5" t="str">
        <f>'[1]TCE - ANEXO IV - Preencher'!I189</f>
        <v>S</v>
      </c>
      <c r="H180" s="5">
        <f>'[1]TCE - ANEXO IV - Preencher'!J189</f>
        <v>3878</v>
      </c>
      <c r="I180" s="6">
        <f>IF('[1]TCE - ANEXO IV - Preencher'!K189="","",'[1]TCE - ANEXO IV - Preencher'!K189)</f>
        <v>44258</v>
      </c>
      <c r="J180" s="5" t="str">
        <f>'[1]TCE - ANEXO IV - Preencher'!L189</f>
        <v>NNLG81541</v>
      </c>
      <c r="K180" s="5" t="str">
        <f>IF(F180="B",LEFT('[1]TCE - ANEXO IV - Preencher'!M189,2),IF(F180="S",LEFT('[1]TCE - ANEXO IV - Preencher'!M189,7),IF('[1]TCE - ANEXO IV - Preencher'!H189="","")))</f>
        <v>2610707</v>
      </c>
      <c r="L180" s="7">
        <f>'[1]TCE - ANEXO IV - Preencher'!N189</f>
        <v>4644.2299999999996</v>
      </c>
    </row>
    <row r="181" spans="1:12" s="8" customFormat="1" ht="19.5" customHeight="1" x14ac:dyDescent="0.2">
      <c r="A181" s="3">
        <f>IFERROR(VLOOKUP(B181,'[1]DADOS (OCULTAR)'!$P$3:$R$56,3,0),"")</f>
        <v>9039744000941</v>
      </c>
      <c r="B181" s="4" t="str">
        <f>'[1]TCE - ANEXO IV - Preencher'!C190</f>
        <v>UPA BARRA DE JANGADA</v>
      </c>
      <c r="C181" s="4" t="str">
        <f>'[1]TCE - ANEXO IV - Preencher'!E190</f>
        <v>5.17 - Manutenção de Software, Certificação Digital e Microfilmagem</v>
      </c>
      <c r="D181" s="3">
        <f>'[1]TCE - ANEXO IV - Preencher'!F190</f>
        <v>53113791001285</v>
      </c>
      <c r="E181" s="5" t="str">
        <f>'[1]TCE - ANEXO IV - Preencher'!G190</f>
        <v>TOTVS BELO HORIZONTE</v>
      </c>
      <c r="F181" s="5" t="str">
        <f>'[1]TCE - ANEXO IV - Preencher'!H190</f>
        <v>S</v>
      </c>
      <c r="G181" s="5" t="str">
        <f>'[1]TCE - ANEXO IV - Preencher'!I190</f>
        <v>S</v>
      </c>
      <c r="H181" s="5">
        <f>'[1]TCE - ANEXO IV - Preencher'!J190</f>
        <v>15450</v>
      </c>
      <c r="I181" s="6">
        <f>IF('[1]TCE - ANEXO IV - Preencher'!K190="","",'[1]TCE - ANEXO IV - Preencher'!K190)</f>
        <v>44253</v>
      </c>
      <c r="J181" s="5" t="str">
        <f>'[1]TCE - ANEXO IV - Preencher'!L190</f>
        <v>F8c35761</v>
      </c>
      <c r="K181" s="5" t="str">
        <f>IF(F181="B",LEFT('[1]TCE - ANEXO IV - Preencher'!M190,2),IF(F181="S",LEFT('[1]TCE - ANEXO IV - Preencher'!M190,7),IF('[1]TCE - ANEXO IV - Preencher'!H190="","")))</f>
        <v>310620</v>
      </c>
      <c r="L181" s="7">
        <f>'[1]TCE - ANEXO IV - Preencher'!N190</f>
        <v>279.8</v>
      </c>
    </row>
    <row r="182" spans="1:12" s="8" customFormat="1" ht="19.5" customHeight="1" x14ac:dyDescent="0.2">
      <c r="A182" s="3">
        <f>IFERROR(VLOOKUP(B182,'[1]DADOS (OCULTAR)'!$P$3:$R$56,3,0),"")</f>
        <v>9039744000941</v>
      </c>
      <c r="B182" s="4" t="str">
        <f>'[1]TCE - ANEXO IV - Preencher'!C191</f>
        <v>UPA BARRA DE JANGADA</v>
      </c>
      <c r="C182" s="4" t="str">
        <f>'[1]TCE - ANEXO IV - Preencher'!E191</f>
        <v>5.99 - Outros Serviços de Terceiros Pessoa Jurídica</v>
      </c>
      <c r="D182" s="3">
        <f>'[1]TCE - ANEXO IV - Preencher'!F191</f>
        <v>9039744000941</v>
      </c>
      <c r="E182" s="5" t="str">
        <f>'[1]TCE - ANEXO IV - Preencher'!G191</f>
        <v>MOTO 29 SERVIÇO DE ENTREGA LTDA</v>
      </c>
      <c r="F182" s="5" t="str">
        <f>'[1]TCE - ANEXO IV - Preencher'!H191</f>
        <v>S</v>
      </c>
      <c r="G182" s="5" t="str">
        <f>'[1]TCE - ANEXO IV - Preencher'!I191</f>
        <v>S</v>
      </c>
      <c r="H182" s="5">
        <f>'[1]TCE - ANEXO IV - Preencher'!J191</f>
        <v>1583</v>
      </c>
      <c r="I182" s="6">
        <f>IF('[1]TCE - ANEXO IV - Preencher'!K191="","",'[1]TCE - ANEXO IV - Preencher'!K191)</f>
        <v>44242</v>
      </c>
      <c r="J182" s="5" t="str">
        <f>'[1]TCE - ANEXO IV - Preencher'!L191</f>
        <v>ZVXW75172</v>
      </c>
      <c r="K182" s="5" t="str">
        <f>IF(F182="B",LEFT('[1]TCE - ANEXO IV - Preencher'!M191,2),IF(F182="S",LEFT('[1]TCE - ANEXO IV - Preencher'!M191,7),IF('[1]TCE - ANEXO IV - Preencher'!H191="","")))</f>
        <v>260790</v>
      </c>
      <c r="L182" s="7">
        <f>'[1]TCE - ANEXO IV - Preencher'!N191</f>
        <v>569.64</v>
      </c>
    </row>
    <row r="183" spans="1:12" s="8" customFormat="1" ht="19.5" customHeight="1" x14ac:dyDescent="0.2">
      <c r="A183" s="3">
        <f>IFERROR(VLOOKUP(B183,'[1]DADOS (OCULTAR)'!$P$3:$R$56,3,0),"")</f>
        <v>9039744000941</v>
      </c>
      <c r="B183" s="4" t="str">
        <f>'[1]TCE - ANEXO IV - Preencher'!C192</f>
        <v>UPA BARRA DE JANGADA</v>
      </c>
      <c r="C183" s="4" t="str">
        <f>'[1]TCE - ANEXO IV - Preencher'!E192</f>
        <v>5.99 - Outros Serviços de Terceiros Pessoa Jurídica</v>
      </c>
      <c r="D183" s="3">
        <f>'[1]TCE - ANEXO IV - Preencher'!F192</f>
        <v>5467959000155</v>
      </c>
      <c r="E183" s="5" t="str">
        <f>'[1]TCE - ANEXO IV - Preencher'!G192</f>
        <v>MOTO 29 SERVIÇO DE ENTREGA LTDA</v>
      </c>
      <c r="F183" s="5" t="str">
        <f>'[1]TCE - ANEXO IV - Preencher'!H192</f>
        <v>S</v>
      </c>
      <c r="G183" s="5" t="str">
        <f>'[1]TCE - ANEXO IV - Preencher'!I192</f>
        <v>S</v>
      </c>
      <c r="H183" s="5">
        <f>'[1]TCE - ANEXO IV - Preencher'!J192</f>
        <v>1613</v>
      </c>
      <c r="I183" s="6">
        <f>IF('[1]TCE - ANEXO IV - Preencher'!K192="","",'[1]TCE - ANEXO IV - Preencher'!K192)</f>
        <v>44265</v>
      </c>
      <c r="J183" s="5" t="str">
        <f>'[1]TCE - ANEXO IV - Preencher'!L192</f>
        <v>DMSL32040</v>
      </c>
      <c r="K183" s="5" t="str">
        <f>IF(F183="B",LEFT('[1]TCE - ANEXO IV - Preencher'!M192,2),IF(F183="S",LEFT('[1]TCE - ANEXO IV - Preencher'!M192,7),IF('[1]TCE - ANEXO IV - Preencher'!H192="","")))</f>
        <v>260790</v>
      </c>
      <c r="L183" s="7">
        <f>'[1]TCE - ANEXO IV - Preencher'!N192</f>
        <v>379.76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Martins</dc:creator>
  <cp:lastModifiedBy>Danielly Martins</cp:lastModifiedBy>
  <dcterms:created xsi:type="dcterms:W3CDTF">2021-04-14T18:01:37Z</dcterms:created>
  <dcterms:modified xsi:type="dcterms:W3CDTF">2021-04-14T18:01:52Z</dcterms:modified>
</cp:coreProperties>
</file>