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3 - PLANILHA CONTABIL FINANCEIRA- MARÇO 2021\SEI - MAR  2021\XLSX PUBLICACAO\"/>
    </mc:Choice>
  </mc:AlternateContent>
  <bookViews>
    <workbookView xWindow="0" yWindow="0" windowWidth="20400" windowHeight="76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<sst xmlns="http://schemas.openxmlformats.org/spreadsheetml/2006/main" count="12" uniqueCount="12">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</sst>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3%20-%20PLANILHA%20CONTABIL%20FINANCEIRA-%20MAR&#199;O%202021/SEI%20-%20MAR%20%202021/PCF%202020%20-%20REV%2007%20editada%20em%2024.09.2020%20UNIDADE%20-%20MAR&#199;O%2021%20-%20UPA%20CA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3.12 - Material Hospitalar</v>
          </cell>
          <cell r="F11">
            <v>6065614000138</v>
          </cell>
          <cell r="G11" t="str">
            <v>Supermedica</v>
          </cell>
          <cell r="H11" t="str">
            <v>B</v>
          </cell>
          <cell r="I11" t="str">
            <v>S</v>
          </cell>
          <cell r="J11" t="str">
            <v>000114609</v>
          </cell>
          <cell r="K11">
            <v>44267</v>
          </cell>
          <cell r="L11" t="str">
            <v>52210306065614000138550000001146091211151262</v>
          </cell>
          <cell r="M11" t="str">
            <v>52 -  Goiás</v>
          </cell>
          <cell r="N11">
            <v>3113.15</v>
          </cell>
        </row>
        <row r="12">
          <cell r="C12" t="str">
            <v>UPA CABO DE SANTO AGOSTINHO</v>
          </cell>
          <cell r="E12" t="str">
            <v>3.12 - Material Hospitalar</v>
          </cell>
          <cell r="F12">
            <v>13047802000107</v>
          </cell>
          <cell r="G12" t="str">
            <v>Red Med Comércio</v>
          </cell>
          <cell r="H12" t="str">
            <v>B</v>
          </cell>
          <cell r="I12" t="str">
            <v>S</v>
          </cell>
          <cell r="J12" t="str">
            <v>1264</v>
          </cell>
          <cell r="K12">
            <v>44264</v>
          </cell>
          <cell r="L12" t="str">
            <v>27210313047802000107550030000012641041743257</v>
          </cell>
          <cell r="M12" t="str">
            <v>27 -  Alagoas</v>
          </cell>
          <cell r="N12">
            <v>357.5</v>
          </cell>
        </row>
        <row r="13">
          <cell r="C13" t="str">
            <v>UPA CABO DE SANTO AGOSTINHO</v>
          </cell>
          <cell r="E13" t="str">
            <v>3.12 - Material Hospitalar</v>
          </cell>
          <cell r="F13">
            <v>10779833000156</v>
          </cell>
          <cell r="G13" t="str">
            <v>Medical Mercantil</v>
          </cell>
          <cell r="H13" t="str">
            <v>B</v>
          </cell>
          <cell r="I13" t="str">
            <v>S</v>
          </cell>
          <cell r="J13" t="str">
            <v>523082</v>
          </cell>
          <cell r="K13">
            <v>44275</v>
          </cell>
          <cell r="L13" t="str">
            <v>26210310779833000156550010005230821110624171</v>
          </cell>
          <cell r="M13" t="str">
            <v>26 -  Pernambuco</v>
          </cell>
          <cell r="N13">
            <v>3750</v>
          </cell>
        </row>
        <row r="14">
          <cell r="C14" t="str">
            <v>UPA CABO DE SANTO AGOSTINHO</v>
          </cell>
          <cell r="E14" t="str">
            <v>3.12 - Material Hospitalar</v>
          </cell>
          <cell r="F14">
            <v>10779833000156</v>
          </cell>
          <cell r="G14" t="str">
            <v>Medical Mercantil</v>
          </cell>
          <cell r="H14" t="str">
            <v>B</v>
          </cell>
          <cell r="I14" t="str">
            <v>S</v>
          </cell>
          <cell r="J14" t="str">
            <v>522910</v>
          </cell>
          <cell r="K14">
            <v>44273</v>
          </cell>
          <cell r="L14" t="str">
            <v>26210310779833000156550010005229101115301945</v>
          </cell>
          <cell r="M14" t="str">
            <v>27 -  Pernambuco</v>
          </cell>
          <cell r="N14">
            <v>1755</v>
          </cell>
        </row>
        <row r="15">
          <cell r="C15" t="str">
            <v>UPA CABO DE SANTO AGOSTINHO</v>
          </cell>
          <cell r="E15" t="str">
            <v>3.4 - Material Farmacológico</v>
          </cell>
          <cell r="F15">
            <v>6065614000138</v>
          </cell>
          <cell r="G15" t="str">
            <v>Supermedica</v>
          </cell>
          <cell r="H15" t="str">
            <v>B</v>
          </cell>
          <cell r="I15" t="str">
            <v>S</v>
          </cell>
          <cell r="J15" t="str">
            <v>000114609</v>
          </cell>
          <cell r="K15">
            <v>44267</v>
          </cell>
          <cell r="L15" t="str">
            <v>52210306065614000138550000001146091211151262</v>
          </cell>
          <cell r="M15" t="str">
            <v>52 -  Goiás</v>
          </cell>
          <cell r="N15">
            <v>3113.15</v>
          </cell>
        </row>
        <row r="16">
          <cell r="C16" t="str">
            <v>UPA CABO DE SANTO AGOSTINHO</v>
          </cell>
          <cell r="E16" t="str">
            <v>3.4 - Material Farmacológico</v>
          </cell>
          <cell r="F16">
            <v>11563145000117</v>
          </cell>
          <cell r="G16" t="str">
            <v>Comercial Mostaert</v>
          </cell>
          <cell r="H16" t="str">
            <v>B</v>
          </cell>
          <cell r="I16" t="str">
            <v>S</v>
          </cell>
          <cell r="J16" t="str">
            <v>000.090.071</v>
          </cell>
          <cell r="K16">
            <v>44270</v>
          </cell>
          <cell r="L16" t="str">
            <v>26210311563145000117550010000900711001812306</v>
          </cell>
          <cell r="M16" t="str">
            <v>26 -  Pernambuco</v>
          </cell>
          <cell r="N16">
            <v>2868</v>
          </cell>
        </row>
        <row r="17">
          <cell r="C17" t="str">
            <v>UPA CABO DE SANTO AGOSTINHO</v>
          </cell>
          <cell r="E17" t="str">
            <v>3.2 - Gás e Outros Materiais Engarrafados</v>
          </cell>
          <cell r="F17">
            <v>24380578002041</v>
          </cell>
          <cell r="G17" t="str">
            <v>White Martins Gases Industriais</v>
          </cell>
          <cell r="H17" t="str">
            <v>B</v>
          </cell>
          <cell r="I17" t="str">
            <v>S</v>
          </cell>
          <cell r="J17" t="str">
            <v>43985</v>
          </cell>
          <cell r="K17">
            <v>44258</v>
          </cell>
          <cell r="L17" t="str">
            <v>26210324380578002041550080000439851826653727</v>
          </cell>
          <cell r="M17" t="str">
            <v>27 -  Pernambuco</v>
          </cell>
          <cell r="N17">
            <v>32.68</v>
          </cell>
        </row>
        <row r="18">
          <cell r="C18" t="str">
            <v>UPA CABO DE SANTO AGOSTINHO</v>
          </cell>
          <cell r="E18" t="str">
            <v>3.2 - Gás e Outros Materiais Engarrafados</v>
          </cell>
          <cell r="F18">
            <v>24380578002041</v>
          </cell>
          <cell r="G18" t="str">
            <v>White Martins Gases Industriais</v>
          </cell>
          <cell r="H18" t="str">
            <v>B</v>
          </cell>
          <cell r="I18" t="str">
            <v>S</v>
          </cell>
          <cell r="J18" t="str">
            <v>51377</v>
          </cell>
          <cell r="K18">
            <v>44260</v>
          </cell>
          <cell r="L18" t="str">
            <v>26210324380578002041550560000513771826854794</v>
          </cell>
          <cell r="M18" t="str">
            <v>28 -  Pernambuco</v>
          </cell>
          <cell r="N18">
            <v>32.369999999999997</v>
          </cell>
        </row>
        <row r="19">
          <cell r="C19" t="str">
            <v>UPA CABO DE SANTO AGOSTINHO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</v>
          </cell>
          <cell r="H19" t="str">
            <v>B</v>
          </cell>
          <cell r="I19" t="str">
            <v>S</v>
          </cell>
          <cell r="J19" t="str">
            <v>44014</v>
          </cell>
          <cell r="K19">
            <v>44261</v>
          </cell>
          <cell r="L19" t="str">
            <v>26210324380578002041550080000440141827186794</v>
          </cell>
          <cell r="M19" t="str">
            <v>29 -  Pernambuco</v>
          </cell>
          <cell r="N19">
            <v>32.369999999999997</v>
          </cell>
        </row>
        <row r="20">
          <cell r="C20" t="str">
            <v>UPA CABO DE SANTO AGOSTINHO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</v>
          </cell>
          <cell r="H20" t="str">
            <v>B</v>
          </cell>
          <cell r="I20" t="str">
            <v>S</v>
          </cell>
          <cell r="J20" t="str">
            <v>2478</v>
          </cell>
          <cell r="K20">
            <v>44261</v>
          </cell>
          <cell r="L20" t="str">
            <v>26210324380578002041550880000024781827205852</v>
          </cell>
          <cell r="M20" t="str">
            <v>30 -  Pernambuco</v>
          </cell>
          <cell r="N20">
            <v>65.37</v>
          </cell>
        </row>
        <row r="21">
          <cell r="C21" t="str">
            <v>UPA CABO DE SANTO AGOSTINHO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</v>
          </cell>
          <cell r="H21" t="str">
            <v>B</v>
          </cell>
          <cell r="I21" t="str">
            <v>S</v>
          </cell>
          <cell r="J21" t="str">
            <v>2827</v>
          </cell>
          <cell r="K21">
            <v>44262</v>
          </cell>
          <cell r="L21" t="str">
            <v>26210324380578002203550730000028271827214852</v>
          </cell>
          <cell r="M21" t="str">
            <v>31 -  Pernambuco</v>
          </cell>
          <cell r="N21">
            <v>600.24</v>
          </cell>
        </row>
        <row r="22">
          <cell r="C22" t="str">
            <v>UPA CABO DE SANTO AGOSTINHO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</v>
          </cell>
          <cell r="H22" t="str">
            <v>B</v>
          </cell>
          <cell r="I22" t="str">
            <v>S</v>
          </cell>
          <cell r="J22" t="str">
            <v>51398</v>
          </cell>
          <cell r="K22">
            <v>44265</v>
          </cell>
          <cell r="L22" t="str">
            <v>26210324380578002041550560000513981827598317</v>
          </cell>
          <cell r="M22" t="str">
            <v>32 -  Pernambuco</v>
          </cell>
          <cell r="N22">
            <v>97.12</v>
          </cell>
        </row>
        <row r="23">
          <cell r="C23" t="str">
            <v>UPA CABO DE SANTO AGOSTINHO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</v>
          </cell>
          <cell r="H23" t="str">
            <v>B</v>
          </cell>
          <cell r="I23" t="str">
            <v>S</v>
          </cell>
          <cell r="J23" t="str">
            <v>3993</v>
          </cell>
          <cell r="K23">
            <v>44268</v>
          </cell>
          <cell r="L23" t="str">
            <v>26210324380578002203550230000039931828079507</v>
          </cell>
          <cell r="M23" t="str">
            <v>33 -  Pernambuco</v>
          </cell>
          <cell r="N23">
            <v>758.65</v>
          </cell>
        </row>
        <row r="24">
          <cell r="C24" t="str">
            <v>UPA CABO DE SANTO AGOSTINHO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</v>
          </cell>
          <cell r="H24" t="str">
            <v>B</v>
          </cell>
          <cell r="I24" t="str">
            <v>S</v>
          </cell>
          <cell r="J24" t="str">
            <v>51421</v>
          </cell>
          <cell r="K24">
            <v>44270</v>
          </cell>
          <cell r="L24" t="str">
            <v>26210324380578002041550560000514211828221217</v>
          </cell>
          <cell r="M24" t="str">
            <v>34 -  Pernambuco</v>
          </cell>
          <cell r="N24">
            <v>32.369999999999997</v>
          </cell>
        </row>
        <row r="25">
          <cell r="C25" t="str">
            <v>UPA CABO DE SANTO AGOSTINHO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</v>
          </cell>
          <cell r="H25" t="str">
            <v>B</v>
          </cell>
          <cell r="I25" t="str">
            <v>S</v>
          </cell>
          <cell r="J25" t="str">
            <v>48790</v>
          </cell>
          <cell r="K25">
            <v>44268</v>
          </cell>
          <cell r="L25" t="str">
            <v>26210324380578002041550580000487901828097120</v>
          </cell>
          <cell r="M25" t="str">
            <v>35 -  Pernambuco</v>
          </cell>
          <cell r="N25">
            <v>65.37</v>
          </cell>
        </row>
        <row r="26">
          <cell r="C26" t="str">
            <v>UPA CABO DE SANTO AGOSTINHO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</v>
          </cell>
          <cell r="H26" t="str">
            <v>B</v>
          </cell>
          <cell r="I26" t="str">
            <v>S</v>
          </cell>
          <cell r="J26" t="str">
            <v>941</v>
          </cell>
          <cell r="K26">
            <v>44275</v>
          </cell>
          <cell r="L26" t="str">
            <v>26210324380578002203550490000009411829062968</v>
          </cell>
          <cell r="M26" t="str">
            <v>36 -  Pernambuco</v>
          </cell>
          <cell r="N26">
            <v>829.19</v>
          </cell>
        </row>
        <row r="27">
          <cell r="C27" t="str">
            <v>UPA CABO DE SANTO AGOSTINHO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</v>
          </cell>
          <cell r="H27" t="str">
            <v>B</v>
          </cell>
          <cell r="I27" t="str">
            <v>S</v>
          </cell>
          <cell r="J27" t="str">
            <v>51443</v>
          </cell>
          <cell r="K27">
            <v>44274</v>
          </cell>
          <cell r="L27" t="str">
            <v>26210324380578002041550560000514431828891317</v>
          </cell>
          <cell r="M27" t="str">
            <v>37 -  Pernambuco</v>
          </cell>
          <cell r="N27">
            <v>111.06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</v>
          </cell>
          <cell r="H28" t="str">
            <v>B</v>
          </cell>
          <cell r="I28" t="str">
            <v>S</v>
          </cell>
          <cell r="J28" t="str">
            <v>801</v>
          </cell>
          <cell r="K28">
            <v>44272</v>
          </cell>
          <cell r="L28" t="str">
            <v>26210324380578002203550930000008011828676529</v>
          </cell>
          <cell r="M28" t="str">
            <v>38 -  Pernambuco</v>
          </cell>
          <cell r="N28">
            <v>775.98</v>
          </cell>
        </row>
        <row r="29">
          <cell r="C29" t="str">
            <v>UPA CABO DE SANTO AGOSTINHO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</v>
          </cell>
          <cell r="H29" t="str">
            <v>B</v>
          </cell>
          <cell r="I29" t="str">
            <v>S</v>
          </cell>
          <cell r="J29" t="str">
            <v>51430</v>
          </cell>
          <cell r="K29">
            <v>44272</v>
          </cell>
          <cell r="L29" t="str">
            <v>26210324380578002041550560000514301828528630</v>
          </cell>
          <cell r="M29" t="str">
            <v>39 -  Pernambuco</v>
          </cell>
          <cell r="N29">
            <v>65.05</v>
          </cell>
        </row>
        <row r="30">
          <cell r="C30" t="str">
            <v>UPA CABO DE SANTO AGOSTINHO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</v>
          </cell>
          <cell r="H30" t="str">
            <v>B</v>
          </cell>
          <cell r="I30" t="str">
            <v>S</v>
          </cell>
          <cell r="J30" t="str">
            <v>2253</v>
          </cell>
          <cell r="K30">
            <v>44277</v>
          </cell>
          <cell r="L30" t="str">
            <v>26210324380578002203550430000022531829310213</v>
          </cell>
          <cell r="M30" t="str">
            <v>40 -  Pernambuco</v>
          </cell>
          <cell r="N30">
            <v>705.43</v>
          </cell>
        </row>
        <row r="31">
          <cell r="C31" t="str">
            <v>UPA CABO DE SANTO AGOSTINHO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</v>
          </cell>
          <cell r="H31" t="str">
            <v>B</v>
          </cell>
          <cell r="I31" t="str">
            <v>S</v>
          </cell>
          <cell r="J31" t="str">
            <v>51467</v>
          </cell>
          <cell r="K31">
            <v>44279</v>
          </cell>
          <cell r="L31" t="str">
            <v>26210324380578002041550560000514671829572349</v>
          </cell>
          <cell r="M31" t="str">
            <v>41 -  Pernambuco</v>
          </cell>
          <cell r="N31">
            <v>128.80000000000001</v>
          </cell>
        </row>
        <row r="32">
          <cell r="C32" t="str">
            <v>UPA CABO DE SANTO AGOSTINHO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</v>
          </cell>
          <cell r="H32" t="str">
            <v>B</v>
          </cell>
          <cell r="I32" t="str">
            <v>S</v>
          </cell>
          <cell r="J32" t="str">
            <v>51459</v>
          </cell>
          <cell r="K32">
            <v>44278</v>
          </cell>
          <cell r="L32" t="str">
            <v>26210324380578002041550560000514591829343470</v>
          </cell>
          <cell r="M32" t="str">
            <v>42 -  Pernambuco</v>
          </cell>
          <cell r="N32">
            <v>64.75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</v>
          </cell>
          <cell r="H33" t="str">
            <v>B</v>
          </cell>
          <cell r="I33" t="str">
            <v>S</v>
          </cell>
          <cell r="J33" t="str">
            <v>48958</v>
          </cell>
          <cell r="K33">
            <v>44282</v>
          </cell>
          <cell r="L33" t="str">
            <v>26210324380578002041550580000489581830059438</v>
          </cell>
          <cell r="M33" t="str">
            <v>43 -  Pernambuco</v>
          </cell>
          <cell r="N33">
            <v>32.68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</v>
          </cell>
          <cell r="H34" t="str">
            <v>B</v>
          </cell>
          <cell r="I34" t="str">
            <v>S</v>
          </cell>
          <cell r="J34" t="str">
            <v>2864</v>
          </cell>
          <cell r="K34">
            <v>44280</v>
          </cell>
          <cell r="L34" t="str">
            <v>26210324380578002203550730000028641829842692</v>
          </cell>
          <cell r="M34" t="str">
            <v>44 -  Pernambuco</v>
          </cell>
          <cell r="N34">
            <v>670.78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</v>
          </cell>
          <cell r="H35" t="str">
            <v>B</v>
          </cell>
          <cell r="I35" t="str">
            <v>S</v>
          </cell>
          <cell r="J35" t="str">
            <v>51474</v>
          </cell>
          <cell r="K35">
            <v>44280</v>
          </cell>
          <cell r="L35" t="str">
            <v>26210324380578002041550560000514741829689828</v>
          </cell>
          <cell r="M35" t="str">
            <v>45 -  Pernambuco</v>
          </cell>
          <cell r="N35">
            <v>32.369999999999997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</v>
          </cell>
          <cell r="H36" t="str">
            <v>B</v>
          </cell>
          <cell r="I36" t="str">
            <v>S</v>
          </cell>
          <cell r="J36" t="str">
            <v>817</v>
          </cell>
          <cell r="K36">
            <v>44285</v>
          </cell>
          <cell r="L36" t="str">
            <v>26210324380578002203550930000008171830324596</v>
          </cell>
          <cell r="M36" t="str">
            <v>46 -  Pernambuco</v>
          </cell>
          <cell r="N36">
            <v>617.55999999999995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</v>
          </cell>
          <cell r="H37" t="str">
            <v>B</v>
          </cell>
          <cell r="I37" t="str">
            <v>S</v>
          </cell>
          <cell r="J37" t="str">
            <v>48990</v>
          </cell>
          <cell r="K37">
            <v>44286</v>
          </cell>
          <cell r="L37" t="str">
            <v>26210324380578002041550580000489901830519681</v>
          </cell>
          <cell r="M37" t="str">
            <v>47 -  Pernambuco</v>
          </cell>
          <cell r="N37">
            <v>71.56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</v>
          </cell>
          <cell r="H38" t="str">
            <v>B</v>
          </cell>
          <cell r="I38" t="str">
            <v>S</v>
          </cell>
          <cell r="J38" t="str">
            <v>51493</v>
          </cell>
          <cell r="K38">
            <v>44285</v>
          </cell>
          <cell r="L38" t="str">
            <v>26210324380578002041550560000514931830317837</v>
          </cell>
          <cell r="M38" t="str">
            <v>48 -  Pernambuco</v>
          </cell>
          <cell r="N38">
            <v>130.12</v>
          </cell>
        </row>
        <row r="39">
          <cell r="C39" t="str">
            <v>UPA CABO DE SANTO AGOSTINHO</v>
          </cell>
          <cell r="E39" t="str">
            <v>3.7 - Material de Limpeza e Produtos de Hgienização</v>
          </cell>
          <cell r="F39">
            <v>24273591000139</v>
          </cell>
          <cell r="G39" t="str">
            <v>Galplast Embalagens LTDA</v>
          </cell>
          <cell r="H39" t="str">
            <v>B</v>
          </cell>
          <cell r="I39" t="str">
            <v>S</v>
          </cell>
          <cell r="J39" t="str">
            <v>000002819</v>
          </cell>
          <cell r="K39">
            <v>44264</v>
          </cell>
          <cell r="L39" t="str">
            <v>26210324273591000139550010000028191508070202</v>
          </cell>
          <cell r="M39" t="str">
            <v>49 -  Pernambuco</v>
          </cell>
          <cell r="N39">
            <v>380</v>
          </cell>
        </row>
        <row r="40">
          <cell r="C40" t="str">
            <v>UPA CABO DE SANTO AGOSTINHO</v>
          </cell>
          <cell r="E40" t="str">
            <v>3.7 - Material de Limpeza e Produtos de Hgienização</v>
          </cell>
          <cell r="F40">
            <v>6065614000138</v>
          </cell>
          <cell r="G40" t="str">
            <v>Supermedica</v>
          </cell>
          <cell r="H40" t="str">
            <v>B</v>
          </cell>
          <cell r="I40" t="str">
            <v>S</v>
          </cell>
          <cell r="J40" t="str">
            <v>000114609</v>
          </cell>
          <cell r="K40">
            <v>44267</v>
          </cell>
          <cell r="L40" t="str">
            <v>52210306065614000138550000001146091211151262</v>
          </cell>
          <cell r="M40" t="str">
            <v>52 -  Goiás</v>
          </cell>
          <cell r="N40">
            <v>3113.15</v>
          </cell>
        </row>
        <row r="41">
          <cell r="C41" t="str">
            <v>UPA CABO DE SANTO AGOSTINHO</v>
          </cell>
          <cell r="E41" t="str">
            <v>3.7 - Material de Limpeza e Produtos de Hgienização</v>
          </cell>
          <cell r="F41">
            <v>30848237000198</v>
          </cell>
          <cell r="G41" t="str">
            <v>PH Comércio</v>
          </cell>
          <cell r="H41" t="str">
            <v>B</v>
          </cell>
          <cell r="I41" t="str">
            <v>S</v>
          </cell>
          <cell r="J41" t="str">
            <v>000004721</v>
          </cell>
          <cell r="K41">
            <v>44147</v>
          </cell>
          <cell r="L41" t="str">
            <v>26201130848237000198550010000047211998295101</v>
          </cell>
          <cell r="M41" t="str">
            <v>26 -  Pernambuco</v>
          </cell>
          <cell r="N41">
            <v>1719.67</v>
          </cell>
        </row>
        <row r="42">
          <cell r="C42" t="str">
            <v>UPA CABO DE SANTO AGOSTINHO</v>
          </cell>
          <cell r="E42" t="str">
            <v>1.99 - Outras Despesas com Pessoal</v>
          </cell>
          <cell r="F42">
            <v>15242921000138</v>
          </cell>
          <cell r="G42" t="str">
            <v>M.A. de O. Menezes Eirele</v>
          </cell>
          <cell r="H42" t="str">
            <v>B</v>
          </cell>
          <cell r="I42" t="str">
            <v>S</v>
          </cell>
          <cell r="J42" t="str">
            <v>001865</v>
          </cell>
          <cell r="K42">
            <v>44285</v>
          </cell>
          <cell r="L42" t="str">
            <v>26210315242921000138550010000018651000019000</v>
          </cell>
          <cell r="M42" t="str">
            <v>27 -  Pernambuco</v>
          </cell>
          <cell r="N42">
            <v>25121.25</v>
          </cell>
        </row>
        <row r="43">
          <cell r="C43" t="str">
            <v>UPA CABO DE SANTO AGOSTINHO</v>
          </cell>
          <cell r="E43" t="str">
            <v>3.14 - Alimentação Preparada</v>
          </cell>
          <cell r="F43">
            <v>15242921000138</v>
          </cell>
          <cell r="G43" t="str">
            <v>M.A. de O. Menezes Eirele</v>
          </cell>
          <cell r="H43" t="str">
            <v>B</v>
          </cell>
          <cell r="I43" t="str">
            <v>S</v>
          </cell>
          <cell r="J43" t="str">
            <v>001866</v>
          </cell>
          <cell r="K43">
            <v>44285</v>
          </cell>
          <cell r="L43" t="str">
            <v>26210315242921000138550010000018651000019000</v>
          </cell>
          <cell r="M43" t="str">
            <v>28 -  Pernambuco</v>
          </cell>
          <cell r="N43">
            <v>1552.95</v>
          </cell>
        </row>
        <row r="44">
          <cell r="C44" t="str">
            <v>UPA CABO DE SANTO AGOSTINHO</v>
          </cell>
          <cell r="E44" t="str">
            <v>3.14 - Alimentação Preparada</v>
          </cell>
          <cell r="F44">
            <v>5151403000155</v>
          </cell>
          <cell r="G44" t="str">
            <v>Varejão Brasileiro LTDA</v>
          </cell>
          <cell r="H44" t="str">
            <v>B</v>
          </cell>
          <cell r="I44" t="str">
            <v>S</v>
          </cell>
          <cell r="J44" t="str">
            <v>16349</v>
          </cell>
          <cell r="K44">
            <v>44264</v>
          </cell>
          <cell r="L44" t="str">
            <v>26210305151403000155550010000163491717217624</v>
          </cell>
          <cell r="M44" t="str">
            <v>29 -  Pernambuco</v>
          </cell>
          <cell r="N44">
            <v>81.3</v>
          </cell>
        </row>
        <row r="45">
          <cell r="C45" t="str">
            <v>UPA CABO DE SANTO AGOSTINHO</v>
          </cell>
          <cell r="E45" t="str">
            <v>3.14 - Alimentação Preparada</v>
          </cell>
          <cell r="F45">
            <v>5151403000155</v>
          </cell>
          <cell r="G45" t="str">
            <v>Varejão Brasileiro LTDA</v>
          </cell>
          <cell r="H45" t="str">
            <v>B</v>
          </cell>
          <cell r="I45" t="str">
            <v>S</v>
          </cell>
          <cell r="J45" t="str">
            <v>16461</v>
          </cell>
          <cell r="K45">
            <v>44273</v>
          </cell>
          <cell r="L45" t="str">
            <v>26210305151403000155550010000164611953164520</v>
          </cell>
          <cell r="M45" t="str">
            <v>30 -  Pernambuco</v>
          </cell>
          <cell r="N45">
            <v>162.63999999999999</v>
          </cell>
        </row>
        <row r="46">
          <cell r="C46" t="str">
            <v>UPA CABO DE SANTO AGOSTINHO</v>
          </cell>
          <cell r="E46" t="str">
            <v>3.14 - Alimentação Preparada</v>
          </cell>
          <cell r="F46">
            <v>5151403000155</v>
          </cell>
          <cell r="G46" t="str">
            <v>Varejão Brasileiro LTDA</v>
          </cell>
          <cell r="H46" t="str">
            <v>B</v>
          </cell>
          <cell r="I46" t="str">
            <v>S</v>
          </cell>
          <cell r="J46" t="str">
            <v>16349</v>
          </cell>
          <cell r="K46">
            <v>44264</v>
          </cell>
          <cell r="L46" t="str">
            <v>26210305151403000155550010000163491717217624</v>
          </cell>
          <cell r="M46" t="str">
            <v>31 -  Pernambuco</v>
          </cell>
          <cell r="N46">
            <v>81.3</v>
          </cell>
        </row>
        <row r="47">
          <cell r="C47" t="str">
            <v>UPA CABO DE SANTO AGOSTINHO</v>
          </cell>
          <cell r="E47" t="str">
            <v>3.6 - Material de Expediente</v>
          </cell>
          <cell r="F47">
            <v>40869265000145</v>
          </cell>
          <cell r="G47" t="str">
            <v>SUAPE Papelaria e Livraria</v>
          </cell>
          <cell r="H47" t="str">
            <v>B</v>
          </cell>
          <cell r="I47" t="str">
            <v>S</v>
          </cell>
          <cell r="J47" t="str">
            <v>7579</v>
          </cell>
          <cell r="K47">
            <v>44267</v>
          </cell>
          <cell r="L47" t="str">
            <v>26210340869265000145550010000075791978008469</v>
          </cell>
          <cell r="M47" t="str">
            <v>32 -  Pernambuco</v>
          </cell>
          <cell r="N47">
            <v>528</v>
          </cell>
        </row>
        <row r="48">
          <cell r="C48" t="str">
            <v>UPA CABO DE SANTO AGOSTINHO</v>
          </cell>
          <cell r="E48" t="str">
            <v>3.6 - Material de Expediente</v>
          </cell>
          <cell r="F48">
            <v>24425720000167</v>
          </cell>
          <cell r="G48" t="str">
            <v>Original Suprimentos</v>
          </cell>
          <cell r="H48" t="str">
            <v>B</v>
          </cell>
          <cell r="I48" t="str">
            <v>S</v>
          </cell>
          <cell r="J48" t="str">
            <v>006637</v>
          </cell>
          <cell r="K48">
            <v>44270</v>
          </cell>
          <cell r="L48" t="str">
            <v>26210324425720000167550010000066371160033226</v>
          </cell>
          <cell r="M48" t="str">
            <v>33 -  Pernambuco</v>
          </cell>
          <cell r="N48">
            <v>989</v>
          </cell>
        </row>
        <row r="49">
          <cell r="C49" t="str">
            <v>UPA CABO DE SANTO AGOSTINHO</v>
          </cell>
          <cell r="E49" t="str">
            <v>3.6 - Material de Expediente</v>
          </cell>
          <cell r="F49">
            <v>2297736000107</v>
          </cell>
          <cell r="G49" t="str">
            <v>CSI Soluções em Impressos</v>
          </cell>
          <cell r="H49" t="str">
            <v>B</v>
          </cell>
          <cell r="I49" t="str">
            <v>S</v>
          </cell>
          <cell r="J49" t="str">
            <v>41742</v>
          </cell>
          <cell r="K49">
            <v>44272</v>
          </cell>
          <cell r="M49" t="str">
            <v>34 -  Pernambuco</v>
          </cell>
          <cell r="N49">
            <v>598.5</v>
          </cell>
        </row>
        <row r="50">
          <cell r="C50" t="str">
            <v>UPA CABO DE SANTO AGOSTINHO</v>
          </cell>
          <cell r="E50" t="str">
            <v>3.1 - Combustíveis e Lubrificantes Automotivos</v>
          </cell>
          <cell r="F50">
            <v>11681483000153</v>
          </cell>
          <cell r="G50" t="str">
            <v>Posto São Cristovão LTDA</v>
          </cell>
          <cell r="H50" t="str">
            <v>B</v>
          </cell>
          <cell r="I50" t="str">
            <v>S</v>
          </cell>
          <cell r="J50" t="str">
            <v>938</v>
          </cell>
          <cell r="K50">
            <v>44257</v>
          </cell>
          <cell r="L50" t="str">
            <v>26210311681483000153550120000009381000474973</v>
          </cell>
          <cell r="M50" t="str">
            <v>35 -  Pernambuco</v>
          </cell>
          <cell r="N50">
            <v>623.49</v>
          </cell>
        </row>
        <row r="51">
          <cell r="C51" t="str">
            <v>UPA CABO DE SANTO AGOSTINHO</v>
          </cell>
          <cell r="E51" t="str">
            <v>3.1 - Combustíveis e Lubrificantes Automotivos</v>
          </cell>
          <cell r="F51">
            <v>3281744000209</v>
          </cell>
          <cell r="G51" t="str">
            <v>Posto Ibiza LTDA</v>
          </cell>
          <cell r="H51" t="str">
            <v>B</v>
          </cell>
          <cell r="I51" t="str">
            <v>S</v>
          </cell>
          <cell r="J51" t="str">
            <v>2568</v>
          </cell>
          <cell r="K51">
            <v>44256</v>
          </cell>
          <cell r="L51" t="str">
            <v>26210303281744000209550120000025681000474445</v>
          </cell>
          <cell r="M51" t="str">
            <v>36 -  Pernambuco</v>
          </cell>
          <cell r="N51">
            <v>2959.42</v>
          </cell>
        </row>
        <row r="52">
          <cell r="C52" t="str">
            <v>UPA CABO DE SANTO AGOSTINHO</v>
          </cell>
          <cell r="E52" t="str">
            <v>3.1 - Combustíveis e Lubrificantes Automotivos</v>
          </cell>
          <cell r="F52">
            <v>11251195000169</v>
          </cell>
          <cell r="G52" t="str">
            <v>Posto Fiji</v>
          </cell>
          <cell r="H52" t="str">
            <v>B</v>
          </cell>
          <cell r="I52" t="str">
            <v>S</v>
          </cell>
          <cell r="J52" t="str">
            <v>2344</v>
          </cell>
          <cell r="K52">
            <v>44257</v>
          </cell>
          <cell r="L52" t="str">
            <v>26210311251195000169550120000023441000477689</v>
          </cell>
          <cell r="M52" t="str">
            <v>37 -  Pernambuco</v>
          </cell>
          <cell r="N52">
            <v>2217.87</v>
          </cell>
        </row>
        <row r="53">
          <cell r="C53" t="str">
            <v>UPA CABO DE SANTO AGOSTINHO</v>
          </cell>
          <cell r="E53" t="str">
            <v>3.2 - Gás e Outros Materiais Engarrafados</v>
          </cell>
          <cell r="F53">
            <v>4135952000254</v>
          </cell>
          <cell r="G53" t="str">
            <v>Neogas LTDA</v>
          </cell>
          <cell r="H53" t="str">
            <v>B</v>
          </cell>
          <cell r="I53" t="str">
            <v>S</v>
          </cell>
          <cell r="J53" t="str">
            <v>000000954</v>
          </cell>
          <cell r="K53">
            <v>44265</v>
          </cell>
          <cell r="L53" t="str">
            <v>26210304135952000254550010000009541000009620</v>
          </cell>
          <cell r="M53" t="str">
            <v>38 -  Pernambuco</v>
          </cell>
          <cell r="N53">
            <v>80</v>
          </cell>
        </row>
        <row r="54">
          <cell r="C54" t="str">
            <v>UPA CABO DE SANTO AGOSTINHO</v>
          </cell>
          <cell r="E54" t="str">
            <v xml:space="preserve">3.9 - Material para Manutenção de Bens Imóveis </v>
          </cell>
          <cell r="F54">
            <v>22424379000108</v>
          </cell>
          <cell r="G54" t="str">
            <v>PGLE Veiculos Peças e Serviços</v>
          </cell>
          <cell r="H54" t="str">
            <v>B</v>
          </cell>
          <cell r="I54" t="str">
            <v>S</v>
          </cell>
          <cell r="J54" t="str">
            <v>000017791</v>
          </cell>
          <cell r="K54">
            <v>44270</v>
          </cell>
          <cell r="L54" t="str">
            <v>26210322424379000108550010000177911633823203</v>
          </cell>
          <cell r="M54" t="str">
            <v>39 -  Pernambuco</v>
          </cell>
          <cell r="N54">
            <v>2078.36</v>
          </cell>
        </row>
        <row r="55">
          <cell r="C55" t="str">
            <v>UPA CABO DE SANTO AGOSTINHO</v>
          </cell>
          <cell r="E55" t="str">
            <v xml:space="preserve">3.9 - Material para Manutenção de Bens Imóveis </v>
          </cell>
          <cell r="F55">
            <v>11251195000169</v>
          </cell>
          <cell r="G55" t="str">
            <v>Posto Fiji</v>
          </cell>
          <cell r="H55" t="str">
            <v>B</v>
          </cell>
          <cell r="I55" t="str">
            <v>S</v>
          </cell>
          <cell r="J55" t="str">
            <v>2344</v>
          </cell>
          <cell r="K55">
            <v>44257</v>
          </cell>
          <cell r="L55" t="str">
            <v>26210311251195000169550120000023441000477689</v>
          </cell>
          <cell r="M55" t="str">
            <v>40 -  Pernambuco</v>
          </cell>
          <cell r="N55">
            <v>2217.87</v>
          </cell>
        </row>
        <row r="56">
          <cell r="C56" t="str">
            <v>UPA CABO DE SANTO AGOSTINHO</v>
          </cell>
          <cell r="E56" t="str">
            <v xml:space="preserve">3.9 - Material para Manutenção de Bens Imóveis </v>
          </cell>
          <cell r="F56">
            <v>9581782000174</v>
          </cell>
          <cell r="G56" t="str">
            <v>Laparomed</v>
          </cell>
          <cell r="H56" t="str">
            <v>B</v>
          </cell>
          <cell r="I56" t="str">
            <v>S</v>
          </cell>
          <cell r="J56" t="str">
            <v>000007963</v>
          </cell>
          <cell r="K56">
            <v>44271</v>
          </cell>
          <cell r="L56" t="str">
            <v>26210309581782000174550010000079631952256251</v>
          </cell>
          <cell r="M56" t="str">
            <v>41 -  Pernambuco</v>
          </cell>
          <cell r="N56">
            <v>337.5</v>
          </cell>
        </row>
        <row r="57">
          <cell r="C57" t="str">
            <v>UPA CABO DE SANTO AGOSTINHO</v>
          </cell>
          <cell r="E57" t="str">
            <v xml:space="preserve">3.9 - Material para Manutenção de Bens Imóveis </v>
          </cell>
          <cell r="F57">
            <v>21820133000184</v>
          </cell>
          <cell r="G57" t="str">
            <v>R R Ferreira Materiais Hospitalares</v>
          </cell>
          <cell r="H57" t="str">
            <v>B</v>
          </cell>
          <cell r="I57" t="str">
            <v>S</v>
          </cell>
          <cell r="J57" t="str">
            <v>000007507</v>
          </cell>
          <cell r="K57">
            <v>44280</v>
          </cell>
          <cell r="L57" t="str">
            <v>35210321820133000184550010000075971043277003</v>
          </cell>
          <cell r="M57" t="str">
            <v>35 -  São Paulo</v>
          </cell>
          <cell r="N57">
            <v>2500</v>
          </cell>
        </row>
        <row r="58">
          <cell r="C58" t="str">
            <v>UPA CABO DE SANTO AGOSTINHO</v>
          </cell>
          <cell r="E58" t="str">
            <v xml:space="preserve">3.10 - Material para Manutenção de Bens Móveis </v>
          </cell>
          <cell r="F58">
            <v>21820133000184</v>
          </cell>
          <cell r="G58" t="str">
            <v>R R Ferreira Materiais Hospitalares</v>
          </cell>
          <cell r="H58" t="str">
            <v>B</v>
          </cell>
          <cell r="I58" t="str">
            <v>S</v>
          </cell>
          <cell r="J58" t="str">
            <v>000007597</v>
          </cell>
          <cell r="K58">
            <v>44280</v>
          </cell>
          <cell r="L58" t="str">
            <v>35210321820133000184550010000075971043277003</v>
          </cell>
          <cell r="M58" t="str">
            <v>36 -  São Paulo</v>
          </cell>
          <cell r="N58">
            <v>2500</v>
          </cell>
        </row>
        <row r="59">
          <cell r="C59" t="str">
            <v>UPA CABO DE SANTO AGOSTINHO</v>
          </cell>
          <cell r="E59" t="str">
            <v xml:space="preserve">3.10 - Material para Manutenção de Bens Móveis </v>
          </cell>
          <cell r="F59">
            <v>9581782000174</v>
          </cell>
          <cell r="G59" t="str">
            <v>Laparomed</v>
          </cell>
          <cell r="H59" t="str">
            <v>B</v>
          </cell>
          <cell r="I59" t="str">
            <v>S</v>
          </cell>
          <cell r="J59" t="str">
            <v>000007963</v>
          </cell>
          <cell r="K59">
            <v>44271</v>
          </cell>
          <cell r="L59" t="str">
            <v>26210309581782000174550010000079631952256251</v>
          </cell>
          <cell r="M59" t="str">
            <v>26 -  Pernambuco</v>
          </cell>
          <cell r="N59">
            <v>337.5</v>
          </cell>
        </row>
        <row r="60">
          <cell r="C60" t="str">
            <v>UPA CABO DE SANTO AGOSTINHO</v>
          </cell>
          <cell r="E60" t="str">
            <v xml:space="preserve">3.10 - Material para Manutenção de Bens Móveis </v>
          </cell>
          <cell r="F60">
            <v>30848237000198</v>
          </cell>
          <cell r="G60" t="str">
            <v>PH Comércio de Produtos Médicos</v>
          </cell>
          <cell r="H60" t="str">
            <v>B</v>
          </cell>
          <cell r="I60" t="str">
            <v>S</v>
          </cell>
          <cell r="J60" t="str">
            <v>000004721</v>
          </cell>
          <cell r="K60">
            <v>44147</v>
          </cell>
          <cell r="L60" t="str">
            <v>26201130848237000198550010000047211998295101</v>
          </cell>
          <cell r="M60" t="str">
            <v>35 -  São Paulo</v>
          </cell>
          <cell r="N60">
            <v>1719.67</v>
          </cell>
        </row>
        <row r="61">
          <cell r="C61" t="str">
            <v>UPA CABO DE SANTO AGOSTINHO</v>
          </cell>
          <cell r="E61" t="str">
            <v xml:space="preserve">3.8 - Uniformes, Tecidos e Aviamentos </v>
          </cell>
          <cell r="F61">
            <v>24425720000167</v>
          </cell>
          <cell r="G61" t="str">
            <v>Original Suprimentos</v>
          </cell>
          <cell r="H61" t="str">
            <v>B</v>
          </cell>
          <cell r="I61" t="str">
            <v>S</v>
          </cell>
          <cell r="J61" t="str">
            <v>006637</v>
          </cell>
          <cell r="K61">
            <v>44270</v>
          </cell>
          <cell r="L61" t="str">
            <v>26210324425720000167550010000066371160033226</v>
          </cell>
          <cell r="M61" t="str">
            <v>26 -  Pernambuco</v>
          </cell>
          <cell r="N61">
            <v>989</v>
          </cell>
        </row>
        <row r="62">
          <cell r="C62" t="str">
            <v>UPA CABO DE SANTO AGOSTINHO</v>
          </cell>
          <cell r="E62" t="str">
            <v xml:space="preserve">5.21 - Seguros em geral </v>
          </cell>
          <cell r="F62">
            <v>28087620000129</v>
          </cell>
          <cell r="G62" t="str">
            <v xml:space="preserve">BBR CORRETORA </v>
          </cell>
          <cell r="H62" t="str">
            <v>S</v>
          </cell>
          <cell r="I62" t="str">
            <v>N</v>
          </cell>
          <cell r="N62">
            <v>722.45</v>
          </cell>
        </row>
        <row r="63">
          <cell r="C63" t="str">
            <v>UPA CABO DE SANTO AGOSTINHO</v>
          </cell>
          <cell r="E63" t="str">
            <v xml:space="preserve">5.21 - Seguros em geral </v>
          </cell>
          <cell r="F63">
            <v>28087620000129</v>
          </cell>
          <cell r="G63" t="str">
            <v xml:space="preserve">BBR CORRETORA </v>
          </cell>
          <cell r="H63" t="str">
            <v>S</v>
          </cell>
          <cell r="I63" t="str">
            <v>N</v>
          </cell>
          <cell r="N63">
            <v>759.47</v>
          </cell>
        </row>
        <row r="64">
          <cell r="C64" t="str">
            <v>UPA CABO DE SANTO AGOSTINHO</v>
          </cell>
          <cell r="E64" t="str">
            <v xml:space="preserve">5.21 - Seguros em geral </v>
          </cell>
          <cell r="F64">
            <v>33054826000192</v>
          </cell>
          <cell r="G64" t="str">
            <v xml:space="preserve">COMPANHIA EXCELSIOR DE SEGUROS </v>
          </cell>
          <cell r="H64" t="str">
            <v>S</v>
          </cell>
          <cell r="I64" t="str">
            <v>N</v>
          </cell>
          <cell r="N64">
            <v>212.67</v>
          </cell>
        </row>
        <row r="65">
          <cell r="C65" t="str">
            <v>UPA CABO DE SANTO AGOSTINHO</v>
          </cell>
          <cell r="E65" t="str">
            <v>5.9 - Telefonia Móvel</v>
          </cell>
          <cell r="F65">
            <v>2421421001355</v>
          </cell>
          <cell r="G65" t="str">
            <v>TIM S.A</v>
          </cell>
          <cell r="H65" t="str">
            <v>S</v>
          </cell>
          <cell r="I65" t="str">
            <v>N</v>
          </cell>
          <cell r="M65" t="str">
            <v>2611606 - Recife - PE</v>
          </cell>
          <cell r="N65">
            <v>306.57</v>
          </cell>
        </row>
        <row r="66">
          <cell r="C66" t="str">
            <v>UPA CABO DE SANTO AGOSTINHO</v>
          </cell>
          <cell r="E66" t="str">
            <v>5.13 - Água e Esgoto</v>
          </cell>
          <cell r="F66">
            <v>9769035000164</v>
          </cell>
          <cell r="G66" t="str">
            <v>COMPESA</v>
          </cell>
          <cell r="H66" t="str">
            <v>S</v>
          </cell>
          <cell r="I66" t="str">
            <v>N</v>
          </cell>
          <cell r="M66" t="str">
            <v>2611606 - Recife - PE</v>
          </cell>
          <cell r="N66">
            <v>10501.31</v>
          </cell>
        </row>
        <row r="67">
          <cell r="C67" t="str">
            <v>UPA CABO DE SANTO AGOSTINHO</v>
          </cell>
          <cell r="E67" t="str">
            <v>5.12 - Energia Elétrica</v>
          </cell>
          <cell r="F67">
            <v>10835932000108</v>
          </cell>
          <cell r="G67" t="str">
            <v>COMPANHIA ENERGÉTICA DE PERNAMBUCO</v>
          </cell>
          <cell r="H67" t="str">
            <v>S</v>
          </cell>
          <cell r="I67" t="str">
            <v>N</v>
          </cell>
          <cell r="M67" t="str">
            <v>2611606 - Recife - PE</v>
          </cell>
          <cell r="N67">
            <v>12731.13</v>
          </cell>
        </row>
        <row r="68">
          <cell r="C68" t="str">
            <v>UPA CABO DE SANTO AGOSTINHO</v>
          </cell>
          <cell r="E68" t="str">
            <v>5.1 - Locação de Equipamentos Médicos-Hospitalares</v>
          </cell>
          <cell r="F68">
            <v>10859287000163</v>
          </cell>
          <cell r="G68" t="str">
            <v>NEWMED COMERCIO E CONSERTO DE EQUIPAMENTO MÉDICO-HOSPITALAR</v>
          </cell>
          <cell r="H68" t="str">
            <v>S</v>
          </cell>
          <cell r="I68" t="str">
            <v>S</v>
          </cell>
          <cell r="J68" t="str">
            <v>2904</v>
          </cell>
          <cell r="K68">
            <v>44315</v>
          </cell>
          <cell r="M68" t="str">
            <v>2609600 - Olinda - PE</v>
          </cell>
          <cell r="N68">
            <v>1880</v>
          </cell>
        </row>
        <row r="69">
          <cell r="C69" t="str">
            <v>UPA CABO DE SANTO AGOSTINHO</v>
          </cell>
          <cell r="E69" t="str">
            <v>5.1 - Locação de Equipamentos Médicos-Hospitalares</v>
          </cell>
          <cell r="F69">
            <v>331788002405</v>
          </cell>
          <cell r="G69" t="str">
            <v>AIR LIQUIDE BRASIL LTDA</v>
          </cell>
          <cell r="H69" t="str">
            <v>S</v>
          </cell>
          <cell r="I69" t="str">
            <v>S</v>
          </cell>
          <cell r="J69" t="str">
            <v>0041434</v>
          </cell>
          <cell r="K69">
            <v>44273</v>
          </cell>
          <cell r="M69" t="str">
            <v>2602902 - Cabo de Santo Agostinho - PE</v>
          </cell>
          <cell r="N69">
            <v>2715.57</v>
          </cell>
        </row>
        <row r="70">
          <cell r="C70" t="str">
            <v>UPA CABO DE SANTO AGOSTINHO</v>
          </cell>
          <cell r="E70" t="str">
            <v>5.1 - Locação de Equipamentos Médicos-Hospitalares</v>
          </cell>
          <cell r="F70">
            <v>24380578002041</v>
          </cell>
          <cell r="G70" t="str">
            <v>WHITE MARTINS GASES INDUSTRIAIS NE LTDA</v>
          </cell>
          <cell r="H70" t="str">
            <v>S</v>
          </cell>
          <cell r="I70" t="str">
            <v>S</v>
          </cell>
          <cell r="J70" t="str">
            <v>131246</v>
          </cell>
          <cell r="K70">
            <v>44261</v>
          </cell>
          <cell r="M70" t="str">
            <v>2607901 - Jaboatão dos Guararapes - PE</v>
          </cell>
          <cell r="N70">
            <v>558.75</v>
          </cell>
        </row>
        <row r="71">
          <cell r="C71" t="str">
            <v>UPA CABO DE SANTO AGOSTINHO</v>
          </cell>
          <cell r="E71" t="str">
            <v>5.16 - Serviços Médico-Hospitalares, Odotonlogia e Laboratoriais</v>
          </cell>
          <cell r="F71">
            <v>4539279016300</v>
          </cell>
          <cell r="G71" t="str">
            <v>CIENTIFICALAB PRODUTOS LABORATORIAIS E SISTEMA LTDA</v>
          </cell>
          <cell r="H71" t="str">
            <v>S</v>
          </cell>
          <cell r="I71" t="str">
            <v>S</v>
          </cell>
          <cell r="J71" t="str">
            <v>000000097</v>
          </cell>
          <cell r="K71">
            <v>44286</v>
          </cell>
          <cell r="M71" t="str">
            <v>2602902 - Cabo de Santo Agostinho - PE</v>
          </cell>
          <cell r="N71">
            <v>16330.03</v>
          </cell>
        </row>
        <row r="72">
          <cell r="C72" t="str">
            <v>UPA CABO DE SANTO AGOSTINHO</v>
          </cell>
          <cell r="E72" t="str">
            <v>4.6 - Serviços de Profissionais de Saúde</v>
          </cell>
          <cell r="F72">
            <v>9981750484</v>
          </cell>
          <cell r="G72" t="str">
            <v>CARLA GIOVANA RODRIGUES DA SILVA</v>
          </cell>
          <cell r="H72" t="str">
            <v>S</v>
          </cell>
          <cell r="I72" t="str">
            <v>N</v>
          </cell>
          <cell r="N72">
            <v>1533.33</v>
          </cell>
        </row>
        <row r="73">
          <cell r="C73" t="str">
            <v>UPA CABO DE SANTO AGOSTINHO</v>
          </cell>
          <cell r="E73" t="str">
            <v>4.6 - Serviços de Profissionais de Saúde</v>
          </cell>
          <cell r="F73">
            <v>70051856417</v>
          </cell>
          <cell r="G73" t="str">
            <v>ELIEZIO DE OLIVEIRA MAIA JUNIOR</v>
          </cell>
          <cell r="H73" t="str">
            <v>S</v>
          </cell>
          <cell r="I73" t="str">
            <v>N</v>
          </cell>
          <cell r="N73">
            <v>1533.33</v>
          </cell>
        </row>
        <row r="74">
          <cell r="C74" t="str">
            <v>UPA CABO DE SANTO AGOSTINHO</v>
          </cell>
          <cell r="E74" t="str">
            <v>4.6 - Serviços de Profissionais de Saúde</v>
          </cell>
          <cell r="F74">
            <v>5667655438</v>
          </cell>
          <cell r="G74" t="str">
            <v>GRACE EVELYN SARINHO GOMES</v>
          </cell>
          <cell r="H74" t="str">
            <v>S</v>
          </cell>
          <cell r="I74" t="str">
            <v>N</v>
          </cell>
          <cell r="N74">
            <v>1533.33</v>
          </cell>
        </row>
        <row r="75">
          <cell r="C75" t="str">
            <v>UPA CABO DE SANTO AGOSTINHO</v>
          </cell>
          <cell r="E75" t="str">
            <v>4.6 - Serviços de Profissionais de Saúde</v>
          </cell>
          <cell r="F75">
            <v>11758010460</v>
          </cell>
          <cell r="G75" t="str">
            <v>GIOVANNA DE BRITO SILVA</v>
          </cell>
          <cell r="H75" t="str">
            <v>S</v>
          </cell>
          <cell r="I75" t="str">
            <v>N</v>
          </cell>
          <cell r="N75">
            <v>8333.35</v>
          </cell>
        </row>
        <row r="76">
          <cell r="C76" t="str">
            <v>UPA CABO DE SANTO AGOSTINHO</v>
          </cell>
          <cell r="E76" t="str">
            <v>4.6 - Serviços de Profissionais de Saúde</v>
          </cell>
          <cell r="F76">
            <v>8219636432</v>
          </cell>
          <cell r="G76" t="str">
            <v>HUGO RICARDO TORRES DA SILVA</v>
          </cell>
          <cell r="H76" t="str">
            <v>S</v>
          </cell>
          <cell r="I76" t="str">
            <v>N</v>
          </cell>
          <cell r="N76">
            <v>1270</v>
          </cell>
        </row>
        <row r="77">
          <cell r="C77" t="str">
            <v>UPA CABO DE SANTO AGOSTINHO</v>
          </cell>
          <cell r="E77" t="str">
            <v>4.6 - Serviços de Profissionais de Saúde</v>
          </cell>
          <cell r="F77">
            <v>10412160412</v>
          </cell>
          <cell r="G77" t="str">
            <v xml:space="preserve">IAGO RABELO DE ALCANTARA </v>
          </cell>
          <cell r="H77" t="str">
            <v>S</v>
          </cell>
          <cell r="I77" t="str">
            <v>N</v>
          </cell>
          <cell r="N77">
            <v>1533.33</v>
          </cell>
        </row>
        <row r="78">
          <cell r="C78" t="str">
            <v>UPA CABO DE SANTO AGOSTINHO</v>
          </cell>
          <cell r="E78" t="str">
            <v>4.6 - Serviços de Profissionais de Saúde</v>
          </cell>
          <cell r="F78">
            <v>2926530188</v>
          </cell>
          <cell r="G78" t="str">
            <v>LIS COELHO FORTES</v>
          </cell>
          <cell r="H78" t="str">
            <v>S</v>
          </cell>
          <cell r="I78" t="str">
            <v>N</v>
          </cell>
          <cell r="N78">
            <v>5000.01</v>
          </cell>
        </row>
        <row r="79">
          <cell r="C79" t="str">
            <v>UPA CABO DE SANTO AGOSTINHO</v>
          </cell>
          <cell r="E79" t="str">
            <v>4.6 - Serviços de Profissionais de Saúde</v>
          </cell>
          <cell r="F79">
            <v>6893043406</v>
          </cell>
          <cell r="G79" t="str">
            <v>NAIRA CARVALHO CASTILHOS SANTOS</v>
          </cell>
          <cell r="H79" t="str">
            <v>S</v>
          </cell>
          <cell r="I79" t="str">
            <v>N</v>
          </cell>
          <cell r="N79">
            <v>1533.33</v>
          </cell>
        </row>
        <row r="80">
          <cell r="C80" t="str">
            <v>UPA CABO DE SANTO AGOSTINHO</v>
          </cell>
          <cell r="E80" t="str">
            <v>4.6 - Serviços de Profissionais de Saúde</v>
          </cell>
          <cell r="F80">
            <v>6519399418</v>
          </cell>
          <cell r="G80" t="str">
            <v xml:space="preserve">WRYELL GOMES MUNIZ </v>
          </cell>
          <cell r="H80" t="str">
            <v>S</v>
          </cell>
          <cell r="I80" t="str">
            <v>N</v>
          </cell>
          <cell r="N80">
            <v>5000.01</v>
          </cell>
        </row>
        <row r="81">
          <cell r="C81" t="str">
            <v>UPA CABO DE SANTO AGOSTINHO</v>
          </cell>
          <cell r="E81" t="str">
            <v>4.6 - Serviços de Profissionais de Saúde</v>
          </cell>
          <cell r="F81">
            <v>8697928494</v>
          </cell>
          <cell r="G81" t="str">
            <v xml:space="preserve">PAULA DENISE DE OLIVEIRA VALENÇA </v>
          </cell>
          <cell r="H81" t="str">
            <v>S</v>
          </cell>
          <cell r="I81" t="str">
            <v>N</v>
          </cell>
          <cell r="N81">
            <v>4599.99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6308795402</v>
          </cell>
          <cell r="G82" t="str">
            <v>PAULO DORNELAS CAMARA MARQUES DE ALMEIDA</v>
          </cell>
          <cell r="H82" t="str">
            <v>S</v>
          </cell>
          <cell r="I82" t="str">
            <v>N</v>
          </cell>
          <cell r="N82">
            <v>6613.33</v>
          </cell>
        </row>
        <row r="83">
          <cell r="C83" t="str">
            <v>UPA CABO DE SANTO AGOSTINHO</v>
          </cell>
          <cell r="E83" t="str">
            <v>4.6 - Serviços de Profissionais de Saúde</v>
          </cell>
          <cell r="F83">
            <v>11300619490</v>
          </cell>
          <cell r="G83" t="str">
            <v>RICARDO PALMEIRA TENÓRIO JUNIOR</v>
          </cell>
          <cell r="H83" t="str">
            <v>S</v>
          </cell>
          <cell r="I83" t="str">
            <v>N</v>
          </cell>
          <cell r="N83">
            <v>1533.33</v>
          </cell>
        </row>
        <row r="84">
          <cell r="C84" t="str">
            <v>UPA CABO DE SANTO AGOSTINHO</v>
          </cell>
          <cell r="E84" t="str">
            <v>4.6 - Serviços de Profissionais de Saúde</v>
          </cell>
          <cell r="F84">
            <v>821537369</v>
          </cell>
          <cell r="G84" t="str">
            <v>VITOR FIGUEIREDO NICODEMOS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>5.99 - Outros Serviços de Terceiros Pessoa Jurídica</v>
          </cell>
          <cell r="F85">
            <v>2566224000190</v>
          </cell>
          <cell r="G85" t="str">
            <v>PROCESSO JUDICIAL 0000054-86.2016.5.06.0171</v>
          </cell>
          <cell r="H85" t="str">
            <v>S</v>
          </cell>
          <cell r="I85" t="str">
            <v>N</v>
          </cell>
          <cell r="N85">
            <v>6000</v>
          </cell>
        </row>
        <row r="86">
          <cell r="C86" t="str">
            <v>UPA CABO DE SANTO AGOSTINHO</v>
          </cell>
          <cell r="E86" t="str">
            <v>5.15 - Serviços Domésticos</v>
          </cell>
          <cell r="F86">
            <v>6272575004803</v>
          </cell>
          <cell r="G86" t="str">
            <v xml:space="preserve">LAVEBRAS GESTÃO </v>
          </cell>
          <cell r="H86" t="str">
            <v>S</v>
          </cell>
          <cell r="I86" t="str">
            <v>S</v>
          </cell>
          <cell r="J86" t="str">
            <v>3921</v>
          </cell>
          <cell r="K86">
            <v>44284</v>
          </cell>
          <cell r="M86" t="str">
            <v>2610707 - Paulista - PE</v>
          </cell>
          <cell r="N86">
            <v>667.8</v>
          </cell>
        </row>
        <row r="87">
          <cell r="C87" t="str">
            <v>UPA CABO DE SANTO AGOSTINHO</v>
          </cell>
          <cell r="E87" t="str">
            <v>5.10 - Detetização/Tratamento de Resíduos e Afins</v>
          </cell>
          <cell r="F87">
            <v>11863530000180</v>
          </cell>
          <cell r="G87" t="str">
            <v>BRASCON GESTÃO AMBIENTAL LTDA</v>
          </cell>
          <cell r="H87" t="str">
            <v>S</v>
          </cell>
          <cell r="I87" t="str">
            <v>S</v>
          </cell>
          <cell r="J87" t="str">
            <v>00070535</v>
          </cell>
          <cell r="K87">
            <v>44287</v>
          </cell>
          <cell r="M87" t="str">
            <v>2611309 - Pombos - PE</v>
          </cell>
          <cell r="N87">
            <v>1762.83</v>
          </cell>
        </row>
        <row r="88">
          <cell r="C88" t="str">
            <v>UPA CABO DE SANTO AGOSTINHO</v>
          </cell>
          <cell r="E88" t="str">
            <v>5.17 - Manutenção de Software, Certificação Digital e Microfilmagem</v>
          </cell>
          <cell r="F88">
            <v>92306257000780</v>
          </cell>
          <cell r="G88" t="str">
            <v>MV INFORMATICA NORDESTE LTDA</v>
          </cell>
          <cell r="H88" t="str">
            <v>S</v>
          </cell>
          <cell r="I88" t="str">
            <v>S</v>
          </cell>
          <cell r="J88" t="str">
            <v>00022062</v>
          </cell>
          <cell r="K88">
            <v>44265</v>
          </cell>
          <cell r="M88" t="str">
            <v>2611606 - Recife - PE</v>
          </cell>
          <cell r="N88">
            <v>12309.13</v>
          </cell>
        </row>
        <row r="89">
          <cell r="C89" t="str">
            <v>UPA CABO DE SANTO AGOSTINHO</v>
          </cell>
          <cell r="E89" t="str">
            <v>5.17 - Manutenção de Software, Certificação Digital e Microfilmagem</v>
          </cell>
          <cell r="F89">
            <v>16783034000130</v>
          </cell>
          <cell r="G89" t="str">
            <v>SINTESE LICENCIAMENTO DE PROGRAMAS</v>
          </cell>
          <cell r="H89" t="str">
            <v>S</v>
          </cell>
          <cell r="I89" t="str">
            <v>S</v>
          </cell>
          <cell r="J89" t="str">
            <v>13196</v>
          </cell>
          <cell r="K89">
            <v>44287</v>
          </cell>
          <cell r="M89" t="str">
            <v>2611606 - Recife - PE</v>
          </cell>
          <cell r="N89">
            <v>1500</v>
          </cell>
        </row>
        <row r="90">
          <cell r="C90" t="str">
            <v>UPA CABO DE SANTO AGOSTINHO</v>
          </cell>
          <cell r="E90" t="str">
            <v>5.17 - Manutenção de Software, Certificação Digital e Microfilmagem</v>
          </cell>
          <cell r="F90">
            <v>9039744001247</v>
          </cell>
          <cell r="G90" t="str">
            <v>TOTVS S.A</v>
          </cell>
          <cell r="H90" t="str">
            <v>S</v>
          </cell>
          <cell r="I90" t="str">
            <v>S</v>
          </cell>
          <cell r="J90" t="str">
            <v>03036795</v>
          </cell>
          <cell r="K90">
            <v>44286</v>
          </cell>
          <cell r="M90" t="str">
            <v>3550308 - São Paulo - SP</v>
          </cell>
          <cell r="N90">
            <v>281.05</v>
          </cell>
        </row>
        <row r="91">
          <cell r="C91" t="str">
            <v>UPA CABO DE SANTO AGOSTINHO</v>
          </cell>
          <cell r="E91" t="str">
            <v>5.17 - Manutenção de Software, Certificação Digital e Microfilmagem</v>
          </cell>
          <cell r="F91">
            <v>53113791001285</v>
          </cell>
          <cell r="G91" t="str">
            <v>TOTVS S.A</v>
          </cell>
          <cell r="H91" t="str">
            <v>S</v>
          </cell>
          <cell r="I91" t="str">
            <v>S</v>
          </cell>
          <cell r="J91" t="str">
            <v>17922</v>
          </cell>
          <cell r="K91">
            <v>44258</v>
          </cell>
          <cell r="M91" t="str">
            <v>3106200 - Belo Horizonte - MG</v>
          </cell>
          <cell r="N91">
            <v>93.51</v>
          </cell>
        </row>
        <row r="92">
          <cell r="C92" t="str">
            <v>UPA CABO DE SANTO AGOSTINHO</v>
          </cell>
          <cell r="E92" t="str">
            <v>5.17 - Manutenção de Software, Certificação Digital e Microfilmagem</v>
          </cell>
          <cell r="F92">
            <v>53113791001285</v>
          </cell>
          <cell r="G92" t="str">
            <v>TOTVS S.A</v>
          </cell>
          <cell r="H92" t="str">
            <v>S</v>
          </cell>
          <cell r="I92" t="str">
            <v>S</v>
          </cell>
          <cell r="J92" t="str">
            <v>16372</v>
          </cell>
          <cell r="K92">
            <v>44256</v>
          </cell>
          <cell r="M92" t="str">
            <v>3106200 - Belo Horizonte - MG</v>
          </cell>
          <cell r="N92">
            <v>687.69</v>
          </cell>
        </row>
        <row r="93">
          <cell r="C93" t="str">
            <v>UPA CABO DE SANTO AGOSTINHO</v>
          </cell>
          <cell r="E93" t="str">
            <v>5.22 - Vigilância Ostensiva / Monitorada</v>
          </cell>
          <cell r="F93">
            <v>10229013000190</v>
          </cell>
          <cell r="G93" t="str">
            <v>INTERCLEAN ADMINISTRAÇÃO LTDA</v>
          </cell>
          <cell r="H93" t="str">
            <v>S</v>
          </cell>
          <cell r="I93" t="str">
            <v>S</v>
          </cell>
          <cell r="J93" t="str">
            <v>00000378</v>
          </cell>
          <cell r="K93">
            <v>44287</v>
          </cell>
          <cell r="M93" t="str">
            <v>2611606 - Recife - PE</v>
          </cell>
          <cell r="N93">
            <v>38656.86</v>
          </cell>
        </row>
        <row r="94">
          <cell r="C94" t="str">
            <v>UPA CABO DE SANTO AGOSTINHO</v>
          </cell>
          <cell r="E94" t="str">
            <v>5.2 - Serviços Técnicos Profissionais</v>
          </cell>
          <cell r="F94">
            <v>2512303000119</v>
          </cell>
          <cell r="G94" t="str">
            <v>NOROES AZEVEDO SOCIEDADE DE ADVOGADOS</v>
          </cell>
          <cell r="H94" t="str">
            <v>S</v>
          </cell>
          <cell r="I94" t="str">
            <v>S</v>
          </cell>
          <cell r="J94" t="str">
            <v>00004747</v>
          </cell>
          <cell r="K94">
            <v>44257</v>
          </cell>
          <cell r="M94" t="str">
            <v>2611606 - Recife - PE</v>
          </cell>
          <cell r="N94">
            <v>2094</v>
          </cell>
        </row>
        <row r="95">
          <cell r="C95" t="str">
            <v>UPA CABO DE SANTO AGOSTINHO</v>
          </cell>
          <cell r="E95" t="str">
            <v>5.2 - Serviços Técnicos Profissionais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S</v>
          </cell>
          <cell r="J95" t="str">
            <v>00004746</v>
          </cell>
          <cell r="K95">
            <v>44257</v>
          </cell>
          <cell r="M95" t="str">
            <v>2611606 - Recife - PE</v>
          </cell>
          <cell r="N95">
            <v>1425</v>
          </cell>
        </row>
        <row r="96">
          <cell r="C96" t="str">
            <v>UPA CABO DE SANTO AGOSTINHO</v>
          </cell>
          <cell r="E96" t="str">
            <v>5.2 - Serviços Técnicos Profissionais</v>
          </cell>
          <cell r="F96">
            <v>1699696000159</v>
          </cell>
          <cell r="G96" t="str">
            <v>QUALIAGUA LABORATÓRIO E CONSULTORIA LTDA</v>
          </cell>
          <cell r="H96" t="str">
            <v>S</v>
          </cell>
          <cell r="I96" t="str">
            <v>S</v>
          </cell>
          <cell r="J96" t="str">
            <v>00053456</v>
          </cell>
          <cell r="K96">
            <v>44287</v>
          </cell>
          <cell r="M96" t="str">
            <v>2611606 - Recife - PE</v>
          </cell>
          <cell r="N96">
            <v>199</v>
          </cell>
        </row>
        <row r="97">
          <cell r="C97" t="str">
            <v>UPA CABO DE SANTO AGOSTINHO</v>
          </cell>
          <cell r="E97" t="str">
            <v>5.99 - Outros Serviços de Terceiros Pessoa Jurídica</v>
          </cell>
          <cell r="F97">
            <v>5467959000155</v>
          </cell>
          <cell r="G97" t="str">
            <v>MOTO 29 SERVIÇO DE ENTREGA LTDA</v>
          </cell>
          <cell r="H97" t="str">
            <v>S</v>
          </cell>
          <cell r="I97" t="str">
            <v>S</v>
          </cell>
          <cell r="J97" t="str">
            <v>000001644</v>
          </cell>
          <cell r="K97">
            <v>44287</v>
          </cell>
          <cell r="M97" t="str">
            <v>2607901 - Jaboatão dos Guararapes - PE</v>
          </cell>
          <cell r="N97">
            <v>379.76</v>
          </cell>
        </row>
        <row r="98">
          <cell r="C98" t="str">
            <v>UPA CABO DE SANTO AGOSTINHO</v>
          </cell>
          <cell r="E98" t="str">
            <v>5.99 - Outros Serviços de Terceiros Pessoa Jurídica</v>
          </cell>
          <cell r="F98">
            <v>5467959000155</v>
          </cell>
          <cell r="G98" t="str">
            <v>MOTO 29 SERVIÇO DE ENTREGA LTDA</v>
          </cell>
          <cell r="H98" t="str">
            <v>S</v>
          </cell>
          <cell r="I98" t="str">
            <v>S</v>
          </cell>
          <cell r="J98" t="str">
            <v>000001631</v>
          </cell>
          <cell r="K98">
            <v>44271</v>
          </cell>
          <cell r="M98" t="str">
            <v>2607901 - Jaboatão dos Guararapes - PE</v>
          </cell>
          <cell r="N98">
            <v>1285.7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5467959000155</v>
          </cell>
          <cell r="G99" t="str">
            <v>MOTO 29 SERVIÇO DE ENTREGA LTDA</v>
          </cell>
          <cell r="H99" t="str">
            <v>S</v>
          </cell>
          <cell r="I99" t="str">
            <v>S</v>
          </cell>
          <cell r="J99" t="str">
            <v>000001625</v>
          </cell>
          <cell r="K99">
            <v>44271</v>
          </cell>
          <cell r="M99" t="str">
            <v>2607901 - Jaboatão dos Guararapes - PE</v>
          </cell>
          <cell r="N99">
            <v>1625</v>
          </cell>
        </row>
        <row r="100">
          <cell r="C100" t="str">
            <v>UPA CABO DE SANTO AGOSTINHO</v>
          </cell>
          <cell r="E100" t="str">
            <v>5.99 - Outros Serviços de Terceiros Pessoa Jurídica</v>
          </cell>
          <cell r="F100">
            <v>10816775000274</v>
          </cell>
          <cell r="G100" t="str">
            <v>INSPETORIA SALESIANA DO NORDESTE DO BRASIL</v>
          </cell>
          <cell r="H100" t="str">
            <v>S</v>
          </cell>
          <cell r="I100" t="str">
            <v>S</v>
          </cell>
          <cell r="J100" t="str">
            <v>00012721</v>
          </cell>
          <cell r="K100">
            <v>44273</v>
          </cell>
          <cell r="M100" t="str">
            <v>2611606 - Recife - PE</v>
          </cell>
          <cell r="N100">
            <v>250</v>
          </cell>
        </row>
        <row r="101">
          <cell r="C101" t="str">
            <v>UPA CABO DE SANTO AGOSTINHO</v>
          </cell>
          <cell r="E101" t="str">
            <v>5.99 - Outros Serviços de Terceiros Pessoa Jurídica</v>
          </cell>
          <cell r="F101">
            <v>13409775000329</v>
          </cell>
          <cell r="G101" t="str">
            <v>LINUS LOG LTDA ME</v>
          </cell>
          <cell r="H101" t="str">
            <v>S</v>
          </cell>
          <cell r="I101" t="str">
            <v>S</v>
          </cell>
          <cell r="J101" t="str">
            <v>000001089</v>
          </cell>
          <cell r="K101">
            <v>44295</v>
          </cell>
          <cell r="M101" t="str">
            <v>2607901 - Jaboatão dos Guararapes - PE</v>
          </cell>
          <cell r="N101">
            <v>705.8</v>
          </cell>
        </row>
        <row r="102">
          <cell r="C102" t="str">
            <v>UPA CABO DE SANTO AGOSTINHO</v>
          </cell>
          <cell r="E102" t="str">
            <v>5.99 - Outros Serviços de Terceiros Pessoa Jurídica</v>
          </cell>
          <cell r="F102">
            <v>13409775000329</v>
          </cell>
          <cell r="G102" t="str">
            <v>LINUS LOG LTDA ME</v>
          </cell>
          <cell r="H102" t="str">
            <v>S</v>
          </cell>
          <cell r="I102" t="str">
            <v>S</v>
          </cell>
          <cell r="J102" t="str">
            <v>000001088</v>
          </cell>
          <cell r="K102">
            <v>44295</v>
          </cell>
          <cell r="M102" t="str">
            <v>2607901 - Jaboatão dos Guararapes - PE</v>
          </cell>
          <cell r="N102">
            <v>1117.8399999999999</v>
          </cell>
        </row>
        <row r="103">
          <cell r="C103" t="str">
            <v>UPA CABO DE SANTO AGOSTINHO</v>
          </cell>
          <cell r="E103" t="str">
            <v>4.99 - Outros Serviços de Terceiros Pessoa Física</v>
          </cell>
          <cell r="F103">
            <v>96180943400</v>
          </cell>
          <cell r="G103" t="str">
            <v>MARCELO ROBERTO DE SALES</v>
          </cell>
          <cell r="H103" t="str">
            <v>S</v>
          </cell>
          <cell r="I103" t="str">
            <v>N</v>
          </cell>
          <cell r="N103">
            <v>924</v>
          </cell>
        </row>
        <row r="104">
          <cell r="C104" t="str">
            <v>UPA CABO DE SANTO AGOSTINHO</v>
          </cell>
          <cell r="E104" t="str">
            <v>4.3 - Reparo e Manutenção de Equipamentos</v>
          </cell>
          <cell r="F104">
            <v>1141468000169</v>
          </cell>
          <cell r="G104" t="str">
            <v>MEDCALL COMERCIO E SERVICOS DE EQUIPAMENTOS MEDICOS LTDA</v>
          </cell>
          <cell r="H104" t="str">
            <v>S</v>
          </cell>
          <cell r="I104" t="str">
            <v>S</v>
          </cell>
          <cell r="J104" t="str">
            <v>00002514</v>
          </cell>
          <cell r="K104">
            <v>44291</v>
          </cell>
          <cell r="M104" t="str">
            <v>2611606 - Recife - PE</v>
          </cell>
          <cell r="N104">
            <v>356.33</v>
          </cell>
        </row>
        <row r="105">
          <cell r="C105" t="str">
            <v>UPA CABO DE SANTO AGOSTINHO</v>
          </cell>
          <cell r="E105" t="str">
            <v>4.3 - Reparo e Manutenção de Equipamentos</v>
          </cell>
          <cell r="F105">
            <v>7146768000117</v>
          </cell>
          <cell r="G105" t="str">
            <v>SERV IMAGEM ASSISTENCIA TECNICA LTDA</v>
          </cell>
          <cell r="H105" t="str">
            <v>S</v>
          </cell>
          <cell r="I105" t="str">
            <v>S</v>
          </cell>
          <cell r="J105" t="str">
            <v>000003948</v>
          </cell>
          <cell r="K105">
            <v>44285</v>
          </cell>
          <cell r="M105" t="str">
            <v>2607901 - Jaboatão dos Guararapes - PE</v>
          </cell>
          <cell r="N105">
            <v>2059</v>
          </cell>
        </row>
        <row r="106">
          <cell r="C106" t="str">
            <v>UPA CABO DE SANTO AGOSTINHO</v>
          </cell>
          <cell r="E106" t="str">
            <v>4.3 - Reparo e Manutenção de Equipamentos</v>
          </cell>
          <cell r="F106">
            <v>24380578002041</v>
          </cell>
          <cell r="G106" t="str">
            <v>WHITE MARTINS GASES INDUSTRIAIS NE LTDA</v>
          </cell>
          <cell r="H106" t="str">
            <v>S</v>
          </cell>
          <cell r="I106" t="str">
            <v>S</v>
          </cell>
          <cell r="J106" t="str">
            <v>10719</v>
          </cell>
          <cell r="K106">
            <v>44263</v>
          </cell>
          <cell r="M106" t="str">
            <v>2607901 - Jaboatão dos Guararapes - PE</v>
          </cell>
          <cell r="N106">
            <v>459.3</v>
          </cell>
        </row>
        <row r="107">
          <cell r="C107" t="str">
            <v>UPA CABO DE SANTO AGOSTINHO</v>
          </cell>
          <cell r="E107" t="str">
            <v>4.3 - Reparo e Manutenção de Equipamentos</v>
          </cell>
          <cell r="F107">
            <v>12776921000120</v>
          </cell>
          <cell r="G107" t="str">
            <v>VALDEMIR TEOTONIO DE LIMA 09594698420 - EI</v>
          </cell>
          <cell r="H107" t="str">
            <v>S</v>
          </cell>
          <cell r="I107" t="str">
            <v>S</v>
          </cell>
          <cell r="J107" t="str">
            <v>000000432</v>
          </cell>
          <cell r="K107">
            <v>44287</v>
          </cell>
          <cell r="M107" t="str">
            <v>2609600 - Olinda - PE</v>
          </cell>
          <cell r="N107">
            <v>1620.84</v>
          </cell>
        </row>
        <row r="108">
          <cell r="C108" t="str">
            <v>UPA CABO DE SANTO AGOSTINHO</v>
          </cell>
          <cell r="E108" t="str">
            <v>4.3 - Reparo e Manutenção de Equipamentos</v>
          </cell>
          <cell r="F108">
            <v>12776921000120</v>
          </cell>
          <cell r="G108" t="str">
            <v>VALDEMIR TEOTONIO DE LIMA 09594698420 - EI</v>
          </cell>
          <cell r="H108" t="str">
            <v>S</v>
          </cell>
          <cell r="I108" t="str">
            <v>S</v>
          </cell>
          <cell r="J108" t="str">
            <v>000000431</v>
          </cell>
          <cell r="K108">
            <v>44287</v>
          </cell>
          <cell r="M108" t="str">
            <v>2609600 - Olinda - PE</v>
          </cell>
          <cell r="N108">
            <v>550</v>
          </cell>
        </row>
        <row r="109">
          <cell r="C109" t="str">
            <v>UPA CABO DE SANTO AGOSTINHO</v>
          </cell>
          <cell r="E109" t="str">
            <v>5.5 - Reparo e Manutenção de Máquinas e Equipamentos</v>
          </cell>
          <cell r="F109">
            <v>11343756000150</v>
          </cell>
          <cell r="G109" t="str">
            <v>J L GRUPOS GERADORES LTDA</v>
          </cell>
          <cell r="H109" t="str">
            <v>S</v>
          </cell>
          <cell r="I109" t="str">
            <v>S</v>
          </cell>
          <cell r="J109" t="str">
            <v>000002866</v>
          </cell>
          <cell r="K109">
            <v>44294</v>
          </cell>
          <cell r="M109" t="str">
            <v>2603454 - Camaragibe - PE</v>
          </cell>
          <cell r="N109">
            <v>250</v>
          </cell>
        </row>
        <row r="110">
          <cell r="C110" t="str">
            <v>UPA CABO DE SANTO AGOSTINHO</v>
          </cell>
          <cell r="E110" t="str">
            <v>5.5 - Reparo e Manutenção de Máquinas e Equipamentos</v>
          </cell>
          <cell r="F110">
            <v>8845988000100</v>
          </cell>
          <cell r="G110" t="str">
            <v>ACESSPLUS MANUTENÇÃO LTDA ME</v>
          </cell>
          <cell r="H110" t="str">
            <v>S</v>
          </cell>
          <cell r="I110" t="str">
            <v>S</v>
          </cell>
          <cell r="J110" t="str">
            <v>00004771</v>
          </cell>
          <cell r="K110">
            <v>44287</v>
          </cell>
          <cell r="M110" t="str">
            <v>2611606 - Recife - PE</v>
          </cell>
          <cell r="N110">
            <v>352.12</v>
          </cell>
        </row>
        <row r="111">
          <cell r="C111" t="str">
            <v>UPA CABO DE SANTO AGOSTINHO</v>
          </cell>
          <cell r="E111" t="str">
            <v>5.5 - Reparo e Manutenção de Máquinas e Equipamentos</v>
          </cell>
          <cell r="F111">
            <v>17398584000106</v>
          </cell>
          <cell r="G111" t="str">
            <v>M T G MONTAGEM TECNICA DE GAS LTDA ME</v>
          </cell>
          <cell r="H111" t="str">
            <v>S</v>
          </cell>
          <cell r="I111" t="str">
            <v>S</v>
          </cell>
          <cell r="J111" t="str">
            <v>00001297</v>
          </cell>
          <cell r="K111">
            <v>44291</v>
          </cell>
          <cell r="M111" t="str">
            <v>2611606 - Recife - PE</v>
          </cell>
          <cell r="N111">
            <v>600</v>
          </cell>
        </row>
        <row r="112">
          <cell r="C112" t="str">
            <v>UPA CABO DE SANTO AGOSTINHO</v>
          </cell>
          <cell r="E112" t="str">
            <v xml:space="preserve">5.25 - Serviços Bancários </v>
          </cell>
          <cell r="F112">
            <v>9039744001247</v>
          </cell>
          <cell r="G112" t="str">
            <v>TARIFAS</v>
          </cell>
          <cell r="H112" t="str">
            <v>S</v>
          </cell>
          <cell r="I112" t="str">
            <v>N</v>
          </cell>
          <cell r="N112">
            <v>248.97</v>
          </cell>
        </row>
        <row r="113">
          <cell r="C113" t="str">
            <v>UPA CABO DE SANTO AGOSTINHO</v>
          </cell>
          <cell r="E113" t="str">
            <v xml:space="preserve">5.25 - Serviços Bancários </v>
          </cell>
          <cell r="F113">
            <v>9039744001247</v>
          </cell>
          <cell r="G113" t="str">
            <v>TAXA DE MANUTENÇÃO DE CONTA</v>
          </cell>
          <cell r="H113" t="str">
            <v>S</v>
          </cell>
          <cell r="I113" t="str">
            <v>N</v>
          </cell>
          <cell r="N113">
            <v>138.1</v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37" zoomScale="90" zoomScaleNormal="90" workbookViewId="0">
      <selection activeCell="C51" sqref="C5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3.12 - Material Hospitalar</v>
      </c>
      <c r="D2" s="3">
        <f>'[1]TCE - ANEXO IV - Preencher'!F11</f>
        <v>6065614000138</v>
      </c>
      <c r="E2" s="5" t="str">
        <f>'[1]TCE - ANEXO IV - Preencher'!G11</f>
        <v>Supermedica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000114609</v>
      </c>
      <c r="I2" s="6">
        <f>IF('[1]TCE - ANEXO IV - Preencher'!K11="","",'[1]TCE - ANEXO IV - Preencher'!K11)</f>
        <v>44267</v>
      </c>
      <c r="J2" s="5" t="str">
        <f>'[1]TCE - ANEXO IV - Preencher'!L11</f>
        <v>52210306065614000138550000001146091211151262</v>
      </c>
      <c r="K2" s="5" t="str">
        <f>IF(F2="B",LEFT('[1]TCE - ANEXO IV - Preencher'!M11,2),IF(F2="S",LEFT('[1]TCE - ANEXO IV - Preencher'!M11,7),IF('[1]TCE - ANEXO IV - Preencher'!H11="","")))</f>
        <v>52</v>
      </c>
      <c r="L2" s="7">
        <f>'[1]TCE - ANEXO IV - Preencher'!N11</f>
        <v>3113.15</v>
      </c>
    </row>
    <row r="3" spans="1:12" s="8" customFormat="1" ht="19.5" customHeight="1" x14ac:dyDescent="0.2">
      <c r="A3" s="3">
        <f>IFERROR(VLOOKUP(B3,'[1]DADOS (OCULTAR)'!$P$3:$R$56,3,0),"")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3.12 - Material Hospitalar</v>
      </c>
      <c r="D3" s="3">
        <f>'[1]TCE - ANEXO IV - Preencher'!F12</f>
        <v>13047802000107</v>
      </c>
      <c r="E3" s="5" t="str">
        <f>'[1]TCE - ANEXO IV - Preencher'!G12</f>
        <v>Red Med Comércio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1264</v>
      </c>
      <c r="I3" s="6">
        <f>IF('[1]TCE - ANEXO IV - Preencher'!K12="","",'[1]TCE - ANEXO IV - Preencher'!K12)</f>
        <v>44264</v>
      </c>
      <c r="J3" s="5" t="str">
        <f>'[1]TCE - ANEXO IV - Preencher'!L12</f>
        <v>27210313047802000107550030000012641041743257</v>
      </c>
      <c r="K3" s="5" t="str">
        <f>IF(F3="B",LEFT('[1]TCE - ANEXO IV - Preencher'!M12,2),IF(F3="S",LEFT('[1]TCE - ANEXO IV - Preencher'!M12,7),IF('[1]TCE - ANEXO IV - Preencher'!H12="","")))</f>
        <v>27</v>
      </c>
      <c r="L3" s="7">
        <f>'[1]TCE - ANEXO IV - Preencher'!N12</f>
        <v>357.5</v>
      </c>
    </row>
    <row r="4" spans="1:12" s="8" customFormat="1" ht="19.5" customHeight="1" x14ac:dyDescent="0.2">
      <c r="A4" s="3">
        <f>IFERROR(VLOOKUP(B4,'[1]DADOS (OCULTAR)'!$P$3:$R$56,3,0),"")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523082</v>
      </c>
      <c r="I4" s="6">
        <f>IF('[1]TCE - ANEXO IV - Preencher'!K13="","",'[1]TCE - ANEXO IV - Preencher'!K13)</f>
        <v>44275</v>
      </c>
      <c r="J4" s="5" t="str">
        <f>'[1]TCE - ANEXO IV - Preencher'!L13</f>
        <v>26210310779833000156550010005230821110624171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3750</v>
      </c>
    </row>
    <row r="5" spans="1:12" s="8" customFormat="1" ht="19.5" customHeight="1" x14ac:dyDescent="0.2">
      <c r="A5" s="3">
        <f>IFERROR(VLOOKUP(B5,'[1]DADOS (OCULTAR)'!$P$3:$R$56,3,0),"")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522910</v>
      </c>
      <c r="I5" s="6">
        <f>IF('[1]TCE - ANEXO IV - Preencher'!K14="","",'[1]TCE - ANEXO IV - Preencher'!K14)</f>
        <v>44273</v>
      </c>
      <c r="J5" s="5" t="str">
        <f>'[1]TCE - ANEXO IV - Preencher'!L14</f>
        <v>26210310779833000156550010005229101115301945</v>
      </c>
      <c r="K5" s="5" t="str">
        <f>IF(F5="B",LEFT('[1]TCE - ANEXO IV - Preencher'!M14,2),IF(F5="S",LEFT('[1]TCE - ANEXO IV - Preencher'!M14,7),IF('[1]TCE - ANEXO IV - Preencher'!H14="","")))</f>
        <v>27</v>
      </c>
      <c r="L5" s="7">
        <f>'[1]TCE - ANEXO IV - Preencher'!N14</f>
        <v>1755</v>
      </c>
    </row>
    <row r="6" spans="1:12" s="8" customFormat="1" ht="19.5" customHeight="1" x14ac:dyDescent="0.2">
      <c r="A6" s="3">
        <f>IFERROR(VLOOKUP(B6,'[1]DADOS (OCULTAR)'!$P$3:$R$56,3,0),"")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3.4 - Material Farmacológico</v>
      </c>
      <c r="D6" s="3">
        <f>'[1]TCE - ANEXO IV - Preencher'!F15</f>
        <v>6065614000138</v>
      </c>
      <c r="E6" s="5" t="str">
        <f>'[1]TCE - ANEXO IV - Preencher'!G15</f>
        <v>Supermedica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000114609</v>
      </c>
      <c r="I6" s="6">
        <f>IF('[1]TCE - ANEXO IV - Preencher'!K15="","",'[1]TCE - ANEXO IV - Preencher'!K15)</f>
        <v>44267</v>
      </c>
      <c r="J6" s="5" t="str">
        <f>'[1]TCE - ANEXO IV - Preencher'!L15</f>
        <v>52210306065614000138550000001146091211151262</v>
      </c>
      <c r="K6" s="5" t="str">
        <f>IF(F6="B",LEFT('[1]TCE - ANEXO IV - Preencher'!M15,2),IF(F6="S",LEFT('[1]TCE - ANEXO IV - Preencher'!M15,7),IF('[1]TCE - ANEXO IV - Preencher'!H15="","")))</f>
        <v>52</v>
      </c>
      <c r="L6" s="7">
        <f>'[1]TCE - ANEXO IV - Preencher'!N15</f>
        <v>3113.15</v>
      </c>
    </row>
    <row r="7" spans="1:12" s="8" customFormat="1" ht="19.5" customHeight="1" x14ac:dyDescent="0.2">
      <c r="A7" s="3">
        <f>IFERROR(VLOOKUP(B7,'[1]DADOS (OCULTAR)'!$P$3:$R$56,3,0),"")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3.4 - Material Farmacológico</v>
      </c>
      <c r="D7" s="3">
        <f>'[1]TCE - ANEXO IV - Preencher'!F16</f>
        <v>11563145000117</v>
      </c>
      <c r="E7" s="5" t="str">
        <f>'[1]TCE - ANEXO IV - Preencher'!G16</f>
        <v>Comercial Mostaert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000.090.071</v>
      </c>
      <c r="I7" s="6">
        <f>IF('[1]TCE - ANEXO IV - Preencher'!K16="","",'[1]TCE - ANEXO IV - Preencher'!K16)</f>
        <v>44270</v>
      </c>
      <c r="J7" s="5" t="str">
        <f>'[1]TCE - ANEXO IV - Preencher'!L16</f>
        <v>26210311563145000117550010000900711001812306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2868</v>
      </c>
    </row>
    <row r="8" spans="1:12" s="8" customFormat="1" ht="19.5" customHeight="1" x14ac:dyDescent="0.2">
      <c r="A8" s="3">
        <f>IFERROR(VLOOKUP(B8,'[1]DADOS (OCULTAR)'!$P$3:$R$56,3,0),"")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3.2 - Gás e Outros Materiais Engarrafados</v>
      </c>
      <c r="D8" s="3">
        <f>'[1]TCE - ANEXO IV - Preencher'!F17</f>
        <v>24380578002041</v>
      </c>
      <c r="E8" s="5" t="str">
        <f>'[1]TCE - ANEXO IV - Preencher'!G17</f>
        <v>White Martins Gases Industriais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43985</v>
      </c>
      <c r="I8" s="6">
        <f>IF('[1]TCE - ANEXO IV - Preencher'!K17="","",'[1]TCE - ANEXO IV - Preencher'!K17)</f>
        <v>44258</v>
      </c>
      <c r="J8" s="5" t="str">
        <f>'[1]TCE - ANEXO IV - Preencher'!L17</f>
        <v>26210324380578002041550080000439851826653727</v>
      </c>
      <c r="K8" s="5" t="str">
        <f>IF(F8="B",LEFT('[1]TCE - ANEXO IV - Preencher'!M17,2),IF(F8="S",LEFT('[1]TCE - ANEXO IV - Preencher'!M17,7),IF('[1]TCE - ANEXO IV - Preencher'!H17="","")))</f>
        <v>27</v>
      </c>
      <c r="L8" s="7">
        <f>'[1]TCE - ANEXO IV - Preencher'!N17</f>
        <v>32.68</v>
      </c>
    </row>
    <row r="9" spans="1:12" s="8" customFormat="1" ht="19.5" customHeight="1" x14ac:dyDescent="0.2">
      <c r="A9" s="3">
        <f>IFERROR(VLOOKUP(B9,'[1]DADOS (OCULTAR)'!$P$3:$R$56,3,0),"")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3.2 - Gás e Outros Materiais Engarrafados</v>
      </c>
      <c r="D9" s="3">
        <f>'[1]TCE - ANEXO IV - Preencher'!F18</f>
        <v>24380578002041</v>
      </c>
      <c r="E9" s="5" t="str">
        <f>'[1]TCE - ANEXO IV - Preencher'!G18</f>
        <v>White Martins Gases Industriais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51377</v>
      </c>
      <c r="I9" s="6">
        <f>IF('[1]TCE - ANEXO IV - Preencher'!K18="","",'[1]TCE - ANEXO IV - Preencher'!K18)</f>
        <v>44260</v>
      </c>
      <c r="J9" s="5" t="str">
        <f>'[1]TCE - ANEXO IV - Preencher'!L18</f>
        <v>26210324380578002041550560000513771826854794</v>
      </c>
      <c r="K9" s="5" t="str">
        <f>IF(F9="B",LEFT('[1]TCE - ANEXO IV - Preencher'!M18,2),IF(F9="S",LEFT('[1]TCE - ANEXO IV - Preencher'!M18,7),IF('[1]TCE - ANEXO IV - Preencher'!H18="","")))</f>
        <v>28</v>
      </c>
      <c r="L9" s="7">
        <f>'[1]TCE - ANEXO IV - Preencher'!N18</f>
        <v>32.369999999999997</v>
      </c>
    </row>
    <row r="10" spans="1:12" s="8" customFormat="1" ht="19.5" customHeight="1" x14ac:dyDescent="0.2">
      <c r="A10" s="3">
        <f>IFERROR(VLOOKUP(B10,'[1]DADOS (OCULTAR)'!$P$3:$R$56,3,0),"")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44014</v>
      </c>
      <c r="I10" s="6">
        <f>IF('[1]TCE - ANEXO IV - Preencher'!K19="","",'[1]TCE - ANEXO IV - Preencher'!K19)</f>
        <v>44261</v>
      </c>
      <c r="J10" s="5" t="str">
        <f>'[1]TCE - ANEXO IV - Preencher'!L19</f>
        <v>26210324380578002041550080000440141827186794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32.369999999999997</v>
      </c>
    </row>
    <row r="11" spans="1:12" s="8" customFormat="1" ht="19.5" customHeight="1" x14ac:dyDescent="0.2">
      <c r="A11" s="3">
        <f>IFERROR(VLOOKUP(B11,'[1]DADOS (OCULTAR)'!$P$3:$R$56,3,0),"")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2478</v>
      </c>
      <c r="I11" s="6">
        <f>IF('[1]TCE - ANEXO IV - Preencher'!K20="","",'[1]TCE - ANEXO IV - Preencher'!K20)</f>
        <v>44261</v>
      </c>
      <c r="J11" s="5" t="str">
        <f>'[1]TCE - ANEXO IV - Preencher'!L20</f>
        <v>26210324380578002041550880000024781827205852</v>
      </c>
      <c r="K11" s="5" t="str">
        <f>IF(F11="B",LEFT('[1]TCE - ANEXO IV - Preencher'!M20,2),IF(F11="S",LEFT('[1]TCE - ANEXO IV - Preencher'!M20,7),IF('[1]TCE - ANEXO IV - Preencher'!H20="","")))</f>
        <v>30</v>
      </c>
      <c r="L11" s="7">
        <f>'[1]TCE - ANEXO IV - Preencher'!N20</f>
        <v>65.37</v>
      </c>
    </row>
    <row r="12" spans="1:12" s="8" customFormat="1" ht="19.5" customHeight="1" x14ac:dyDescent="0.2">
      <c r="A12" s="3">
        <f>IFERROR(VLOOKUP(B12,'[1]DADOS (OCULTAR)'!$P$3:$R$56,3,0),"")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2827</v>
      </c>
      <c r="I12" s="6">
        <f>IF('[1]TCE - ANEXO IV - Preencher'!K21="","",'[1]TCE - ANEXO IV - Preencher'!K21)</f>
        <v>44262</v>
      </c>
      <c r="J12" s="5" t="str">
        <f>'[1]TCE - ANEXO IV - Preencher'!L21</f>
        <v>26210324380578002203550730000028271827214852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600.24</v>
      </c>
    </row>
    <row r="13" spans="1:12" s="8" customFormat="1" ht="19.5" customHeight="1" x14ac:dyDescent="0.2">
      <c r="A13" s="3">
        <f>IFERROR(VLOOKUP(B13,'[1]DADOS (OCULTAR)'!$P$3:$R$56,3,0),"")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51398</v>
      </c>
      <c r="I13" s="6">
        <f>IF('[1]TCE - ANEXO IV - Preencher'!K22="","",'[1]TCE - ANEXO IV - Preencher'!K22)</f>
        <v>44265</v>
      </c>
      <c r="J13" s="5" t="str">
        <f>'[1]TCE - ANEXO IV - Preencher'!L22</f>
        <v>26210324380578002041550560000513981827598317</v>
      </c>
      <c r="K13" s="5" t="str">
        <f>IF(F13="B",LEFT('[1]TCE - ANEXO IV - Preencher'!M22,2),IF(F13="S",LEFT('[1]TCE - ANEXO IV - Preencher'!M22,7),IF('[1]TCE - ANEXO IV - Preencher'!H22="","")))</f>
        <v>32</v>
      </c>
      <c r="L13" s="7">
        <f>'[1]TCE - ANEXO IV - Preencher'!N22</f>
        <v>97.12</v>
      </c>
    </row>
    <row r="14" spans="1:12" s="8" customFormat="1" ht="19.5" customHeight="1" x14ac:dyDescent="0.2">
      <c r="A14" s="3">
        <f>IFERROR(VLOOKUP(B14,'[1]DADOS (OCULTAR)'!$P$3:$R$56,3,0),"")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3993</v>
      </c>
      <c r="I14" s="6">
        <f>IF('[1]TCE - ANEXO IV - Preencher'!K23="","",'[1]TCE - ANEXO IV - Preencher'!K23)</f>
        <v>44268</v>
      </c>
      <c r="J14" s="5" t="str">
        <f>'[1]TCE - ANEXO IV - Preencher'!L23</f>
        <v>26210324380578002203550230000039931828079507</v>
      </c>
      <c r="K14" s="5" t="str">
        <f>IF(F14="B",LEFT('[1]TCE - ANEXO IV - Preencher'!M23,2),IF(F14="S",LEFT('[1]TCE - ANEXO IV - Preencher'!M23,7),IF('[1]TCE - ANEXO IV - Preencher'!H23="","")))</f>
        <v>33</v>
      </c>
      <c r="L14" s="7">
        <f>'[1]TCE - ANEXO IV - Preencher'!N23</f>
        <v>758.65</v>
      </c>
    </row>
    <row r="15" spans="1:12" s="8" customFormat="1" ht="19.5" customHeight="1" x14ac:dyDescent="0.2">
      <c r="A15" s="3">
        <f>IFERROR(VLOOKUP(B15,'[1]DADOS (OCULTAR)'!$P$3:$R$56,3,0),"")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51421</v>
      </c>
      <c r="I15" s="6">
        <f>IF('[1]TCE - ANEXO IV - Preencher'!K24="","",'[1]TCE - ANEXO IV - Preencher'!K24)</f>
        <v>44270</v>
      </c>
      <c r="J15" s="5" t="str">
        <f>'[1]TCE - ANEXO IV - Preencher'!L24</f>
        <v>26210324380578002041550560000514211828221217</v>
      </c>
      <c r="K15" s="5" t="str">
        <f>IF(F15="B",LEFT('[1]TCE - ANEXO IV - Preencher'!M24,2),IF(F15="S",LEFT('[1]TCE - ANEXO IV - Preencher'!M24,7),IF('[1]TCE - ANEXO IV - Preencher'!H24="","")))</f>
        <v>34</v>
      </c>
      <c r="L15" s="7">
        <f>'[1]TCE - ANEXO IV - Preencher'!N24</f>
        <v>32.369999999999997</v>
      </c>
    </row>
    <row r="16" spans="1:12" s="8" customFormat="1" ht="19.5" customHeight="1" x14ac:dyDescent="0.2">
      <c r="A16" s="3">
        <f>IFERROR(VLOOKUP(B16,'[1]DADOS (OCULTAR)'!$P$3:$R$56,3,0),"")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48790</v>
      </c>
      <c r="I16" s="6">
        <f>IF('[1]TCE - ANEXO IV - Preencher'!K25="","",'[1]TCE - ANEXO IV - Preencher'!K25)</f>
        <v>44268</v>
      </c>
      <c r="J16" s="5" t="str">
        <f>'[1]TCE - ANEXO IV - Preencher'!L25</f>
        <v>26210324380578002041550580000487901828097120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65.37</v>
      </c>
    </row>
    <row r="17" spans="1:12" s="8" customFormat="1" ht="19.5" customHeight="1" x14ac:dyDescent="0.2">
      <c r="A17" s="3">
        <f>IFERROR(VLOOKUP(B17,'[1]DADOS (OCULTAR)'!$P$3:$R$56,3,0),"")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941</v>
      </c>
      <c r="I17" s="6">
        <f>IF('[1]TCE - ANEXO IV - Preencher'!K26="","",'[1]TCE - ANEXO IV - Preencher'!K26)</f>
        <v>44275</v>
      </c>
      <c r="J17" s="5" t="str">
        <f>'[1]TCE - ANEXO IV - Preencher'!L26</f>
        <v>26210324380578002203550490000009411829062968</v>
      </c>
      <c r="K17" s="5" t="str">
        <f>IF(F17="B",LEFT('[1]TCE - ANEXO IV - Preencher'!M26,2),IF(F17="S",LEFT('[1]TCE - ANEXO IV - Preencher'!M26,7),IF('[1]TCE - ANEXO IV - Preencher'!H26="","")))</f>
        <v>36</v>
      </c>
      <c r="L17" s="7">
        <f>'[1]TCE - ANEXO IV - Preencher'!N26</f>
        <v>829.19</v>
      </c>
    </row>
    <row r="18" spans="1:12" s="8" customFormat="1" ht="19.5" customHeight="1" x14ac:dyDescent="0.2">
      <c r="A18" s="3">
        <f>IFERROR(VLOOKUP(B18,'[1]DADOS (OCULTAR)'!$P$3:$R$56,3,0),"")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51443</v>
      </c>
      <c r="I18" s="6">
        <f>IF('[1]TCE - ANEXO IV - Preencher'!K27="","",'[1]TCE - ANEXO IV - Preencher'!K27)</f>
        <v>44274</v>
      </c>
      <c r="J18" s="5" t="str">
        <f>'[1]TCE - ANEXO IV - Preencher'!L27</f>
        <v>26210324380578002041550560000514431828891317</v>
      </c>
      <c r="K18" s="5" t="str">
        <f>IF(F18="B",LEFT('[1]TCE - ANEXO IV - Preencher'!M27,2),IF(F18="S",LEFT('[1]TCE - ANEXO IV - Preencher'!M27,7),IF('[1]TCE - ANEXO IV - Preencher'!H27="","")))</f>
        <v>37</v>
      </c>
      <c r="L18" s="7">
        <f>'[1]TCE - ANEXO IV - Preencher'!N27</f>
        <v>111.06</v>
      </c>
    </row>
    <row r="19" spans="1:12" s="8" customFormat="1" ht="19.5" customHeight="1" x14ac:dyDescent="0.2">
      <c r="A19" s="3">
        <f>IFERROR(VLOOKUP(B19,'[1]DADOS (OCULTAR)'!$P$3:$R$56,3,0),"")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801</v>
      </c>
      <c r="I19" s="6">
        <f>IF('[1]TCE - ANEXO IV - Preencher'!K28="","",'[1]TCE - ANEXO IV - Preencher'!K28)</f>
        <v>44272</v>
      </c>
      <c r="J19" s="5" t="str">
        <f>'[1]TCE - ANEXO IV - Preencher'!L28</f>
        <v>26210324380578002203550930000008011828676529</v>
      </c>
      <c r="K19" s="5" t="str">
        <f>IF(F19="B",LEFT('[1]TCE - ANEXO IV - Preencher'!M28,2),IF(F19="S",LEFT('[1]TCE - ANEXO IV - Preencher'!M28,7),IF('[1]TCE - ANEXO IV - Preencher'!H28="","")))</f>
        <v>38</v>
      </c>
      <c r="L19" s="7">
        <f>'[1]TCE - ANEXO IV - Preencher'!N28</f>
        <v>775.98</v>
      </c>
    </row>
    <row r="20" spans="1:12" s="8" customFormat="1" ht="19.5" customHeight="1" x14ac:dyDescent="0.2">
      <c r="A20" s="3">
        <f>IFERROR(VLOOKUP(B20,'[1]DADOS (OCULTAR)'!$P$3:$R$56,3,0),"")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51430</v>
      </c>
      <c r="I20" s="6">
        <f>IF('[1]TCE - ANEXO IV - Preencher'!K29="","",'[1]TCE - ANEXO IV - Preencher'!K29)</f>
        <v>44272</v>
      </c>
      <c r="J20" s="5" t="str">
        <f>'[1]TCE - ANEXO IV - Preencher'!L29</f>
        <v>26210324380578002041550560000514301828528630</v>
      </c>
      <c r="K20" s="5" t="str">
        <f>IF(F20="B",LEFT('[1]TCE - ANEXO IV - Preencher'!M29,2),IF(F20="S",LEFT('[1]TCE - ANEXO IV - Preencher'!M29,7),IF('[1]TCE - ANEXO IV - Preencher'!H29="","")))</f>
        <v>39</v>
      </c>
      <c r="L20" s="7">
        <f>'[1]TCE - ANEXO IV - Preencher'!N29</f>
        <v>65.05</v>
      </c>
    </row>
    <row r="21" spans="1:12" s="8" customFormat="1" ht="19.5" customHeight="1" x14ac:dyDescent="0.2">
      <c r="A21" s="3">
        <f>IFERROR(VLOOKUP(B21,'[1]DADOS (OCULTAR)'!$P$3:$R$56,3,0),"")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2253</v>
      </c>
      <c r="I21" s="6">
        <f>IF('[1]TCE - ANEXO IV - Preencher'!K30="","",'[1]TCE - ANEXO IV - Preencher'!K30)</f>
        <v>44277</v>
      </c>
      <c r="J21" s="5" t="str">
        <f>'[1]TCE - ANEXO IV - Preencher'!L30</f>
        <v>26210324380578002203550430000022531829310213</v>
      </c>
      <c r="K21" s="5" t="str">
        <f>IF(F21="B",LEFT('[1]TCE - ANEXO IV - Preencher'!M30,2),IF(F21="S",LEFT('[1]TCE - ANEXO IV - Preencher'!M30,7),IF('[1]TCE - ANEXO IV - Preencher'!H30="","")))</f>
        <v>40</v>
      </c>
      <c r="L21" s="7">
        <f>'[1]TCE - ANEXO IV - Preencher'!N30</f>
        <v>705.43</v>
      </c>
    </row>
    <row r="22" spans="1:12" s="8" customFormat="1" ht="19.5" customHeight="1" x14ac:dyDescent="0.2">
      <c r="A22" s="3">
        <f>IFERROR(VLOOKUP(B22,'[1]DADOS (OCULTAR)'!$P$3:$R$56,3,0),"")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51467</v>
      </c>
      <c r="I22" s="6">
        <f>IF('[1]TCE - ANEXO IV - Preencher'!K31="","",'[1]TCE - ANEXO IV - Preencher'!K31)</f>
        <v>44279</v>
      </c>
      <c r="J22" s="5" t="str">
        <f>'[1]TCE - ANEXO IV - Preencher'!L31</f>
        <v>26210324380578002041550560000514671829572349</v>
      </c>
      <c r="K22" s="5" t="str">
        <f>IF(F22="B",LEFT('[1]TCE - ANEXO IV - Preencher'!M31,2),IF(F22="S",LEFT('[1]TCE - ANEXO IV - Preencher'!M31,7),IF('[1]TCE - ANEXO IV - Preencher'!H31="","")))</f>
        <v>41</v>
      </c>
      <c r="L22" s="7">
        <f>'[1]TCE - ANEXO IV - Preencher'!N31</f>
        <v>128.80000000000001</v>
      </c>
    </row>
    <row r="23" spans="1:12" s="8" customFormat="1" ht="19.5" customHeight="1" x14ac:dyDescent="0.2">
      <c r="A23" s="3">
        <f>IFERROR(VLOOKUP(B23,'[1]DADOS (OCULTAR)'!$P$3:$R$56,3,0),"")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51459</v>
      </c>
      <c r="I23" s="6">
        <f>IF('[1]TCE - ANEXO IV - Preencher'!K32="","",'[1]TCE - ANEXO IV - Preencher'!K32)</f>
        <v>44278</v>
      </c>
      <c r="J23" s="5" t="str">
        <f>'[1]TCE - ANEXO IV - Preencher'!L32</f>
        <v>26210324380578002041550560000514591829343470</v>
      </c>
      <c r="K23" s="5" t="str">
        <f>IF(F23="B",LEFT('[1]TCE - ANEXO IV - Preencher'!M32,2),IF(F23="S",LEFT('[1]TCE - ANEXO IV - Preencher'!M32,7),IF('[1]TCE - ANEXO IV - Preencher'!H32="","")))</f>
        <v>42</v>
      </c>
      <c r="L23" s="7">
        <f>'[1]TCE - ANEXO IV - Preencher'!N32</f>
        <v>64.75</v>
      </c>
    </row>
    <row r="24" spans="1:12" s="8" customFormat="1" ht="19.5" customHeight="1" x14ac:dyDescent="0.2">
      <c r="A24" s="3">
        <f>IFERROR(VLOOKUP(B24,'[1]DADOS (OCULTAR)'!$P$3:$R$56,3,0),"")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48958</v>
      </c>
      <c r="I24" s="6">
        <f>IF('[1]TCE - ANEXO IV - Preencher'!K33="","",'[1]TCE - ANEXO IV - Preencher'!K33)</f>
        <v>44282</v>
      </c>
      <c r="J24" s="5" t="str">
        <f>'[1]TCE - ANEXO IV - Preencher'!L33</f>
        <v>26210324380578002041550580000489581830059438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32.68</v>
      </c>
    </row>
    <row r="25" spans="1:12" s="8" customFormat="1" ht="19.5" customHeight="1" x14ac:dyDescent="0.2">
      <c r="A25" s="3">
        <f>IFERROR(VLOOKUP(B25,'[1]DADOS (OCULTAR)'!$P$3:$R$56,3,0),"")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2864</v>
      </c>
      <c r="I25" s="6">
        <f>IF('[1]TCE - ANEXO IV - Preencher'!K34="","",'[1]TCE - ANEXO IV - Preencher'!K34)</f>
        <v>44280</v>
      </c>
      <c r="J25" s="5" t="str">
        <f>'[1]TCE - ANEXO IV - Preencher'!L34</f>
        <v>26210324380578002203550730000028641829842692</v>
      </c>
      <c r="K25" s="5" t="str">
        <f>IF(F25="B",LEFT('[1]TCE - ANEXO IV - Preencher'!M34,2),IF(F25="S",LEFT('[1]TCE - ANEXO IV - Preencher'!M34,7),IF('[1]TCE - ANEXO IV - Preencher'!H34="","")))</f>
        <v>44</v>
      </c>
      <c r="L25" s="7">
        <f>'[1]TCE - ANEXO IV - Preencher'!N34</f>
        <v>670.78</v>
      </c>
    </row>
    <row r="26" spans="1:12" s="8" customFormat="1" ht="19.5" customHeight="1" x14ac:dyDescent="0.2">
      <c r="A26" s="3">
        <f>IFERROR(VLOOKUP(B26,'[1]DADOS (OCULTAR)'!$P$3:$R$56,3,0),"")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51474</v>
      </c>
      <c r="I26" s="6">
        <f>IF('[1]TCE - ANEXO IV - Preencher'!K35="","",'[1]TCE - ANEXO IV - Preencher'!K35)</f>
        <v>44280</v>
      </c>
      <c r="J26" s="5" t="str">
        <f>'[1]TCE - ANEXO IV - Preencher'!L35</f>
        <v>26210324380578002041550560000514741829689828</v>
      </c>
      <c r="K26" s="5" t="str">
        <f>IF(F26="B",LEFT('[1]TCE - ANEXO IV - Preencher'!M35,2),IF(F26="S",LEFT('[1]TCE - ANEXO IV - Preencher'!M35,7),IF('[1]TCE - ANEXO IV - Preencher'!H35="","")))</f>
        <v>45</v>
      </c>
      <c r="L26" s="7">
        <f>'[1]TCE - ANEXO IV - Preencher'!N35</f>
        <v>32.369999999999997</v>
      </c>
    </row>
    <row r="27" spans="1:12" s="8" customFormat="1" ht="19.5" customHeight="1" x14ac:dyDescent="0.2">
      <c r="A27" s="3">
        <f>IFERROR(VLOOKUP(B27,'[1]DADOS (OCULTAR)'!$P$3:$R$56,3,0),"")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817</v>
      </c>
      <c r="I27" s="6">
        <f>IF('[1]TCE - ANEXO IV - Preencher'!K36="","",'[1]TCE - ANEXO IV - Preencher'!K36)</f>
        <v>44285</v>
      </c>
      <c r="J27" s="5" t="str">
        <f>'[1]TCE - ANEXO IV - Preencher'!L36</f>
        <v>26210324380578002203550930000008171830324596</v>
      </c>
      <c r="K27" s="5" t="str">
        <f>IF(F27="B",LEFT('[1]TCE - ANEXO IV - Preencher'!M36,2),IF(F27="S",LEFT('[1]TCE - ANEXO IV - Preencher'!M36,7),IF('[1]TCE - ANEXO IV - Preencher'!H36="","")))</f>
        <v>46</v>
      </c>
      <c r="L27" s="7">
        <f>'[1]TCE - ANEXO IV - Preencher'!N36</f>
        <v>617.55999999999995</v>
      </c>
    </row>
    <row r="28" spans="1:12" s="8" customFormat="1" ht="19.5" customHeight="1" x14ac:dyDescent="0.2">
      <c r="A28" s="3">
        <f>IFERROR(VLOOKUP(B28,'[1]DADOS (OCULTAR)'!$P$3:$R$56,3,0),"")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48990</v>
      </c>
      <c r="I28" s="6">
        <f>IF('[1]TCE - ANEXO IV - Preencher'!K37="","",'[1]TCE - ANEXO IV - Preencher'!K37)</f>
        <v>44286</v>
      </c>
      <c r="J28" s="5" t="str">
        <f>'[1]TCE - ANEXO IV - Preencher'!L37</f>
        <v>26210324380578002041550580000489901830519681</v>
      </c>
      <c r="K28" s="5" t="str">
        <f>IF(F28="B",LEFT('[1]TCE - ANEXO IV - Preencher'!M37,2),IF(F28="S",LEFT('[1]TCE - ANEXO IV - Preencher'!M37,7),IF('[1]TCE - ANEXO IV - Preencher'!H37="","")))</f>
        <v>47</v>
      </c>
      <c r="L28" s="7">
        <f>'[1]TCE - ANEXO IV - Preencher'!N37</f>
        <v>71.56</v>
      </c>
    </row>
    <row r="29" spans="1:12" s="8" customFormat="1" ht="19.5" customHeight="1" x14ac:dyDescent="0.2">
      <c r="A29" s="3">
        <f>IFERROR(VLOOKUP(B29,'[1]DADOS (OCULTAR)'!$P$3:$R$56,3,0),"")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51493</v>
      </c>
      <c r="I29" s="6">
        <f>IF('[1]TCE - ANEXO IV - Preencher'!K38="","",'[1]TCE - ANEXO IV - Preencher'!K38)</f>
        <v>44285</v>
      </c>
      <c r="J29" s="5" t="str">
        <f>'[1]TCE - ANEXO IV - Preencher'!L38</f>
        <v>26210324380578002041550560000514931830317837</v>
      </c>
      <c r="K29" s="5" t="str">
        <f>IF(F29="B",LEFT('[1]TCE - ANEXO IV - Preencher'!M38,2),IF(F29="S",LEFT('[1]TCE - ANEXO IV - Preencher'!M38,7),IF('[1]TCE - ANEXO IV - Preencher'!H38="","")))</f>
        <v>48</v>
      </c>
      <c r="L29" s="7">
        <f>'[1]TCE - ANEXO IV - Preencher'!N38</f>
        <v>130.12</v>
      </c>
    </row>
    <row r="30" spans="1:12" s="8" customFormat="1" ht="19.5" customHeight="1" x14ac:dyDescent="0.2">
      <c r="A30" s="3">
        <f>IFERROR(VLOOKUP(B30,'[1]DADOS (OCULTAR)'!$P$3:$R$56,3,0),"")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3.7 - Material de Limpeza e Produtos de Hgienização</v>
      </c>
      <c r="D30" s="3">
        <f>'[1]TCE - ANEXO IV - Preencher'!F39</f>
        <v>24273591000139</v>
      </c>
      <c r="E30" s="5" t="str">
        <f>'[1]TCE - ANEXO IV - Preencher'!G39</f>
        <v>Galplast Embalagens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000002819</v>
      </c>
      <c r="I30" s="6">
        <f>IF('[1]TCE - ANEXO IV - Preencher'!K39="","",'[1]TCE - ANEXO IV - Preencher'!K39)</f>
        <v>44264</v>
      </c>
      <c r="J30" s="5" t="str">
        <f>'[1]TCE - ANEXO IV - Preencher'!L39</f>
        <v>26210324273591000139550010000028191508070202</v>
      </c>
      <c r="K30" s="5" t="str">
        <f>IF(F30="B",LEFT('[1]TCE - ANEXO IV - Preencher'!M39,2),IF(F30="S",LEFT('[1]TCE - ANEXO IV - Preencher'!M39,7),IF('[1]TCE - ANEXO IV - Preencher'!H39="","")))</f>
        <v>49</v>
      </c>
      <c r="L30" s="7">
        <f>'[1]TCE - ANEXO IV - Preencher'!N39</f>
        <v>380</v>
      </c>
    </row>
    <row r="31" spans="1:12" s="8" customFormat="1" ht="19.5" customHeight="1" x14ac:dyDescent="0.2">
      <c r="A31" s="3">
        <f>IFERROR(VLOOKUP(B31,'[1]DADOS (OCULTAR)'!$P$3:$R$56,3,0),"")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3.7 - Material de Limpeza e Produtos de Hgienização</v>
      </c>
      <c r="D31" s="3">
        <f>'[1]TCE - ANEXO IV - Preencher'!F40</f>
        <v>6065614000138</v>
      </c>
      <c r="E31" s="5" t="str">
        <f>'[1]TCE - ANEXO IV - Preencher'!G40</f>
        <v>Supermedica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000114609</v>
      </c>
      <c r="I31" s="6">
        <f>IF('[1]TCE - ANEXO IV - Preencher'!K40="","",'[1]TCE - ANEXO IV - Preencher'!K40)</f>
        <v>44267</v>
      </c>
      <c r="J31" s="5" t="str">
        <f>'[1]TCE - ANEXO IV - Preencher'!L40</f>
        <v>52210306065614000138550000001146091211151262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3113.15</v>
      </c>
    </row>
    <row r="32" spans="1:12" s="8" customFormat="1" ht="19.5" customHeight="1" x14ac:dyDescent="0.2">
      <c r="A32" s="3">
        <f>IFERROR(VLOOKUP(B32,'[1]DADOS (OCULTAR)'!$P$3:$R$56,3,0),"")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3.7 - Material de Limpeza e Produtos de Hgienização</v>
      </c>
      <c r="D32" s="3">
        <f>'[1]TCE - ANEXO IV - Preencher'!F41</f>
        <v>30848237000198</v>
      </c>
      <c r="E32" s="5" t="str">
        <f>'[1]TCE - ANEXO IV - Preencher'!G41</f>
        <v>PH Comércio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000004721</v>
      </c>
      <c r="I32" s="6">
        <f>IF('[1]TCE - ANEXO IV - Preencher'!K41="","",'[1]TCE - ANEXO IV - Preencher'!K41)</f>
        <v>44147</v>
      </c>
      <c r="J32" s="5" t="str">
        <f>'[1]TCE - ANEXO IV - Preencher'!L41</f>
        <v>26201130848237000198550010000047211998295101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1719.67</v>
      </c>
    </row>
    <row r="33" spans="1:12" s="8" customFormat="1" ht="19.5" customHeight="1" x14ac:dyDescent="0.2">
      <c r="A33" s="3">
        <f>IFERROR(VLOOKUP(B33,'[1]DADOS (OCULTAR)'!$P$3:$R$56,3,0),"")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1.99 - Outras Despesas com Pessoal</v>
      </c>
      <c r="D33" s="3">
        <f>'[1]TCE - ANEXO IV - Preencher'!F42</f>
        <v>15242921000138</v>
      </c>
      <c r="E33" s="5" t="str">
        <f>'[1]TCE - ANEXO IV - Preencher'!G42</f>
        <v>M.A. de O. Menezes Eirele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001865</v>
      </c>
      <c r="I33" s="6">
        <f>IF('[1]TCE - ANEXO IV - Preencher'!K42="","",'[1]TCE - ANEXO IV - Preencher'!K42)</f>
        <v>44285</v>
      </c>
      <c r="J33" s="5" t="str">
        <f>'[1]TCE - ANEXO IV - Preencher'!L42</f>
        <v>26210315242921000138550010000018651000019000</v>
      </c>
      <c r="K33" s="5" t="str">
        <f>IF(F33="B",LEFT('[1]TCE - ANEXO IV - Preencher'!M42,2),IF(F33="S",LEFT('[1]TCE - ANEXO IV - Preencher'!M42,7),IF('[1]TCE - ANEXO IV - Preencher'!H42="","")))</f>
        <v>27</v>
      </c>
      <c r="L33" s="7">
        <f>'[1]TCE - ANEXO IV - Preencher'!N42</f>
        <v>25121.25</v>
      </c>
    </row>
    <row r="34" spans="1:12" s="8" customFormat="1" ht="19.5" customHeight="1" x14ac:dyDescent="0.2">
      <c r="A34" s="3">
        <f>IFERROR(VLOOKUP(B34,'[1]DADOS (OCULTAR)'!$P$3:$R$56,3,0),"")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3.14 - Alimentação Preparada</v>
      </c>
      <c r="D34" s="3">
        <f>'[1]TCE - ANEXO IV - Preencher'!F43</f>
        <v>15242921000138</v>
      </c>
      <c r="E34" s="5" t="str">
        <f>'[1]TCE - ANEXO IV - Preencher'!G43</f>
        <v>M.A. de O. Menezes Eirele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001866</v>
      </c>
      <c r="I34" s="6">
        <f>IF('[1]TCE - ANEXO IV - Preencher'!K43="","",'[1]TCE - ANEXO IV - Preencher'!K43)</f>
        <v>44285</v>
      </c>
      <c r="J34" s="5" t="str">
        <f>'[1]TCE - ANEXO IV - Preencher'!L43</f>
        <v>26210315242921000138550010000018651000019000</v>
      </c>
      <c r="K34" s="5" t="str">
        <f>IF(F34="B",LEFT('[1]TCE - ANEXO IV - Preencher'!M43,2),IF(F34="S",LEFT('[1]TCE - ANEXO IV - Preencher'!M43,7),IF('[1]TCE - ANEXO IV - Preencher'!H43="","")))</f>
        <v>28</v>
      </c>
      <c r="L34" s="7">
        <f>'[1]TCE - ANEXO IV - Preencher'!N43</f>
        <v>1552.95</v>
      </c>
    </row>
    <row r="35" spans="1:12" s="8" customFormat="1" ht="19.5" customHeight="1" x14ac:dyDescent="0.2">
      <c r="A35" s="3">
        <f>IFERROR(VLOOKUP(B35,'[1]DADOS (OCULTAR)'!$P$3:$R$56,3,0),"")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3.14 - Alimentação Preparada</v>
      </c>
      <c r="D35" s="3">
        <f>'[1]TCE - ANEXO IV - Preencher'!F44</f>
        <v>5151403000155</v>
      </c>
      <c r="E35" s="5" t="str">
        <f>'[1]TCE - ANEXO IV - Preencher'!G44</f>
        <v>Varejão Brasileiro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16349</v>
      </c>
      <c r="I35" s="6">
        <f>IF('[1]TCE - ANEXO IV - Preencher'!K44="","",'[1]TCE - ANEXO IV - Preencher'!K44)</f>
        <v>44264</v>
      </c>
      <c r="J35" s="5" t="str">
        <f>'[1]TCE - ANEXO IV - Preencher'!L44</f>
        <v>26210305151403000155550010000163491717217624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81.3</v>
      </c>
    </row>
    <row r="36" spans="1:12" s="8" customFormat="1" ht="19.5" customHeight="1" x14ac:dyDescent="0.2">
      <c r="A36" s="3">
        <f>IFERROR(VLOOKUP(B36,'[1]DADOS (OCULTAR)'!$P$3:$R$56,3,0),"")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3.14 - Alimentação Preparada</v>
      </c>
      <c r="D36" s="3">
        <f>'[1]TCE - ANEXO IV - Preencher'!F45</f>
        <v>5151403000155</v>
      </c>
      <c r="E36" s="5" t="str">
        <f>'[1]TCE - ANEXO IV - Preencher'!G45</f>
        <v>Varejão Brasileiro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16461</v>
      </c>
      <c r="I36" s="6">
        <f>IF('[1]TCE - ANEXO IV - Preencher'!K45="","",'[1]TCE - ANEXO IV - Preencher'!K45)</f>
        <v>44273</v>
      </c>
      <c r="J36" s="5" t="str">
        <f>'[1]TCE - ANEXO IV - Preencher'!L45</f>
        <v>26210305151403000155550010000164611953164520</v>
      </c>
      <c r="K36" s="5" t="str">
        <f>IF(F36="B",LEFT('[1]TCE - ANEXO IV - Preencher'!M45,2),IF(F36="S",LEFT('[1]TCE - ANEXO IV - Preencher'!M45,7),IF('[1]TCE - ANEXO IV - Preencher'!H45="","")))</f>
        <v>30</v>
      </c>
      <c r="L36" s="7">
        <f>'[1]TCE - ANEXO IV - Preencher'!N45</f>
        <v>162.63999999999999</v>
      </c>
    </row>
    <row r="37" spans="1:12" s="8" customFormat="1" ht="19.5" customHeight="1" x14ac:dyDescent="0.2">
      <c r="A37" s="3">
        <f>IFERROR(VLOOKUP(B37,'[1]DADOS (OCULTAR)'!$P$3:$R$56,3,0),"")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3.14 - Alimentação Preparada</v>
      </c>
      <c r="D37" s="3">
        <f>'[1]TCE - ANEXO IV - Preencher'!F46</f>
        <v>5151403000155</v>
      </c>
      <c r="E37" s="5" t="str">
        <f>'[1]TCE - ANEXO IV - Preencher'!G46</f>
        <v>Varejão Brasileiro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16349</v>
      </c>
      <c r="I37" s="6">
        <f>IF('[1]TCE - ANEXO IV - Preencher'!K46="","",'[1]TCE - ANEXO IV - Preencher'!K46)</f>
        <v>44264</v>
      </c>
      <c r="J37" s="5" t="str">
        <f>'[1]TCE - ANEXO IV - Preencher'!L46</f>
        <v>26210305151403000155550010000163491717217624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81.3</v>
      </c>
    </row>
    <row r="38" spans="1:12" s="8" customFormat="1" ht="19.5" customHeight="1" x14ac:dyDescent="0.2">
      <c r="A38" s="3">
        <f>IFERROR(VLOOKUP(B38,'[1]DADOS (OCULTAR)'!$P$3:$R$56,3,0),"")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3.6 - Material de Expediente</v>
      </c>
      <c r="D38" s="3">
        <f>'[1]TCE - ANEXO IV - Preencher'!F47</f>
        <v>40869265000145</v>
      </c>
      <c r="E38" s="5" t="str">
        <f>'[1]TCE - ANEXO IV - Preencher'!G47</f>
        <v>SUAPE Papelaria e Livraria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7579</v>
      </c>
      <c r="I38" s="6">
        <f>IF('[1]TCE - ANEXO IV - Preencher'!K47="","",'[1]TCE - ANEXO IV - Preencher'!K47)</f>
        <v>44267</v>
      </c>
      <c r="J38" s="5" t="str">
        <f>'[1]TCE - ANEXO IV - Preencher'!L47</f>
        <v>26210340869265000145550010000075791978008469</v>
      </c>
      <c r="K38" s="5" t="str">
        <f>IF(F38="B",LEFT('[1]TCE - ANEXO IV - Preencher'!M47,2),IF(F38="S",LEFT('[1]TCE - ANEXO IV - Preencher'!M47,7),IF('[1]TCE - ANEXO IV - Preencher'!H47="","")))</f>
        <v>32</v>
      </c>
      <c r="L38" s="7">
        <f>'[1]TCE - ANEXO IV - Preencher'!N47</f>
        <v>528</v>
      </c>
    </row>
    <row r="39" spans="1:12" s="8" customFormat="1" ht="19.5" customHeight="1" x14ac:dyDescent="0.2">
      <c r="A39" s="3">
        <f>IFERROR(VLOOKUP(B39,'[1]DADOS (OCULTAR)'!$P$3:$R$56,3,0),"")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3.6 - Material de Expediente</v>
      </c>
      <c r="D39" s="3">
        <f>'[1]TCE - ANEXO IV - Preencher'!F48</f>
        <v>24425720000167</v>
      </c>
      <c r="E39" s="5" t="str">
        <f>'[1]TCE - ANEXO IV - Preencher'!G48</f>
        <v>Original Suprimentos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006637</v>
      </c>
      <c r="I39" s="6">
        <f>IF('[1]TCE - ANEXO IV - Preencher'!K48="","",'[1]TCE - ANEXO IV - Preencher'!K48)</f>
        <v>44270</v>
      </c>
      <c r="J39" s="5" t="str">
        <f>'[1]TCE - ANEXO IV - Preencher'!L48</f>
        <v>26210324425720000167550010000066371160033226</v>
      </c>
      <c r="K39" s="5" t="str">
        <f>IF(F39="B",LEFT('[1]TCE - ANEXO IV - Preencher'!M48,2),IF(F39="S",LEFT('[1]TCE - ANEXO IV - Preencher'!M48,7),IF('[1]TCE - ANEXO IV - Preencher'!H48="","")))</f>
        <v>33</v>
      </c>
      <c r="L39" s="7">
        <f>'[1]TCE - ANEXO IV - Preencher'!N48</f>
        <v>989</v>
      </c>
    </row>
    <row r="40" spans="1:12" s="8" customFormat="1" ht="19.5" customHeight="1" x14ac:dyDescent="0.2">
      <c r="A40" s="3">
        <f>IFERROR(VLOOKUP(B40,'[1]DADOS (OCULTAR)'!$P$3:$R$56,3,0),"")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3.6 - Material de Expediente</v>
      </c>
      <c r="D40" s="3">
        <f>'[1]TCE - ANEXO IV - Preencher'!F49</f>
        <v>2297736000107</v>
      </c>
      <c r="E40" s="5" t="str">
        <f>'[1]TCE - ANEXO IV - Preencher'!G49</f>
        <v>CSI Soluções em Impressos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41742</v>
      </c>
      <c r="I40" s="6">
        <f>IF('[1]TCE - ANEXO IV - Preencher'!K49="","",'[1]TCE - ANEXO IV - Preencher'!K49)</f>
        <v>44272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34</v>
      </c>
      <c r="L40" s="7">
        <f>'[1]TCE - ANEXO IV - Preencher'!N49</f>
        <v>598.5</v>
      </c>
    </row>
    <row r="41" spans="1:12" s="8" customFormat="1" ht="19.5" customHeight="1" x14ac:dyDescent="0.2">
      <c r="A41" s="3">
        <f>IFERROR(VLOOKUP(B41,'[1]DADOS (OCULTAR)'!$P$3:$R$56,3,0),"")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3.1 - Combustíveis e Lubrificantes Automotivos</v>
      </c>
      <c r="D41" s="3">
        <f>'[1]TCE - ANEXO IV - Preencher'!F50</f>
        <v>11681483000153</v>
      </c>
      <c r="E41" s="5" t="str">
        <f>'[1]TCE - ANEXO IV - Preencher'!G50</f>
        <v>Posto São Cristovão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938</v>
      </c>
      <c r="I41" s="6">
        <f>IF('[1]TCE - ANEXO IV - Preencher'!K50="","",'[1]TCE - ANEXO IV - Preencher'!K50)</f>
        <v>44257</v>
      </c>
      <c r="J41" s="5" t="str">
        <f>'[1]TCE - ANEXO IV - Preencher'!L50</f>
        <v>26210311681483000153550120000009381000474973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623.49</v>
      </c>
    </row>
    <row r="42" spans="1:12" s="8" customFormat="1" ht="19.5" customHeight="1" x14ac:dyDescent="0.2">
      <c r="A42" s="3">
        <f>IFERROR(VLOOKUP(B42,'[1]DADOS (OCULTAR)'!$P$3:$R$56,3,0),"")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3.1 - Combustíveis e Lubrificantes Automotivos</v>
      </c>
      <c r="D42" s="3">
        <f>'[1]TCE - ANEXO IV - Preencher'!F51</f>
        <v>3281744000209</v>
      </c>
      <c r="E42" s="5" t="str">
        <f>'[1]TCE - ANEXO IV - Preencher'!G51</f>
        <v>Posto Ibiza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2568</v>
      </c>
      <c r="I42" s="6">
        <f>IF('[1]TCE - ANEXO IV - Preencher'!K51="","",'[1]TCE - ANEXO IV - Preencher'!K51)</f>
        <v>44256</v>
      </c>
      <c r="J42" s="5" t="str">
        <f>'[1]TCE - ANEXO IV - Preencher'!L51</f>
        <v>26210303281744000209550120000025681000474445</v>
      </c>
      <c r="K42" s="5" t="str">
        <f>IF(F42="B",LEFT('[1]TCE - ANEXO IV - Preencher'!M51,2),IF(F42="S",LEFT('[1]TCE - ANEXO IV - Preencher'!M51,7),IF('[1]TCE - ANEXO IV - Preencher'!H51="","")))</f>
        <v>36</v>
      </c>
      <c r="L42" s="7">
        <f>'[1]TCE - ANEXO IV - Preencher'!N51</f>
        <v>2959.42</v>
      </c>
    </row>
    <row r="43" spans="1:12" s="8" customFormat="1" ht="19.5" customHeight="1" x14ac:dyDescent="0.2">
      <c r="A43" s="3">
        <f>IFERROR(VLOOKUP(B43,'[1]DADOS (OCULTAR)'!$P$3:$R$56,3,0),"")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3.1 - Combustíveis e Lubrificantes Automotivos</v>
      </c>
      <c r="D43" s="3">
        <f>'[1]TCE - ANEXO IV - Preencher'!F52</f>
        <v>11251195000169</v>
      </c>
      <c r="E43" s="5" t="str">
        <f>'[1]TCE - ANEXO IV - Preencher'!G52</f>
        <v>Posto Fiji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2344</v>
      </c>
      <c r="I43" s="6">
        <f>IF('[1]TCE - ANEXO IV - Preencher'!K52="","",'[1]TCE - ANEXO IV - Preencher'!K52)</f>
        <v>44257</v>
      </c>
      <c r="J43" s="5" t="str">
        <f>'[1]TCE - ANEXO IV - Preencher'!L52</f>
        <v>26210311251195000169550120000023441000477689</v>
      </c>
      <c r="K43" s="5" t="str">
        <f>IF(F43="B",LEFT('[1]TCE - ANEXO IV - Preencher'!M52,2),IF(F43="S",LEFT('[1]TCE - ANEXO IV - Preencher'!M52,7),IF('[1]TCE - ANEXO IV - Preencher'!H52="","")))</f>
        <v>37</v>
      </c>
      <c r="L43" s="7">
        <f>'[1]TCE - ANEXO IV - Preencher'!N52</f>
        <v>2217.87</v>
      </c>
    </row>
    <row r="44" spans="1:12" s="8" customFormat="1" ht="19.5" customHeight="1" x14ac:dyDescent="0.2">
      <c r="A44" s="3">
        <f>IFERROR(VLOOKUP(B44,'[1]DADOS (OCULTAR)'!$P$3:$R$56,3,0),"")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3.2 - Gás e Outros Materiais Engarrafados</v>
      </c>
      <c r="D44" s="3">
        <f>'[1]TCE - ANEXO IV - Preencher'!F53</f>
        <v>4135952000254</v>
      </c>
      <c r="E44" s="5" t="str">
        <f>'[1]TCE - ANEXO IV - Preencher'!G53</f>
        <v>Neogas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000000954</v>
      </c>
      <c r="I44" s="6">
        <f>IF('[1]TCE - ANEXO IV - Preencher'!K53="","",'[1]TCE - ANEXO IV - Preencher'!K53)</f>
        <v>44265</v>
      </c>
      <c r="J44" s="5" t="str">
        <f>'[1]TCE - ANEXO IV - Preencher'!L53</f>
        <v>26210304135952000254550010000009541000009620</v>
      </c>
      <c r="K44" s="5" t="str">
        <f>IF(F44="B",LEFT('[1]TCE - ANEXO IV - Preencher'!M53,2),IF(F44="S",LEFT('[1]TCE - ANEXO IV - Preencher'!M53,7),IF('[1]TCE - ANEXO IV - Preencher'!H53="","")))</f>
        <v>38</v>
      </c>
      <c r="L44" s="7">
        <f>'[1]TCE - ANEXO IV - Preencher'!N53</f>
        <v>80</v>
      </c>
    </row>
    <row r="45" spans="1:12" s="8" customFormat="1" ht="19.5" customHeight="1" x14ac:dyDescent="0.2">
      <c r="A45" s="3">
        <f>IFERROR(VLOOKUP(B45,'[1]DADOS (OCULTAR)'!$P$3:$R$56,3,0),"")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22424379000108</v>
      </c>
      <c r="E45" s="5" t="str">
        <f>'[1]TCE - ANEXO IV - Preencher'!G54</f>
        <v>PGLE Veiculos Peças e Serviços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000017791</v>
      </c>
      <c r="I45" s="6">
        <f>IF('[1]TCE - ANEXO IV - Preencher'!K54="","",'[1]TCE - ANEXO IV - Preencher'!K54)</f>
        <v>44270</v>
      </c>
      <c r="J45" s="5" t="str">
        <f>'[1]TCE - ANEXO IV - Preencher'!L54</f>
        <v>26210322424379000108550010000177911633823203</v>
      </c>
      <c r="K45" s="5" t="str">
        <f>IF(F45="B",LEFT('[1]TCE - ANEXO IV - Preencher'!M54,2),IF(F45="S",LEFT('[1]TCE - ANEXO IV - Preencher'!M54,7),IF('[1]TCE - ANEXO IV - Preencher'!H54="","")))</f>
        <v>39</v>
      </c>
      <c r="L45" s="7">
        <f>'[1]TCE - ANEXO IV - Preencher'!N54</f>
        <v>2078.36</v>
      </c>
    </row>
    <row r="46" spans="1:12" s="8" customFormat="1" ht="19.5" customHeight="1" x14ac:dyDescent="0.2">
      <c r="A46" s="3">
        <f>IFERROR(VLOOKUP(B46,'[1]DADOS (OCULTAR)'!$P$3:$R$56,3,0),"")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11251195000169</v>
      </c>
      <c r="E46" s="5" t="str">
        <f>'[1]TCE - ANEXO IV - Preencher'!G55</f>
        <v>Posto Fiji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2344</v>
      </c>
      <c r="I46" s="6">
        <f>IF('[1]TCE - ANEXO IV - Preencher'!K55="","",'[1]TCE - ANEXO IV - Preencher'!K55)</f>
        <v>44257</v>
      </c>
      <c r="J46" s="5" t="str">
        <f>'[1]TCE - ANEXO IV - Preencher'!L55</f>
        <v>26210311251195000169550120000023441000477689</v>
      </c>
      <c r="K46" s="5" t="str">
        <f>IF(F46="B",LEFT('[1]TCE - ANEXO IV - Preencher'!M55,2),IF(F46="S",LEFT('[1]TCE - ANEXO IV - Preencher'!M55,7),IF('[1]TCE - ANEXO IV - Preencher'!H55="","")))</f>
        <v>40</v>
      </c>
      <c r="L46" s="7">
        <f>'[1]TCE - ANEXO IV - Preencher'!N55</f>
        <v>2217.87</v>
      </c>
    </row>
    <row r="47" spans="1:12" s="8" customFormat="1" ht="19.5" customHeight="1" x14ac:dyDescent="0.2">
      <c r="A47" s="3">
        <f>IFERROR(VLOOKUP(B47,'[1]DADOS (OCULTAR)'!$P$3:$R$56,3,0),"")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9581782000174</v>
      </c>
      <c r="E47" s="5" t="str">
        <f>'[1]TCE - ANEXO IV - Preencher'!G56</f>
        <v>Laparomed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000007963</v>
      </c>
      <c r="I47" s="6">
        <f>IF('[1]TCE - ANEXO IV - Preencher'!K56="","",'[1]TCE - ANEXO IV - Preencher'!K56)</f>
        <v>44271</v>
      </c>
      <c r="J47" s="5" t="str">
        <f>'[1]TCE - ANEXO IV - Preencher'!L56</f>
        <v>26210309581782000174550010000079631952256251</v>
      </c>
      <c r="K47" s="5" t="str">
        <f>IF(F47="B",LEFT('[1]TCE - ANEXO IV - Preencher'!M56,2),IF(F47="S",LEFT('[1]TCE - ANEXO IV - Preencher'!M56,7),IF('[1]TCE - ANEXO IV - Preencher'!H56="","")))</f>
        <v>41</v>
      </c>
      <c r="L47" s="7">
        <f>'[1]TCE - ANEXO IV - Preencher'!N56</f>
        <v>337.5</v>
      </c>
    </row>
    <row r="48" spans="1:12" s="8" customFormat="1" ht="19.5" customHeight="1" x14ac:dyDescent="0.2">
      <c r="A48" s="3">
        <f>IFERROR(VLOOKUP(B48,'[1]DADOS (OCULTAR)'!$P$3:$R$56,3,0),"")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21820133000184</v>
      </c>
      <c r="E48" s="5" t="str">
        <f>'[1]TCE - ANEXO IV - Preencher'!G57</f>
        <v>R R Ferreira Materiais Hospitalares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000007507</v>
      </c>
      <c r="I48" s="6">
        <f>IF('[1]TCE - ANEXO IV - Preencher'!K57="","",'[1]TCE - ANEXO IV - Preencher'!K57)</f>
        <v>44280</v>
      </c>
      <c r="J48" s="5" t="str">
        <f>'[1]TCE - ANEXO IV - Preencher'!L57</f>
        <v>35210321820133000184550010000075971043277003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2500</v>
      </c>
    </row>
    <row r="49" spans="1:12" s="8" customFormat="1" ht="19.5" customHeight="1" x14ac:dyDescent="0.2">
      <c r="A49" s="3">
        <f>IFERROR(VLOOKUP(B49,'[1]DADOS (OCULTAR)'!$P$3:$R$56,3,0),"")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 xml:space="preserve">3.10 - Material para Manutenção de Bens Móveis </v>
      </c>
      <c r="D49" s="3">
        <f>'[1]TCE - ANEXO IV - Preencher'!F58</f>
        <v>21820133000184</v>
      </c>
      <c r="E49" s="5" t="str">
        <f>'[1]TCE - ANEXO IV - Preencher'!G58</f>
        <v>R R Ferreira Materiais Hospitalares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000007597</v>
      </c>
      <c r="I49" s="6">
        <f>IF('[1]TCE - ANEXO IV - Preencher'!K58="","",'[1]TCE - ANEXO IV - Preencher'!K58)</f>
        <v>44280</v>
      </c>
      <c r="J49" s="5" t="str">
        <f>'[1]TCE - ANEXO IV - Preencher'!L58</f>
        <v>35210321820133000184550010000075971043277003</v>
      </c>
      <c r="K49" s="5" t="str">
        <f>IF(F49="B",LEFT('[1]TCE - ANEXO IV - Preencher'!M58,2),IF(F49="S",LEFT('[1]TCE - ANEXO IV - Preencher'!M58,7),IF('[1]TCE - ANEXO IV - Preencher'!H58="","")))</f>
        <v>36</v>
      </c>
      <c r="L49" s="7">
        <f>'[1]TCE - ANEXO IV - Preencher'!N58</f>
        <v>2500</v>
      </c>
    </row>
    <row r="50" spans="1:12" s="8" customFormat="1" ht="19.5" customHeight="1" x14ac:dyDescent="0.2">
      <c r="A50" s="3">
        <f>IFERROR(VLOOKUP(B50,'[1]DADOS (OCULTAR)'!$P$3:$R$56,3,0),"")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 xml:space="preserve">3.10 - Material para Manutenção de Bens Móveis </v>
      </c>
      <c r="D50" s="3">
        <f>'[1]TCE - ANEXO IV - Preencher'!F59</f>
        <v>9581782000174</v>
      </c>
      <c r="E50" s="5" t="str">
        <f>'[1]TCE - ANEXO IV - Preencher'!G59</f>
        <v>Laparomed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000007963</v>
      </c>
      <c r="I50" s="6">
        <f>IF('[1]TCE - ANEXO IV - Preencher'!K59="","",'[1]TCE - ANEXO IV - Preencher'!K59)</f>
        <v>44271</v>
      </c>
      <c r="J50" s="5" t="str">
        <f>'[1]TCE - ANEXO IV - Preencher'!L59</f>
        <v>26210309581782000174550010000079631952256251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337.5</v>
      </c>
    </row>
    <row r="51" spans="1:12" s="8" customFormat="1" ht="19.5" customHeight="1" x14ac:dyDescent="0.2">
      <c r="A51" s="3">
        <f>IFERROR(VLOOKUP(B51,'[1]DADOS (OCULTAR)'!$P$3:$R$56,3,0),"")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 xml:space="preserve">3.10 - Material para Manutenção de Bens Móveis </v>
      </c>
      <c r="D51" s="3">
        <f>'[1]TCE - ANEXO IV - Preencher'!F60</f>
        <v>30848237000198</v>
      </c>
      <c r="E51" s="5" t="str">
        <f>'[1]TCE - ANEXO IV - Preencher'!G60</f>
        <v>PH Comércio de Produtos Médicos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000004721</v>
      </c>
      <c r="I51" s="6">
        <f>IF('[1]TCE - ANEXO IV - Preencher'!K60="","",'[1]TCE - ANEXO IV - Preencher'!K60)</f>
        <v>44147</v>
      </c>
      <c r="J51" s="5" t="str">
        <f>'[1]TCE - ANEXO IV - Preencher'!L60</f>
        <v>26201130848237000198550010000047211998295101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1719.67</v>
      </c>
    </row>
    <row r="52" spans="1:12" s="8" customFormat="1" ht="19.5" customHeight="1" x14ac:dyDescent="0.2">
      <c r="A52" s="3">
        <f>IFERROR(VLOOKUP(B52,'[1]DADOS (OCULTAR)'!$P$3:$R$56,3,0),"")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3.8 - Uniformes, Tecidos e Aviamentos </v>
      </c>
      <c r="D52" s="3">
        <f>'[1]TCE - ANEXO IV - Preencher'!F61</f>
        <v>24425720000167</v>
      </c>
      <c r="E52" s="5" t="str">
        <f>'[1]TCE - ANEXO IV - Preencher'!G61</f>
        <v>Original Suprimentos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006637</v>
      </c>
      <c r="I52" s="6">
        <f>IF('[1]TCE - ANEXO IV - Preencher'!K61="","",'[1]TCE - ANEXO IV - Preencher'!K61)</f>
        <v>44270</v>
      </c>
      <c r="J52" s="5" t="str">
        <f>'[1]TCE - ANEXO IV - Preencher'!L61</f>
        <v>26210324425720000167550010000066371160033226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989</v>
      </c>
    </row>
    <row r="53" spans="1:12" s="8" customFormat="1" ht="19.5" customHeight="1" x14ac:dyDescent="0.2">
      <c r="A53" s="3">
        <f>IFERROR(VLOOKUP(B53,'[1]DADOS (OCULTAR)'!$P$3:$R$56,3,0),"")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 xml:space="preserve">5.21 - Seguros em geral </v>
      </c>
      <c r="D53" s="3">
        <f>'[1]TCE - ANEXO IV - Preencher'!F62</f>
        <v>28087620000129</v>
      </c>
      <c r="E53" s="5" t="str">
        <f>'[1]TCE - ANEXO IV - Preencher'!G62</f>
        <v xml:space="preserve">BBR CORRETORA 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722.45</v>
      </c>
    </row>
    <row r="54" spans="1:12" s="8" customFormat="1" ht="19.5" customHeight="1" x14ac:dyDescent="0.2">
      <c r="A54" s="3">
        <f>IFERROR(VLOOKUP(B54,'[1]DADOS (OCULTAR)'!$P$3:$R$56,3,0),"")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5.21 - Seguros em geral </v>
      </c>
      <c r="D54" s="3">
        <f>'[1]TCE - ANEXO IV - Preencher'!F63</f>
        <v>28087620000129</v>
      </c>
      <c r="E54" s="5" t="str">
        <f>'[1]TCE - ANEXO IV - Preencher'!G63</f>
        <v xml:space="preserve">BBR CORRETORA 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759.47</v>
      </c>
    </row>
    <row r="55" spans="1:12" s="8" customFormat="1" ht="19.5" customHeight="1" x14ac:dyDescent="0.2">
      <c r="A55" s="3">
        <f>IFERROR(VLOOKUP(B55,'[1]DADOS (OCULTAR)'!$P$3:$R$56,3,0),"")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5.21 - Seguros em geral </v>
      </c>
      <c r="D55" s="3">
        <f>'[1]TCE - ANEXO IV - Preencher'!F64</f>
        <v>33054826000192</v>
      </c>
      <c r="E55" s="5" t="str">
        <f>'[1]TCE - ANEXO IV - Preencher'!G64</f>
        <v xml:space="preserve">COMPANHIA EXCELSIOR DE SEGUROS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212.67</v>
      </c>
    </row>
    <row r="56" spans="1:12" s="8" customFormat="1" ht="19.5" customHeight="1" x14ac:dyDescent="0.2">
      <c r="A56" s="3">
        <f>IFERROR(VLOOKUP(B56,'[1]DADOS (OCULTAR)'!$P$3:$R$56,3,0),"")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5.9 - Telefonia Móvel</v>
      </c>
      <c r="D56" s="3">
        <f>'[1]TCE - ANEXO IV - Preencher'!F65</f>
        <v>2421421001355</v>
      </c>
      <c r="E56" s="5" t="str">
        <f>'[1]TCE - ANEXO IV - Preencher'!G65</f>
        <v>TIM S.A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306.57</v>
      </c>
    </row>
    <row r="57" spans="1:12" s="8" customFormat="1" ht="19.5" customHeight="1" x14ac:dyDescent="0.2">
      <c r="A57" s="3">
        <f>IFERROR(VLOOKUP(B57,'[1]DADOS (OCULTAR)'!$P$3:$R$56,3,0),"")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5.13 - Água e Esgoto</v>
      </c>
      <c r="D57" s="3">
        <f>'[1]TCE - ANEXO IV - Preencher'!F66</f>
        <v>9769035000164</v>
      </c>
      <c r="E57" s="5" t="str">
        <f>'[1]TCE - ANEXO IV - Preencher'!G66</f>
        <v>COMPESA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10501.31</v>
      </c>
    </row>
    <row r="58" spans="1:12" s="8" customFormat="1" ht="19.5" customHeight="1" x14ac:dyDescent="0.2">
      <c r="A58" s="3">
        <f>IFERROR(VLOOKUP(B58,'[1]DADOS (OCULTAR)'!$P$3:$R$56,3,0),"")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5.12 - Energia Elétrica</v>
      </c>
      <c r="D58" s="3">
        <f>'[1]TCE - ANEXO IV - Preencher'!F67</f>
        <v>10835932000108</v>
      </c>
      <c r="E58" s="5" t="str">
        <f>'[1]TCE - ANEXO IV - Preencher'!G67</f>
        <v>COMPANHIA ENERGÉTICA DE PERNAMBUCO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12731.13</v>
      </c>
    </row>
    <row r="59" spans="1:12" s="8" customFormat="1" ht="19.5" customHeight="1" x14ac:dyDescent="0.2">
      <c r="A59" s="3">
        <f>IFERROR(VLOOKUP(B59,'[1]DADOS (OCULTAR)'!$P$3:$R$56,3,0),"")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5.1 - Locação de Equipamentos Médicos-Hospitalares</v>
      </c>
      <c r="D59" s="3">
        <f>'[1]TCE - ANEXO IV - Preencher'!F68</f>
        <v>10859287000163</v>
      </c>
      <c r="E59" s="5" t="str">
        <f>'[1]TCE - ANEXO IV - Preencher'!G68</f>
        <v>NEWMED COMERCIO E CONSERTO DE EQUIPAMENTO MÉDICO-HOSPITALAR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2904</v>
      </c>
      <c r="I59" s="6">
        <f>IF('[1]TCE - ANEXO IV - Preencher'!K68="","",'[1]TCE - ANEXO IV - Preencher'!K68)</f>
        <v>44315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1880</v>
      </c>
    </row>
    <row r="60" spans="1:12" s="8" customFormat="1" ht="19.5" customHeight="1" x14ac:dyDescent="0.2">
      <c r="A60" s="3">
        <f>IFERROR(VLOOKUP(B60,'[1]DADOS (OCULTAR)'!$P$3:$R$56,3,0),"")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5.1 - Locação de Equipamentos Médicos-Hospitalares</v>
      </c>
      <c r="D60" s="3">
        <f>'[1]TCE - ANEXO IV - Preencher'!F69</f>
        <v>331788002405</v>
      </c>
      <c r="E60" s="5" t="str">
        <f>'[1]TCE - ANEXO IV - Preencher'!G69</f>
        <v>AIR LIQUIDE BRASIL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0041434</v>
      </c>
      <c r="I60" s="6">
        <f>IF('[1]TCE - ANEXO IV - Preencher'!K69="","",'[1]TCE - ANEXO IV - Preencher'!K69)</f>
        <v>44273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2602902</v>
      </c>
      <c r="L60" s="7">
        <f>'[1]TCE - ANEXO IV - Preencher'!N69</f>
        <v>2715.57</v>
      </c>
    </row>
    <row r="61" spans="1:12" s="8" customFormat="1" ht="19.5" customHeight="1" x14ac:dyDescent="0.2">
      <c r="A61" s="3">
        <f>IFERROR(VLOOKUP(B61,'[1]DADOS (OCULTAR)'!$P$3:$R$56,3,0),"")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5.1 - Locação de Equipamentos Médicos-Hospitalares</v>
      </c>
      <c r="D61" s="3">
        <f>'[1]TCE - ANEXO IV - Preencher'!F70</f>
        <v>24380578002041</v>
      </c>
      <c r="E61" s="5" t="str">
        <f>'[1]TCE - ANEXO IV - Preencher'!G70</f>
        <v>WHITE MARTINS GASES INDUSTRIAIS NE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131246</v>
      </c>
      <c r="I61" s="6">
        <f>IF('[1]TCE - ANEXO IV - Preencher'!K70="","",'[1]TCE - ANEXO IV - Preencher'!K70)</f>
        <v>44261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558.75</v>
      </c>
    </row>
    <row r="62" spans="1:12" s="8" customFormat="1" ht="19.5" customHeight="1" x14ac:dyDescent="0.2">
      <c r="A62" s="3">
        <f>IFERROR(VLOOKUP(B62,'[1]DADOS (OCULTAR)'!$P$3:$R$56,3,0),"")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5.16 - Serviços Médico-Hospitalares, Odotonlogia e Laboratoriais</v>
      </c>
      <c r="D62" s="3">
        <f>'[1]TCE - ANEXO IV - Preencher'!F71</f>
        <v>4539279016300</v>
      </c>
      <c r="E62" s="5" t="str">
        <f>'[1]TCE - ANEXO IV - Preencher'!G71</f>
        <v>CIENTIFICALAB PRODUTOS LABORATORIAIS E SISTEMA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000000097</v>
      </c>
      <c r="I62" s="6">
        <f>IF('[1]TCE - ANEXO IV - Preencher'!K71="","",'[1]TCE - ANEXO IV - Preencher'!K71)</f>
        <v>44286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2602902</v>
      </c>
      <c r="L62" s="7">
        <f>'[1]TCE - ANEXO IV - Preencher'!N71</f>
        <v>16330.03</v>
      </c>
    </row>
    <row r="63" spans="1:12" s="8" customFormat="1" ht="19.5" customHeight="1" x14ac:dyDescent="0.2">
      <c r="A63" s="3">
        <f>IFERROR(VLOOKUP(B63,'[1]DADOS (OCULTAR)'!$P$3:$R$56,3,0),"")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4.6 - Serviços de Profissionais de Saúde</v>
      </c>
      <c r="D63" s="3">
        <f>'[1]TCE - ANEXO IV - Preencher'!F72</f>
        <v>9981750484</v>
      </c>
      <c r="E63" s="5" t="str">
        <f>'[1]TCE - ANEXO IV - Preencher'!G72</f>
        <v>CARLA GIOVANA RODRIGUES DA SILVA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1533.33</v>
      </c>
    </row>
    <row r="64" spans="1:12" s="8" customFormat="1" ht="19.5" customHeight="1" x14ac:dyDescent="0.2">
      <c r="A64" s="3">
        <f>IFERROR(VLOOKUP(B64,'[1]DADOS (OCULTAR)'!$P$3:$R$56,3,0),"")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4.6 - Serviços de Profissionais de Saúde</v>
      </c>
      <c r="D64" s="3">
        <f>'[1]TCE - ANEXO IV - Preencher'!F73</f>
        <v>70051856417</v>
      </c>
      <c r="E64" s="5" t="str">
        <f>'[1]TCE - ANEXO IV - Preencher'!G73</f>
        <v>ELIEZIO DE OLIVEIRA MAIA JUNIOR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1533.33</v>
      </c>
    </row>
    <row r="65" spans="1:12" s="8" customFormat="1" ht="19.5" customHeight="1" x14ac:dyDescent="0.2">
      <c r="A65" s="3">
        <f>IFERROR(VLOOKUP(B65,'[1]DADOS (OCULTAR)'!$P$3:$R$56,3,0),"")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4.6 - Serviços de Profissionais de Saúde</v>
      </c>
      <c r="D65" s="3">
        <f>'[1]TCE - ANEXO IV - Preencher'!F74</f>
        <v>5667655438</v>
      </c>
      <c r="E65" s="5" t="str">
        <f>'[1]TCE - ANEXO IV - Preencher'!G74</f>
        <v>GRACE EVELYN SARINHO GOMES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1533.33</v>
      </c>
    </row>
    <row r="66" spans="1:12" s="8" customFormat="1" ht="19.5" customHeight="1" x14ac:dyDescent="0.2">
      <c r="A66" s="3">
        <f>IFERROR(VLOOKUP(B66,'[1]DADOS (OCULTAR)'!$P$3:$R$56,3,0),"")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4.6 - Serviços de Profissionais de Saúde</v>
      </c>
      <c r="D66" s="3">
        <f>'[1]TCE - ANEXO IV - Preencher'!F75</f>
        <v>11758010460</v>
      </c>
      <c r="E66" s="5" t="str">
        <f>'[1]TCE - ANEXO IV - Preencher'!G75</f>
        <v>GIOVANNA DE BRITO SILVA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8333.35</v>
      </c>
    </row>
    <row r="67" spans="1:12" s="8" customFormat="1" ht="19.5" customHeight="1" x14ac:dyDescent="0.2">
      <c r="A67" s="3">
        <f>IFERROR(VLOOKUP(B67,'[1]DADOS (OCULTAR)'!$P$3:$R$56,3,0),"")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4.6 - Serviços de Profissionais de Saúde</v>
      </c>
      <c r="D67" s="3">
        <f>'[1]TCE - ANEXO IV - Preencher'!F76</f>
        <v>8219636432</v>
      </c>
      <c r="E67" s="5" t="str">
        <f>'[1]TCE - ANEXO IV - Preencher'!G76</f>
        <v>HUGO RICARDO TORRES DA SILVA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1270</v>
      </c>
    </row>
    <row r="68" spans="1:12" s="8" customFormat="1" ht="19.5" customHeight="1" x14ac:dyDescent="0.2">
      <c r="A68" s="3">
        <f>IFERROR(VLOOKUP(B68,'[1]DADOS (OCULTAR)'!$P$3:$R$56,3,0),"")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4.6 - Serviços de Profissionais de Saúde</v>
      </c>
      <c r="D68" s="3">
        <f>'[1]TCE - ANEXO IV - Preencher'!F77</f>
        <v>10412160412</v>
      </c>
      <c r="E68" s="5" t="str">
        <f>'[1]TCE - ANEXO IV - Preencher'!G77</f>
        <v xml:space="preserve">IAGO RABELO DE ALCANTARA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1533.33</v>
      </c>
    </row>
    <row r="69" spans="1:12" s="8" customFormat="1" ht="19.5" customHeight="1" x14ac:dyDescent="0.2">
      <c r="A69" s="3">
        <f>IFERROR(VLOOKUP(B69,'[1]DADOS (OCULTAR)'!$P$3:$R$56,3,0),"")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4.6 - Serviços de Profissionais de Saúde</v>
      </c>
      <c r="D69" s="3">
        <f>'[1]TCE - ANEXO IV - Preencher'!F78</f>
        <v>2926530188</v>
      </c>
      <c r="E69" s="5" t="str">
        <f>'[1]TCE - ANEXO IV - Preencher'!G78</f>
        <v>LIS COELHO FORTES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5000.01</v>
      </c>
    </row>
    <row r="70" spans="1:12" s="8" customFormat="1" ht="19.5" customHeight="1" x14ac:dyDescent="0.2">
      <c r="A70" s="3">
        <f>IFERROR(VLOOKUP(B70,'[1]DADOS (OCULTAR)'!$P$3:$R$56,3,0),"")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4.6 - Serviços de Profissionais de Saúde</v>
      </c>
      <c r="D70" s="3">
        <f>'[1]TCE - ANEXO IV - Preencher'!F79</f>
        <v>6893043406</v>
      </c>
      <c r="E70" s="5" t="str">
        <f>'[1]TCE - ANEXO IV - Preencher'!G79</f>
        <v>NAIRA CARVALHO CASTILHOS SANTOS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1533.33</v>
      </c>
    </row>
    <row r="71" spans="1:12" s="8" customFormat="1" ht="19.5" customHeight="1" x14ac:dyDescent="0.2">
      <c r="A71" s="3">
        <f>IFERROR(VLOOKUP(B71,'[1]DADOS (OCULTAR)'!$P$3:$R$56,3,0),"")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4.6 - Serviços de Profissionais de Saúde</v>
      </c>
      <c r="D71" s="3">
        <f>'[1]TCE - ANEXO IV - Preencher'!F80</f>
        <v>6519399418</v>
      </c>
      <c r="E71" s="5" t="str">
        <f>'[1]TCE - ANEXO IV - Preencher'!G80</f>
        <v xml:space="preserve">WRYELL GOMES MUNIZ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5000.01</v>
      </c>
    </row>
    <row r="72" spans="1:12" s="8" customFormat="1" ht="19.5" customHeight="1" x14ac:dyDescent="0.2">
      <c r="A72" s="3">
        <f>IFERROR(VLOOKUP(B72,'[1]DADOS (OCULTAR)'!$P$3:$R$56,3,0),"")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4.6 - Serviços de Profissionais de Saúde</v>
      </c>
      <c r="D72" s="3">
        <f>'[1]TCE - ANEXO IV - Preencher'!F81</f>
        <v>8697928494</v>
      </c>
      <c r="E72" s="5" t="str">
        <f>'[1]TCE - ANEXO IV - Preencher'!G81</f>
        <v xml:space="preserve">PAULA DENISE DE OLIVEIRA VALENÇA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4599.99</v>
      </c>
    </row>
    <row r="73" spans="1:12" s="8" customFormat="1" ht="19.5" customHeight="1" x14ac:dyDescent="0.2">
      <c r="A73" s="3">
        <f>IFERROR(VLOOKUP(B73,'[1]DADOS (OCULTAR)'!$P$3:$R$56,3,0),"")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6308795402</v>
      </c>
      <c r="E73" s="5" t="str">
        <f>'[1]TCE - ANEXO IV - Preencher'!G82</f>
        <v>PAULO DORNELAS CAMARA MARQUES DE ALMEIDA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6613.33</v>
      </c>
    </row>
    <row r="74" spans="1:12" s="8" customFormat="1" ht="19.5" customHeight="1" x14ac:dyDescent="0.2">
      <c r="A74" s="3">
        <f>IFERROR(VLOOKUP(B74,'[1]DADOS (OCULTAR)'!$P$3:$R$56,3,0),"")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4.6 - Serviços de Profissionais de Saúde</v>
      </c>
      <c r="D74" s="3">
        <f>'[1]TCE - ANEXO IV - Preencher'!F83</f>
        <v>11300619490</v>
      </c>
      <c r="E74" s="5" t="str">
        <f>'[1]TCE - ANEXO IV - Preencher'!G83</f>
        <v>RICARDO PALMEIRA TENÓRIO JUNIOR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1533.33</v>
      </c>
    </row>
    <row r="75" spans="1:12" s="8" customFormat="1" ht="19.5" customHeight="1" x14ac:dyDescent="0.2">
      <c r="A75" s="3">
        <f>IFERROR(VLOOKUP(B75,'[1]DADOS (OCULTAR)'!$P$3:$R$56,3,0),"")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4.6 - Serviços de Profissionais de Saúde</v>
      </c>
      <c r="D75" s="3">
        <f>'[1]TCE - ANEXO IV - Preencher'!F84</f>
        <v>821537369</v>
      </c>
      <c r="E75" s="5" t="str">
        <f>'[1]TCE - ANEXO IV - Preencher'!G84</f>
        <v>VITOR FIGUEIREDO NICODEMOS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1533.33</v>
      </c>
    </row>
    <row r="76" spans="1:12" s="8" customFormat="1" ht="19.5" customHeight="1" x14ac:dyDescent="0.2">
      <c r="A76" s="3">
        <f>IFERROR(VLOOKUP(B76,'[1]DADOS (OCULTAR)'!$P$3:$R$56,3,0),"")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5.99 - Outros Serviços de Terceiros Pessoa Jurídica</v>
      </c>
      <c r="D76" s="3">
        <f>'[1]TCE - ANEXO IV - Preencher'!F85</f>
        <v>2566224000190</v>
      </c>
      <c r="E76" s="5" t="str">
        <f>'[1]TCE - ANEXO IV - Preencher'!G85</f>
        <v>PROCESSO JUDICIAL 0000054-86.2016.5.06.0171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6000</v>
      </c>
    </row>
    <row r="77" spans="1:12" s="8" customFormat="1" ht="19.5" customHeight="1" x14ac:dyDescent="0.2">
      <c r="A77" s="3">
        <f>IFERROR(VLOOKUP(B77,'[1]DADOS (OCULTAR)'!$P$3:$R$56,3,0),"")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5.15 - Serviços Domésticos</v>
      </c>
      <c r="D77" s="3">
        <f>'[1]TCE - ANEXO IV - Preencher'!F86</f>
        <v>6272575004803</v>
      </c>
      <c r="E77" s="5" t="str">
        <f>'[1]TCE - ANEXO IV - Preencher'!G86</f>
        <v xml:space="preserve">LAVEBRAS GESTÃO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3921</v>
      </c>
      <c r="I77" s="6">
        <f>IF('[1]TCE - ANEXO IV - Preencher'!K86="","",'[1]TCE - ANEXO IV - Preencher'!K86)</f>
        <v>44284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2610707</v>
      </c>
      <c r="L77" s="7">
        <f>'[1]TCE - ANEXO IV - Preencher'!N86</f>
        <v>667.8</v>
      </c>
    </row>
    <row r="78" spans="1:12" s="8" customFormat="1" ht="19.5" customHeight="1" x14ac:dyDescent="0.2">
      <c r="A78" s="3">
        <f>IFERROR(VLOOKUP(B78,'[1]DADOS (OCULTAR)'!$P$3:$R$56,3,0),"")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5.10 - Detetização/Tratamento de Resíduos e Afins</v>
      </c>
      <c r="D78" s="3">
        <f>'[1]TCE - ANEXO IV - Preencher'!F87</f>
        <v>11863530000180</v>
      </c>
      <c r="E78" s="5" t="str">
        <f>'[1]TCE - ANEXO IV - Preencher'!G87</f>
        <v>BRASCON GESTÃO AMBIENTAL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00070535</v>
      </c>
      <c r="I78" s="6">
        <f>IF('[1]TCE - ANEXO IV - Preencher'!K87="","",'[1]TCE - ANEXO IV - Preencher'!K87)</f>
        <v>44287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2611309</v>
      </c>
      <c r="L78" s="7">
        <f>'[1]TCE - ANEXO IV - Preencher'!N87</f>
        <v>1762.83</v>
      </c>
    </row>
    <row r="79" spans="1:12" s="8" customFormat="1" ht="19.5" customHeight="1" x14ac:dyDescent="0.2">
      <c r="A79" s="3">
        <f>IFERROR(VLOOKUP(B79,'[1]DADOS (OCULTAR)'!$P$3:$R$56,3,0),"")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92306257000780</v>
      </c>
      <c r="E79" s="5" t="str">
        <f>'[1]TCE - ANEXO IV - Preencher'!G88</f>
        <v>MV INFORMATICA NORDESTE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00022062</v>
      </c>
      <c r="I79" s="6">
        <f>IF('[1]TCE - ANEXO IV - Preencher'!K88="","",'[1]TCE - ANEXO IV - Preencher'!K88)</f>
        <v>44265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12309.13</v>
      </c>
    </row>
    <row r="80" spans="1:12" s="8" customFormat="1" ht="19.5" customHeight="1" x14ac:dyDescent="0.2">
      <c r="A80" s="3">
        <f>IFERROR(VLOOKUP(B80,'[1]DADOS (OCULTAR)'!$P$3:$R$56,3,0),"")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16783034000130</v>
      </c>
      <c r="E80" s="5" t="str">
        <f>'[1]TCE - ANEXO IV - Preencher'!G89</f>
        <v>SINTESE LICENCIAMENTO DE PROGRAMAS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13196</v>
      </c>
      <c r="I80" s="6">
        <f>IF('[1]TCE - ANEXO IV - Preencher'!K89="","",'[1]TCE - ANEXO IV - Preencher'!K89)</f>
        <v>44287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1500</v>
      </c>
    </row>
    <row r="81" spans="1:12" s="8" customFormat="1" ht="19.5" customHeight="1" x14ac:dyDescent="0.2">
      <c r="A81" s="3">
        <f>IFERROR(VLOOKUP(B81,'[1]DADOS (OCULTAR)'!$P$3:$R$56,3,0),"")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9039744001247</v>
      </c>
      <c r="E81" s="5" t="str">
        <f>'[1]TCE - ANEXO IV - Preencher'!G90</f>
        <v>TOTVS S.A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03036795</v>
      </c>
      <c r="I81" s="6">
        <f>IF('[1]TCE - ANEXO IV - Preencher'!K90="","",'[1]TCE - ANEXO IV - Preencher'!K90)</f>
        <v>44286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281.05</v>
      </c>
    </row>
    <row r="82" spans="1:12" s="8" customFormat="1" ht="19.5" customHeight="1" x14ac:dyDescent="0.2">
      <c r="A82" s="3">
        <f>IFERROR(VLOOKUP(B82,'[1]DADOS (OCULTAR)'!$P$3:$R$56,3,0),"")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53113791001285</v>
      </c>
      <c r="E82" s="5" t="str">
        <f>'[1]TCE - ANEXO IV - Preencher'!G91</f>
        <v>TOTVS S.A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17922</v>
      </c>
      <c r="I82" s="6">
        <f>IF('[1]TCE - ANEXO IV - Preencher'!K91="","",'[1]TCE - ANEXO IV - Preencher'!K91)</f>
        <v>44258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3106200</v>
      </c>
      <c r="L82" s="7">
        <f>'[1]TCE - ANEXO IV - Preencher'!N91</f>
        <v>93.51</v>
      </c>
    </row>
    <row r="83" spans="1:12" s="8" customFormat="1" ht="19.5" customHeight="1" x14ac:dyDescent="0.2">
      <c r="A83" s="3">
        <f>IFERROR(VLOOKUP(B83,'[1]DADOS (OCULTAR)'!$P$3:$R$56,3,0),"")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53113791001285</v>
      </c>
      <c r="E83" s="5" t="str">
        <f>'[1]TCE - ANEXO IV - Preencher'!G92</f>
        <v>TOTVS S.A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16372</v>
      </c>
      <c r="I83" s="6">
        <f>IF('[1]TCE - ANEXO IV - Preencher'!K92="","",'[1]TCE - ANEXO IV - Preencher'!K92)</f>
        <v>44256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3106200</v>
      </c>
      <c r="L83" s="7">
        <f>'[1]TCE - ANEXO IV - Preencher'!N92</f>
        <v>687.69</v>
      </c>
    </row>
    <row r="84" spans="1:12" s="8" customFormat="1" ht="19.5" customHeight="1" x14ac:dyDescent="0.2">
      <c r="A84" s="3">
        <f>IFERROR(VLOOKUP(B84,'[1]DADOS (OCULTAR)'!$P$3:$R$56,3,0),"")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5.22 - Vigilância Ostensiva / Monitorada</v>
      </c>
      <c r="D84" s="3">
        <f>'[1]TCE - ANEXO IV - Preencher'!F93</f>
        <v>10229013000190</v>
      </c>
      <c r="E84" s="5" t="str">
        <f>'[1]TCE - ANEXO IV - Preencher'!G93</f>
        <v>INTERCLEAN ADMINISTRAÇÃO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00000378</v>
      </c>
      <c r="I84" s="6">
        <f>IF('[1]TCE - ANEXO IV - Preencher'!K93="","",'[1]TCE - ANEXO IV - Preencher'!K93)</f>
        <v>44287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38656.86</v>
      </c>
    </row>
    <row r="85" spans="1:12" s="8" customFormat="1" ht="19.5" customHeight="1" x14ac:dyDescent="0.2">
      <c r="A85" s="3">
        <f>IFERROR(VLOOKUP(B85,'[1]DADOS (OCULTAR)'!$P$3:$R$56,3,0),"")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 AZEVEDO SOCIEDADE DE ADVOGADOS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00004747</v>
      </c>
      <c r="I85" s="6">
        <f>IF('[1]TCE - ANEXO IV - Preencher'!K94="","",'[1]TCE - ANEXO IV - Preencher'!K94)</f>
        <v>44257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2094</v>
      </c>
    </row>
    <row r="86" spans="1:12" s="8" customFormat="1" ht="19.5" customHeight="1" x14ac:dyDescent="0.2">
      <c r="A86" s="3">
        <f>IFERROR(VLOOKUP(B86,'[1]DADOS (OCULTAR)'!$P$3:$R$56,3,0),"")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00004746</v>
      </c>
      <c r="I86" s="6">
        <f>IF('[1]TCE - ANEXO IV - Preencher'!K95="","",'[1]TCE - ANEXO IV - Preencher'!K95)</f>
        <v>44257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1425</v>
      </c>
    </row>
    <row r="87" spans="1:12" s="8" customFormat="1" ht="19.5" customHeight="1" x14ac:dyDescent="0.2">
      <c r="A87" s="3">
        <f>IFERROR(VLOOKUP(B87,'[1]DADOS (OCULTAR)'!$P$3:$R$56,3,0),"")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5.2 - Serviços Técnicos Profissionais</v>
      </c>
      <c r="D87" s="3">
        <f>'[1]TCE - ANEXO IV - Preencher'!F96</f>
        <v>1699696000159</v>
      </c>
      <c r="E87" s="5" t="str">
        <f>'[1]TCE - ANEXO IV - Preencher'!G96</f>
        <v>QUALIAGUA LABORATÓRIO E CONSULTORIA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00053456</v>
      </c>
      <c r="I87" s="6">
        <f>IF('[1]TCE - ANEXO IV - Preencher'!K96="","",'[1]TCE - ANEXO IV - Preencher'!K96)</f>
        <v>44287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199</v>
      </c>
    </row>
    <row r="88" spans="1:12" s="8" customFormat="1" ht="19.5" customHeight="1" x14ac:dyDescent="0.2">
      <c r="A88" s="3">
        <f>IFERROR(VLOOKUP(B88,'[1]DADOS (OCULTAR)'!$P$3:$R$56,3,0),"")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5.99 - Outros Serviços de Terceiros Pessoa Jurídica</v>
      </c>
      <c r="D88" s="3">
        <f>'[1]TCE - ANEXO IV - Preencher'!F97</f>
        <v>5467959000155</v>
      </c>
      <c r="E88" s="5" t="str">
        <f>'[1]TCE - ANEXO IV - Preencher'!G97</f>
        <v>MOTO 29 SERVIÇO DE ENTREGA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000001644</v>
      </c>
      <c r="I88" s="6">
        <f>IF('[1]TCE - ANEXO IV - Preencher'!K97="","",'[1]TCE - ANEXO IV - Preencher'!K97)</f>
        <v>44287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379.76</v>
      </c>
    </row>
    <row r="89" spans="1:12" s="8" customFormat="1" ht="19.5" customHeight="1" x14ac:dyDescent="0.2">
      <c r="A89" s="3">
        <f>IFERROR(VLOOKUP(B89,'[1]DADOS (OCULTAR)'!$P$3:$R$56,3,0),"")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5.99 - Outros Serviços de Terceiros Pessoa Jurídica</v>
      </c>
      <c r="D89" s="3">
        <f>'[1]TCE - ANEXO IV - Preencher'!F98</f>
        <v>5467959000155</v>
      </c>
      <c r="E89" s="5" t="str">
        <f>'[1]TCE - ANEXO IV - Preencher'!G98</f>
        <v>MOTO 29 SERVIÇO DE ENTREGA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000001631</v>
      </c>
      <c r="I89" s="6">
        <f>IF('[1]TCE - ANEXO IV - Preencher'!K98="","",'[1]TCE - ANEXO IV - Preencher'!K98)</f>
        <v>44271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1285.7</v>
      </c>
    </row>
    <row r="90" spans="1:12" s="8" customFormat="1" ht="19.5" customHeight="1" x14ac:dyDescent="0.2">
      <c r="A90" s="3">
        <f>IFERROR(VLOOKUP(B90,'[1]DADOS (OCULTAR)'!$P$3:$R$56,3,0),"")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5.99 - Outros Serviços de Terceiros Pessoa Jurídica</v>
      </c>
      <c r="D90" s="3">
        <f>'[1]TCE - ANEXO IV - Preencher'!F99</f>
        <v>5467959000155</v>
      </c>
      <c r="E90" s="5" t="str">
        <f>'[1]TCE - ANEXO IV - Preencher'!G99</f>
        <v>MOTO 29 SERVIÇO DE ENTREGA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000001625</v>
      </c>
      <c r="I90" s="6">
        <f>IF('[1]TCE - ANEXO IV - Preencher'!K99="","",'[1]TCE - ANEXO IV - Preencher'!K99)</f>
        <v>44271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1625</v>
      </c>
    </row>
    <row r="91" spans="1:12" s="8" customFormat="1" ht="19.5" customHeight="1" x14ac:dyDescent="0.2">
      <c r="A91" s="3">
        <f>IFERROR(VLOOKUP(B91,'[1]DADOS (OCULTAR)'!$P$3:$R$56,3,0),"")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5.99 - Outros Serviços de Terceiros Pessoa Jurídica</v>
      </c>
      <c r="D91" s="3">
        <f>'[1]TCE - ANEXO IV - Preencher'!F100</f>
        <v>10816775000274</v>
      </c>
      <c r="E91" s="5" t="str">
        <f>'[1]TCE - ANEXO IV - Preencher'!G100</f>
        <v>INSPETORIA SALESIANA DO NORDESTE DO BRASIL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00012721</v>
      </c>
      <c r="I91" s="6">
        <f>IF('[1]TCE - ANEXO IV - Preencher'!K100="","",'[1]TCE - ANEXO IV - Preencher'!K100)</f>
        <v>44273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250</v>
      </c>
    </row>
    <row r="92" spans="1:12" s="8" customFormat="1" ht="19.5" customHeight="1" x14ac:dyDescent="0.2">
      <c r="A92" s="3">
        <f>IFERROR(VLOOKUP(B92,'[1]DADOS (OCULTAR)'!$P$3:$R$56,3,0),"")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5.99 - Outros Serviços de Terceiros Pessoa Jurídica</v>
      </c>
      <c r="D92" s="3">
        <f>'[1]TCE - ANEXO IV - Preencher'!F101</f>
        <v>13409775000329</v>
      </c>
      <c r="E92" s="5" t="str">
        <f>'[1]TCE - ANEXO IV - Preencher'!G101</f>
        <v>LINUS LOG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000001089</v>
      </c>
      <c r="I92" s="6">
        <f>IF('[1]TCE - ANEXO IV - Preencher'!K101="","",'[1]TCE - ANEXO IV - Preencher'!K101)</f>
        <v>44295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705.8</v>
      </c>
    </row>
    <row r="93" spans="1:12" s="8" customFormat="1" ht="19.5" customHeight="1" x14ac:dyDescent="0.2">
      <c r="A93" s="3">
        <f>IFERROR(VLOOKUP(B93,'[1]DADOS (OCULTAR)'!$P$3:$R$56,3,0),"")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5.99 - Outros Serviços de Terceiros Pessoa Jurídica</v>
      </c>
      <c r="D93" s="3">
        <f>'[1]TCE - ANEXO IV - Preencher'!F102</f>
        <v>13409775000329</v>
      </c>
      <c r="E93" s="5" t="str">
        <f>'[1]TCE - ANEXO IV - Preencher'!G102</f>
        <v>LINUS LOG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000001088</v>
      </c>
      <c r="I93" s="6">
        <f>IF('[1]TCE - ANEXO IV - Preencher'!K102="","",'[1]TCE - ANEXO IV - Preencher'!K102)</f>
        <v>44295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1117.8399999999999</v>
      </c>
    </row>
    <row r="94" spans="1:12" s="8" customFormat="1" ht="19.5" customHeight="1" x14ac:dyDescent="0.2">
      <c r="A94" s="3">
        <f>IFERROR(VLOOKUP(B94,'[1]DADOS (OCULTAR)'!$P$3:$R$56,3,0),"")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4.99 - Outros Serviços de Terceiros Pessoa Física</v>
      </c>
      <c r="D94" s="3">
        <f>'[1]TCE - ANEXO IV - Preencher'!F103</f>
        <v>96180943400</v>
      </c>
      <c r="E94" s="5" t="str">
        <f>'[1]TCE - ANEXO IV - Preencher'!G103</f>
        <v>MARCELO ROBERTO DE SALES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924</v>
      </c>
    </row>
    <row r="95" spans="1:12" s="8" customFormat="1" ht="19.5" customHeight="1" x14ac:dyDescent="0.2">
      <c r="A95" s="3">
        <f>IFERROR(VLOOKUP(B95,'[1]DADOS (OCULTAR)'!$P$3:$R$56,3,0),"")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4.3 - Reparo e Manutenção de Equipamentos</v>
      </c>
      <c r="D95" s="3">
        <f>'[1]TCE - ANEXO IV - Preencher'!F104</f>
        <v>1141468000169</v>
      </c>
      <c r="E95" s="5" t="str">
        <f>'[1]TCE - ANEXO IV - Preencher'!G104</f>
        <v>MEDCALL COMERCIO E SERVICOS DE EQUIPAMENTOS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00002514</v>
      </c>
      <c r="I95" s="6">
        <f>IF('[1]TCE - ANEXO IV - Preencher'!K104="","",'[1]TCE - ANEXO IV - Preencher'!K104)</f>
        <v>44291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356.33</v>
      </c>
    </row>
    <row r="96" spans="1:12" s="8" customFormat="1" ht="19.5" customHeight="1" x14ac:dyDescent="0.2">
      <c r="A96" s="3">
        <f>IFERROR(VLOOKUP(B96,'[1]DADOS (OCULTAR)'!$P$3:$R$56,3,0),"")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4.3 - Reparo e Manutenção de Equipamentos</v>
      </c>
      <c r="D96" s="3">
        <f>'[1]TCE - ANEXO IV - Preencher'!F105</f>
        <v>7146768000117</v>
      </c>
      <c r="E96" s="5" t="str">
        <f>'[1]TCE - ANEXO IV - Preencher'!G105</f>
        <v>SERV IMAGEM ASSISTENCIA TECNICA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000003948</v>
      </c>
      <c r="I96" s="6">
        <f>IF('[1]TCE - ANEXO IV - Preencher'!K105="","",'[1]TCE - ANEXO IV - Preencher'!K105)</f>
        <v>44285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2059</v>
      </c>
    </row>
    <row r="97" spans="1:12" s="8" customFormat="1" ht="19.5" customHeight="1" x14ac:dyDescent="0.2">
      <c r="A97" s="3">
        <f>IFERROR(VLOOKUP(B97,'[1]DADOS (OCULTAR)'!$P$3:$R$56,3,0),"")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4.3 - Reparo e Manutenção de Equipamentos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10719</v>
      </c>
      <c r="I97" s="6">
        <f>IF('[1]TCE - ANEXO IV - Preencher'!K106="","",'[1]TCE - ANEXO IV - Preencher'!K106)</f>
        <v>44263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459.3</v>
      </c>
    </row>
    <row r="98" spans="1:12" s="8" customFormat="1" ht="19.5" customHeight="1" x14ac:dyDescent="0.2">
      <c r="A98" s="3">
        <f>IFERROR(VLOOKUP(B98,'[1]DADOS (OCULTAR)'!$P$3:$R$56,3,0),"")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4.3 - Reparo e Manutenção de Equipamentos</v>
      </c>
      <c r="D98" s="3">
        <f>'[1]TCE - ANEXO IV - Preencher'!F107</f>
        <v>12776921000120</v>
      </c>
      <c r="E98" s="5" t="str">
        <f>'[1]TCE - ANEXO IV - Preencher'!G107</f>
        <v>VALDEMIR TEOTONIO DE LIMA 09594698420 - EI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000000432</v>
      </c>
      <c r="I98" s="6">
        <f>IF('[1]TCE - ANEXO IV - Preencher'!K107="","",'[1]TCE - ANEXO IV - Preencher'!K107)</f>
        <v>44287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1620.84</v>
      </c>
    </row>
    <row r="99" spans="1:12" s="8" customFormat="1" ht="19.5" customHeight="1" x14ac:dyDescent="0.2">
      <c r="A99" s="3">
        <f>IFERROR(VLOOKUP(B99,'[1]DADOS (OCULTAR)'!$P$3:$R$56,3,0),"")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4.3 - Reparo e Manutenção de Equipamentos</v>
      </c>
      <c r="D99" s="3">
        <f>'[1]TCE - ANEXO IV - Preencher'!F108</f>
        <v>12776921000120</v>
      </c>
      <c r="E99" s="5" t="str">
        <f>'[1]TCE - ANEXO IV - Preencher'!G108</f>
        <v>VALDEMIR TEOTONIO DE LIMA 09594698420 - EI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000000431</v>
      </c>
      <c r="I99" s="6">
        <f>IF('[1]TCE - ANEXO IV - Preencher'!K108="","",'[1]TCE - ANEXO IV - Preencher'!K108)</f>
        <v>44287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550</v>
      </c>
    </row>
    <row r="100" spans="1:12" s="8" customFormat="1" ht="19.5" customHeight="1" x14ac:dyDescent="0.2">
      <c r="A100" s="3">
        <f>IFERROR(VLOOKUP(B100,'[1]DADOS (OCULTAR)'!$P$3:$R$56,3,0),"")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5.5 - Reparo e Manutenção de Máquinas e Equipamentos</v>
      </c>
      <c r="D100" s="3">
        <f>'[1]TCE - ANEXO IV - Preencher'!F109</f>
        <v>11343756000150</v>
      </c>
      <c r="E100" s="5" t="str">
        <f>'[1]TCE - ANEXO IV - Preencher'!G109</f>
        <v>J L GRUPOS GERADORES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000002866</v>
      </c>
      <c r="I100" s="6">
        <f>IF('[1]TCE - ANEXO IV - Preencher'!K109="","",'[1]TCE - ANEXO IV - Preencher'!K109)</f>
        <v>44294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250</v>
      </c>
    </row>
    <row r="101" spans="1:12" s="8" customFormat="1" ht="19.5" customHeight="1" x14ac:dyDescent="0.2">
      <c r="A101" s="3">
        <f>IFERROR(VLOOKUP(B101,'[1]DADOS (OCULTAR)'!$P$3:$R$56,3,0),"")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5.5 - Reparo e Manutenção de Máquinas e Equipamentos</v>
      </c>
      <c r="D101" s="3">
        <f>'[1]TCE - ANEXO IV - Preencher'!F110</f>
        <v>8845988000100</v>
      </c>
      <c r="E101" s="5" t="str">
        <f>'[1]TCE - ANEXO IV - Preencher'!G110</f>
        <v>ACESSPLUS MANUTENÇÃO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00004771</v>
      </c>
      <c r="I101" s="6">
        <f>IF('[1]TCE - ANEXO IV - Preencher'!K110="","",'[1]TCE - ANEXO IV - Preencher'!K110)</f>
        <v>44287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352.12</v>
      </c>
    </row>
    <row r="102" spans="1:12" s="8" customFormat="1" ht="19.5" customHeight="1" x14ac:dyDescent="0.2">
      <c r="A102" s="3">
        <f>IFERROR(VLOOKUP(B102,'[1]DADOS (OCULTAR)'!$P$3:$R$56,3,0),"")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5.5 - Reparo e Manutenção de Máquinas e Equipamentos</v>
      </c>
      <c r="D102" s="3">
        <f>'[1]TCE - ANEXO IV - Preencher'!F111</f>
        <v>17398584000106</v>
      </c>
      <c r="E102" s="5" t="str">
        <f>'[1]TCE - ANEXO IV - Preencher'!G111</f>
        <v>M T G MONTAGEM TECNICA DE GAS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00001297</v>
      </c>
      <c r="I102" s="6">
        <f>IF('[1]TCE - ANEXO IV - Preencher'!K111="","",'[1]TCE - ANEXO IV - Preencher'!K111)</f>
        <v>44291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600</v>
      </c>
    </row>
    <row r="103" spans="1:12" s="8" customFormat="1" ht="19.5" customHeight="1" x14ac:dyDescent="0.2">
      <c r="A103" s="3">
        <f>IFERROR(VLOOKUP(B103,'[1]DADOS (OCULTAR)'!$P$3:$R$56,3,0),"")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 xml:space="preserve">5.25 - Serviços Bancários </v>
      </c>
      <c r="D103" s="3">
        <f>'[1]TCE - ANEXO IV - Preencher'!F112</f>
        <v>9039744001247</v>
      </c>
      <c r="E103" s="5" t="str">
        <f>'[1]TCE - ANEXO IV - Preencher'!G112</f>
        <v>TARIFAS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248.97</v>
      </c>
    </row>
    <row r="104" spans="1:12" s="8" customFormat="1" ht="19.5" customHeight="1" x14ac:dyDescent="0.2">
      <c r="A104" s="3">
        <f>IFERROR(VLOOKUP(B104,'[1]DADOS (OCULTAR)'!$P$3:$R$56,3,0),"")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 xml:space="preserve">5.25 - Serviços Bancários </v>
      </c>
      <c r="D104" s="3">
        <f>'[1]TCE - ANEXO IV - Preencher'!F113</f>
        <v>9039744001247</v>
      </c>
      <c r="E104" s="5" t="str">
        <f>'[1]TCE - ANEXO IV - Preencher'!G113</f>
        <v>TAXA DE MANUTENÇÃO DE CONTA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138.1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2021-05-05T16:20:20Z</dcterms:created>
  <dcterms:modified xsi:type="dcterms:W3CDTF">2021-05-05T16:20:31Z</dcterms:modified>
</cp:coreProperties>
</file>