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<sst xmlns="http://schemas.openxmlformats.org/spreadsheetml/2006/main" count="12" uniqueCount="12">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</sst>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1.%20PRESTA&#199;&#195;O%20DE%20CONTAS/2021/2.%20FEVEREIRO/PRESTA&#199;&#195;O%20ESCANEADA%20-%2002.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 DE TRANSP PASSAGEIROS DE CARUARU</v>
          </cell>
          <cell r="H11" t="str">
            <v>S</v>
          </cell>
          <cell r="I11" t="str">
            <v>N</v>
          </cell>
          <cell r="J11" t="str">
            <v>0</v>
          </cell>
          <cell r="K11">
            <v>44228</v>
          </cell>
          <cell r="M11" t="str">
            <v>2604106 - Caruaru - PE</v>
          </cell>
          <cell r="N11">
            <v>6204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S.A.</v>
          </cell>
          <cell r="H12" t="str">
            <v>S</v>
          </cell>
          <cell r="I12" t="str">
            <v>N</v>
          </cell>
          <cell r="J12" t="str">
            <v>100047387689</v>
          </cell>
          <cell r="K12">
            <v>44281</v>
          </cell>
          <cell r="M12" t="str">
            <v>2604106 - Caruaru - PE</v>
          </cell>
          <cell r="N12">
            <v>361.79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</v>
          </cell>
          <cell r="H13" t="str">
            <v>S</v>
          </cell>
          <cell r="I13" t="str">
            <v>S</v>
          </cell>
          <cell r="J13" t="str">
            <v>1831</v>
          </cell>
          <cell r="K13">
            <v>44228</v>
          </cell>
          <cell r="L13" t="str">
            <v>26210215242921000138550010000018311000018664</v>
          </cell>
          <cell r="M13" t="str">
            <v>2611606 - Recife - PE</v>
          </cell>
          <cell r="N13">
            <v>13041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</v>
          </cell>
          <cell r="H14" t="str">
            <v>S</v>
          </cell>
          <cell r="I14" t="str">
            <v>S</v>
          </cell>
          <cell r="J14" t="str">
            <v>1843</v>
          </cell>
          <cell r="K14">
            <v>44243</v>
          </cell>
          <cell r="L14" t="str">
            <v>26210215242921000138550010000018431000018789</v>
          </cell>
          <cell r="M14" t="str">
            <v>2611606 - Recife - PE</v>
          </cell>
          <cell r="N14">
            <v>16445</v>
          </cell>
        </row>
        <row r="15">
          <cell r="C15" t="str">
            <v>UPAE CARUARU</v>
          </cell>
          <cell r="E15" t="str">
            <v>3.12 - Material Hospitalar</v>
          </cell>
          <cell r="F15">
            <v>15227236000132</v>
          </cell>
          <cell r="G15" t="str">
            <v>ATOS MEDICA COM E REP DE PRODUTOS MEDICOS HOSP.</v>
          </cell>
          <cell r="H15" t="str">
            <v>B</v>
          </cell>
          <cell r="I15" t="str">
            <v>S</v>
          </cell>
          <cell r="J15" t="str">
            <v>9730</v>
          </cell>
          <cell r="K15">
            <v>44217</v>
          </cell>
          <cell r="L15" t="str">
            <v>26210115227236000132550010000097301119624697</v>
          </cell>
          <cell r="M15" t="str">
            <v>26 -  Pernambuco</v>
          </cell>
          <cell r="N15">
            <v>120.96</v>
          </cell>
        </row>
        <row r="16">
          <cell r="C16" t="str">
            <v>UPAE CARUARU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97456</v>
          </cell>
          <cell r="K16">
            <v>44243</v>
          </cell>
          <cell r="L16" t="str">
            <v>26200208674752000140550010000974561000518890</v>
          </cell>
          <cell r="M16" t="str">
            <v>26 -  Pernambuco</v>
          </cell>
          <cell r="N16">
            <v>422.95</v>
          </cell>
        </row>
        <row r="17">
          <cell r="C17" t="str">
            <v>UPAE CARUARU</v>
          </cell>
          <cell r="E17" t="str">
            <v>3.12 - Material Hospitalar</v>
          </cell>
          <cell r="F17">
            <v>236193000184</v>
          </cell>
          <cell r="G17" t="str">
            <v>CIRURGICA RECIFE COMERCIO E REPRESENTAÇOES LTDA</v>
          </cell>
          <cell r="H17" t="str">
            <v>B</v>
          </cell>
          <cell r="I17" t="str">
            <v>S</v>
          </cell>
          <cell r="J17" t="str">
            <v>62837</v>
          </cell>
          <cell r="K17">
            <v>44243</v>
          </cell>
          <cell r="L17" t="str">
            <v>26210200236193000184550010000628371000628380</v>
          </cell>
          <cell r="M17" t="str">
            <v>26 -  Pernambuco</v>
          </cell>
          <cell r="N17">
            <v>834.6</v>
          </cell>
        </row>
        <row r="18">
          <cell r="C18" t="str">
            <v>UPAE CARUARU</v>
          </cell>
          <cell r="E18" t="str">
            <v>3.12 - Material Hospitalar</v>
          </cell>
          <cell r="F18">
            <v>12420164001048</v>
          </cell>
          <cell r="G18" t="str">
            <v>CM HOSPITALAR S.A - RECIFE</v>
          </cell>
          <cell r="H18" t="str">
            <v>B</v>
          </cell>
          <cell r="I18" t="str">
            <v>S</v>
          </cell>
          <cell r="J18" t="str">
            <v>88854</v>
          </cell>
          <cell r="K18">
            <v>44243</v>
          </cell>
          <cell r="L18" t="str">
            <v>26210212420164001048550010000888541100219578</v>
          </cell>
          <cell r="M18" t="str">
            <v>26 -  Pernambuco</v>
          </cell>
          <cell r="N18">
            <v>1993.25</v>
          </cell>
        </row>
        <row r="19">
          <cell r="C19" t="str">
            <v>UPAE CARUARU</v>
          </cell>
          <cell r="E19" t="str">
            <v>3.12 - Material Hospitalar</v>
          </cell>
          <cell r="F19">
            <v>2975570000122</v>
          </cell>
          <cell r="G19" t="str">
            <v>DIET FOOD NUTRIÇAO LTDA</v>
          </cell>
          <cell r="H19" t="str">
            <v>B</v>
          </cell>
          <cell r="I19" t="str">
            <v>S</v>
          </cell>
          <cell r="J19" t="str">
            <v>10441</v>
          </cell>
          <cell r="K19">
            <v>44237</v>
          </cell>
          <cell r="L19" t="str">
            <v>26210202975570000122550010000104411090842105</v>
          </cell>
          <cell r="M19" t="str">
            <v>26 -  Pernambuco</v>
          </cell>
          <cell r="N19">
            <v>4000</v>
          </cell>
        </row>
        <row r="20">
          <cell r="C20" t="str">
            <v>UPAE CARUARU</v>
          </cell>
          <cell r="E20" t="str">
            <v>3.12 - Material Hospitalar</v>
          </cell>
          <cell r="F20">
            <v>2975570000122</v>
          </cell>
          <cell r="G20" t="str">
            <v>DIET FOOD NUTRIÇAO LTDA</v>
          </cell>
          <cell r="H20" t="str">
            <v>B</v>
          </cell>
          <cell r="I20" t="str">
            <v>S</v>
          </cell>
          <cell r="J20" t="str">
            <v>10495</v>
          </cell>
          <cell r="K20">
            <v>44245</v>
          </cell>
          <cell r="L20" t="str">
            <v>26210202975570000122550010000104951100701461</v>
          </cell>
          <cell r="M20" t="str">
            <v>26 -  Pernambuco</v>
          </cell>
          <cell r="N20">
            <v>2640</v>
          </cell>
        </row>
        <row r="21">
          <cell r="C21" t="str">
            <v>UPAE CARUARU</v>
          </cell>
          <cell r="E21" t="str">
            <v>3.12 - Material Hospitalar</v>
          </cell>
          <cell r="F21">
            <v>4614288000145</v>
          </cell>
          <cell r="G21" t="str">
            <v>DISK LIFE COMERCIO DE PRODUTOS CIRURGICOS LTDA EPP</v>
          </cell>
          <cell r="H21" t="str">
            <v>B</v>
          </cell>
          <cell r="I21" t="str">
            <v>S</v>
          </cell>
          <cell r="J21" t="str">
            <v>3568</v>
          </cell>
          <cell r="K21">
            <v>44244</v>
          </cell>
          <cell r="L21" t="str">
            <v>26210204614288000145550010000035681126302471</v>
          </cell>
          <cell r="M21" t="str">
            <v>26 -  Pernambuco</v>
          </cell>
          <cell r="N21">
            <v>2794</v>
          </cell>
        </row>
        <row r="22">
          <cell r="C22" t="str">
            <v>UPAE CARUARU</v>
          </cell>
          <cell r="E22" t="str">
            <v>3.12 - Material Hospitalar</v>
          </cell>
          <cell r="F22">
            <v>11449180000100</v>
          </cell>
          <cell r="G22" t="str">
            <v>DPROSMED DIST PROD MED HOSP LTDA</v>
          </cell>
          <cell r="H22" t="str">
            <v>B</v>
          </cell>
          <cell r="I22" t="str">
            <v>S</v>
          </cell>
          <cell r="J22" t="str">
            <v>40553</v>
          </cell>
          <cell r="K22">
            <v>44243</v>
          </cell>
          <cell r="L22" t="str">
            <v>26210211449180000100550010000405531290200094</v>
          </cell>
          <cell r="M22" t="str">
            <v>26 -  Pernambuco</v>
          </cell>
          <cell r="N22">
            <v>308.60000000000002</v>
          </cell>
        </row>
        <row r="23">
          <cell r="C23" t="str">
            <v>UPAE CARUARU</v>
          </cell>
          <cell r="E23" t="str">
            <v>3.12 - Material Hospitalar</v>
          </cell>
          <cell r="F23">
            <v>41073677000137</v>
          </cell>
          <cell r="G23" t="str">
            <v>CONFECÇOES DUQUE VILAR LTDA</v>
          </cell>
          <cell r="H23" t="str">
            <v>B</v>
          </cell>
          <cell r="I23" t="str">
            <v>S</v>
          </cell>
          <cell r="J23" t="str">
            <v>1048</v>
          </cell>
          <cell r="K23">
            <v>44251</v>
          </cell>
          <cell r="L23" t="str">
            <v>26210241073677000137550010000010481204860046</v>
          </cell>
          <cell r="M23" t="str">
            <v>26 -  Pernambuco</v>
          </cell>
          <cell r="N23">
            <v>1858</v>
          </cell>
        </row>
        <row r="24">
          <cell r="C24" t="str">
            <v>UPAE CARUARU</v>
          </cell>
          <cell r="E24" t="str">
            <v>3.12 - Material Hospitalar</v>
          </cell>
          <cell r="F24">
            <v>19125796000137</v>
          </cell>
          <cell r="G24" t="str">
            <v>NORDMARKET COM DE PROD HOSP LTDA ME</v>
          </cell>
          <cell r="H24" t="str">
            <v>B</v>
          </cell>
          <cell r="I24" t="str">
            <v>S</v>
          </cell>
          <cell r="J24" t="str">
            <v>26702</v>
          </cell>
          <cell r="K24">
            <v>44225</v>
          </cell>
          <cell r="L24" t="str">
            <v>25210119125796000137550010000267021325770879</v>
          </cell>
          <cell r="M24" t="str">
            <v>26 -  Pernambuco</v>
          </cell>
          <cell r="N24">
            <v>676</v>
          </cell>
        </row>
        <row r="25">
          <cell r="C25" t="str">
            <v>UPAE CARUARU</v>
          </cell>
          <cell r="E25" t="str">
            <v>3.4 - Material Farmacológico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97453</v>
          </cell>
          <cell r="K25">
            <v>44243</v>
          </cell>
          <cell r="L25" t="str">
            <v>26210208674752000140550010000974531081760962</v>
          </cell>
          <cell r="M25" t="str">
            <v>26 -  Pernambuco</v>
          </cell>
          <cell r="N25">
            <v>374.59</v>
          </cell>
        </row>
        <row r="26">
          <cell r="C26" t="str">
            <v>UPAE CARUARU</v>
          </cell>
          <cell r="E26" t="str">
            <v>3.4 - Material Farmacológico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148623</v>
          </cell>
          <cell r="K26">
            <v>44243</v>
          </cell>
          <cell r="L26" t="str">
            <v>26210212882932000194550010001486231725264110</v>
          </cell>
          <cell r="M26" t="str">
            <v>26 -  Pernambuco</v>
          </cell>
          <cell r="N26">
            <v>742.8</v>
          </cell>
        </row>
        <row r="27">
          <cell r="C27" t="str">
            <v>UPAE CARUARU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294908</v>
          </cell>
          <cell r="K27">
            <v>44231</v>
          </cell>
          <cell r="L27" t="str">
            <v>26210224380578002041552000002949081823191890</v>
          </cell>
          <cell r="M27" t="str">
            <v>26 -  Pernambuco</v>
          </cell>
          <cell r="N27">
            <v>360.16</v>
          </cell>
        </row>
        <row r="28">
          <cell r="C28" t="str">
            <v>UPAE CARUARU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295213</v>
          </cell>
          <cell r="K28">
            <v>44239</v>
          </cell>
          <cell r="L28" t="str">
            <v>26210224380578002041552000002952131824312442</v>
          </cell>
          <cell r="M28" t="str">
            <v>26 -  Pernambuco</v>
          </cell>
          <cell r="N28">
            <v>360.16</v>
          </cell>
        </row>
        <row r="29">
          <cell r="C29" t="str">
            <v>UPAE CARUARU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295214</v>
          </cell>
          <cell r="K29">
            <v>44239</v>
          </cell>
          <cell r="L29" t="str">
            <v>26210224380578002041552000002952141824312458</v>
          </cell>
          <cell r="M29" t="str">
            <v>26 -  Pernambuco</v>
          </cell>
          <cell r="N29">
            <v>690.49</v>
          </cell>
        </row>
        <row r="30">
          <cell r="C30" t="str">
            <v>UPAE CARUARU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295215</v>
          </cell>
          <cell r="K30">
            <v>44239</v>
          </cell>
          <cell r="L30" t="str">
            <v>26210224380578002041552000002952151824312471</v>
          </cell>
          <cell r="M30" t="str">
            <v>26 -  Pernambuco</v>
          </cell>
          <cell r="N30">
            <v>763.56</v>
          </cell>
        </row>
        <row r="31">
          <cell r="C31" t="str">
            <v>UPAE CARUARU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295285</v>
          </cell>
          <cell r="K31">
            <v>44242</v>
          </cell>
          <cell r="L31" t="str">
            <v>26210224380578002041552000002952851824613697</v>
          </cell>
          <cell r="M31" t="str">
            <v>26 -  Pernambuco</v>
          </cell>
          <cell r="N31">
            <v>411.6</v>
          </cell>
        </row>
        <row r="32">
          <cell r="C32" t="str">
            <v>UPAE CARUARU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295010</v>
          </cell>
          <cell r="K32">
            <v>44235</v>
          </cell>
          <cell r="L32" t="str">
            <v>26210224380578002041552000002950101823661378</v>
          </cell>
          <cell r="M32" t="str">
            <v>26 -  Pernambuco</v>
          </cell>
          <cell r="N32">
            <v>741.94</v>
          </cell>
        </row>
        <row r="33">
          <cell r="C33" t="str">
            <v>UPAE CARUARU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295020</v>
          </cell>
          <cell r="K33">
            <v>44235</v>
          </cell>
          <cell r="L33" t="str">
            <v>26210224380578002041552000002950201823708737</v>
          </cell>
          <cell r="M33" t="str">
            <v>26 -  Pernambuco</v>
          </cell>
          <cell r="N33">
            <v>360.16</v>
          </cell>
        </row>
        <row r="34">
          <cell r="C34" t="str">
            <v>UPAE CARUARU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295021</v>
          </cell>
          <cell r="K34">
            <v>44235</v>
          </cell>
          <cell r="L34" t="str">
            <v>26210224380578002041552000002950211823708742</v>
          </cell>
          <cell r="M34" t="str">
            <v>26 -  Pernambuco</v>
          </cell>
          <cell r="N34">
            <v>360.16</v>
          </cell>
        </row>
        <row r="35">
          <cell r="C35" t="str">
            <v>UPAE CARUARU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295022</v>
          </cell>
          <cell r="K35">
            <v>44235</v>
          </cell>
          <cell r="L35" t="str">
            <v>26210224380578002041552000002950221823708871</v>
          </cell>
          <cell r="M35" t="str">
            <v>26 -  Pernambuco</v>
          </cell>
          <cell r="N35">
            <v>360.16</v>
          </cell>
        </row>
        <row r="36">
          <cell r="C36" t="str">
            <v>UPAE CARUARU</v>
          </cell>
          <cell r="E36" t="str">
            <v>3.99 - Outras despesas com Material de Consumo</v>
          </cell>
          <cell r="F36">
            <v>4473960000120</v>
          </cell>
          <cell r="G36" t="str">
            <v>ASSUNPÇAO TEC COMERCIO DE EQUIPAMENTOS LTDA - ME</v>
          </cell>
          <cell r="H36" t="str">
            <v>B</v>
          </cell>
          <cell r="I36" t="str">
            <v>S</v>
          </cell>
          <cell r="J36" t="str">
            <v>1752</v>
          </cell>
          <cell r="K36">
            <v>44245</v>
          </cell>
          <cell r="L36" t="str">
            <v>26210204473960000120550010000017521968677297</v>
          </cell>
          <cell r="M36" t="str">
            <v>26 -  Pernambuco</v>
          </cell>
          <cell r="N36">
            <v>180</v>
          </cell>
        </row>
        <row r="37">
          <cell r="C37" t="str">
            <v>UPAE CARUARU</v>
          </cell>
          <cell r="E37" t="str">
            <v>3.99 - Outras despesas com Material de Consumo</v>
          </cell>
          <cell r="F37">
            <v>51961258000195</v>
          </cell>
          <cell r="G37" t="str">
            <v>CARDIO SISTEMAS COML E INDL LTDA</v>
          </cell>
          <cell r="H37" t="str">
            <v>B</v>
          </cell>
          <cell r="I37" t="str">
            <v>S</v>
          </cell>
          <cell r="J37" t="str">
            <v>265174</v>
          </cell>
          <cell r="K37">
            <v>44224</v>
          </cell>
          <cell r="L37" t="str">
            <v>35210151961258000195550110002651741100284967</v>
          </cell>
          <cell r="M37" t="str">
            <v>35 -  São Paulo</v>
          </cell>
          <cell r="N37">
            <v>1080</v>
          </cell>
        </row>
        <row r="38">
          <cell r="C38" t="str">
            <v>UPAE CARUARU</v>
          </cell>
          <cell r="E38" t="str">
            <v>3.99 - Outras despesas com Material de Consumo</v>
          </cell>
          <cell r="F38">
            <v>51961258000195</v>
          </cell>
          <cell r="G38" t="str">
            <v>CARDIO SISTEMAS COML E INDL LTDA</v>
          </cell>
          <cell r="H38" t="str">
            <v>B</v>
          </cell>
          <cell r="I38" t="str">
            <v>S</v>
          </cell>
          <cell r="J38" t="str">
            <v>265175</v>
          </cell>
          <cell r="K38">
            <v>44224</v>
          </cell>
          <cell r="L38" t="str">
            <v>35210151961258000195550110002651751100248437</v>
          </cell>
          <cell r="M38" t="str">
            <v>35 -  São Paulo</v>
          </cell>
          <cell r="N38">
            <v>648</v>
          </cell>
        </row>
        <row r="39">
          <cell r="C39" t="str">
            <v>UPAE CARUARU</v>
          </cell>
          <cell r="E39" t="str">
            <v>3.99 - Outras despesas com Material de Consumo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97456</v>
          </cell>
          <cell r="K39">
            <v>44243</v>
          </cell>
          <cell r="L39" t="str">
            <v>26210208674752000140550010000974561000518890</v>
          </cell>
          <cell r="M39" t="str">
            <v>26 -  Pernambuco</v>
          </cell>
          <cell r="N39">
            <v>92.18</v>
          </cell>
        </row>
        <row r="40">
          <cell r="C40" t="str">
            <v>UPAE CARUARU</v>
          </cell>
          <cell r="E40" t="str">
            <v>3.99 - Outras despesas com Material de Consumo</v>
          </cell>
          <cell r="F40">
            <v>10452774000107</v>
          </cell>
          <cell r="G40" t="str">
            <v>HARTE INSTRUMENTOS CIRURGICOS LTDA - ME</v>
          </cell>
          <cell r="H40" t="str">
            <v>B</v>
          </cell>
          <cell r="I40" t="str">
            <v>S</v>
          </cell>
          <cell r="J40" t="str">
            <v>12257</v>
          </cell>
          <cell r="K40">
            <v>44231</v>
          </cell>
          <cell r="L40" t="str">
            <v>35210210452774000107550010000122571797205198</v>
          </cell>
          <cell r="M40" t="str">
            <v>35 -  São Paulo</v>
          </cell>
          <cell r="N40">
            <v>1790</v>
          </cell>
        </row>
        <row r="41">
          <cell r="C41" t="str">
            <v>UPAE CARUARU</v>
          </cell>
          <cell r="E41" t="str">
            <v>3.99 - Outras despesas com Material de Consumo</v>
          </cell>
          <cell r="F41">
            <v>9581782000174</v>
          </cell>
          <cell r="G41" t="str">
            <v>LAPAROMED MEDICA CIRURGICA EIRELI - ME</v>
          </cell>
          <cell r="H41" t="str">
            <v>B</v>
          </cell>
          <cell r="I41" t="str">
            <v>S</v>
          </cell>
          <cell r="J41" t="str">
            <v>7862</v>
          </cell>
          <cell r="K41">
            <v>44229</v>
          </cell>
          <cell r="L41" t="str">
            <v>26210209581782000174550010000078621457652966</v>
          </cell>
          <cell r="M41" t="str">
            <v>26 -  Pernambuco</v>
          </cell>
          <cell r="N41">
            <v>1028</v>
          </cell>
        </row>
        <row r="42">
          <cell r="C42" t="str">
            <v>UPAE CARUARU</v>
          </cell>
          <cell r="E42" t="str">
            <v>3.99 - Outras despesas com Material de Consumo</v>
          </cell>
          <cell r="F42">
            <v>2752847000158</v>
          </cell>
          <cell r="G42" t="str">
            <v>ODOUS INSTRUMENTOS LTDA</v>
          </cell>
          <cell r="H42" t="str">
            <v>B</v>
          </cell>
          <cell r="I42" t="str">
            <v>S</v>
          </cell>
          <cell r="J42" t="str">
            <v>12985</v>
          </cell>
          <cell r="K42">
            <v>44224</v>
          </cell>
          <cell r="L42" t="str">
            <v>31210102752847000158550010000129851190118224</v>
          </cell>
          <cell r="M42" t="str">
            <v>31 -  Minas Gerais</v>
          </cell>
          <cell r="N42">
            <v>3897</v>
          </cell>
        </row>
        <row r="43">
          <cell r="C43" t="str">
            <v>UPAE CARUARU</v>
          </cell>
          <cell r="E43" t="str">
            <v>3.7 - Material de Limpeza e Produtos de Hgienização</v>
          </cell>
          <cell r="F43">
            <v>13845315000181</v>
          </cell>
          <cell r="G43" t="str">
            <v>M. J. DOS SANTOS SILVA EIRELI</v>
          </cell>
          <cell r="H43" t="str">
            <v>B</v>
          </cell>
          <cell r="I43" t="str">
            <v>S</v>
          </cell>
          <cell r="J43" t="str">
            <v>15277</v>
          </cell>
          <cell r="K43">
            <v>44231</v>
          </cell>
          <cell r="L43" t="str">
            <v>26210213845315000181550010000152771554923150</v>
          </cell>
          <cell r="M43" t="str">
            <v>26 -  Pernambuco</v>
          </cell>
          <cell r="N43">
            <v>1518.75</v>
          </cell>
        </row>
        <row r="44">
          <cell r="C44" t="str">
            <v>UPAE CARUARU</v>
          </cell>
          <cell r="E44" t="str">
            <v>3.7 - Material de Limpeza e Produtos de Hgienização</v>
          </cell>
          <cell r="F44">
            <v>8848709000153</v>
          </cell>
          <cell r="G44" t="str">
            <v>MAX LIMPEZA LTDA EPP</v>
          </cell>
          <cell r="H44" t="str">
            <v>B</v>
          </cell>
          <cell r="I44" t="str">
            <v>S</v>
          </cell>
          <cell r="J44" t="str">
            <v>13936</v>
          </cell>
          <cell r="K44">
            <v>44251</v>
          </cell>
          <cell r="L44" t="str">
            <v>26210208848709000153550010000139361000139373</v>
          </cell>
          <cell r="M44" t="str">
            <v>26 -  Pernambuco</v>
          </cell>
          <cell r="N44">
            <v>1336</v>
          </cell>
        </row>
        <row r="45">
          <cell r="C45" t="str">
            <v>UPAE CARUARU</v>
          </cell>
          <cell r="E45" t="str">
            <v>3.7 - Material de Limpeza e Produtos de Hgienização</v>
          </cell>
          <cell r="F45">
            <v>31329180000183</v>
          </cell>
          <cell r="G45" t="str">
            <v>MAXXISUPRI COMERCIO DE SANEANTES EIRELI</v>
          </cell>
          <cell r="H45" t="str">
            <v>B</v>
          </cell>
          <cell r="I45" t="str">
            <v>S</v>
          </cell>
          <cell r="J45" t="str">
            <v>7569</v>
          </cell>
          <cell r="K45">
            <v>44218</v>
          </cell>
          <cell r="L45" t="str">
            <v>26210131329180000183550070000074691082139871</v>
          </cell>
          <cell r="M45" t="str">
            <v>26 -  Pernambuco</v>
          </cell>
          <cell r="N45">
            <v>473.9</v>
          </cell>
        </row>
        <row r="46">
          <cell r="C46" t="str">
            <v>UPAE CARUARU</v>
          </cell>
          <cell r="E46" t="str">
            <v>3.14 - Alimentação Preparada</v>
          </cell>
          <cell r="F46">
            <v>30678108000107</v>
          </cell>
          <cell r="G46" t="str">
            <v xml:space="preserve">ELVIS LUIZ DA SILVA DISTRIBUIDORA DE AGUA </v>
          </cell>
          <cell r="H46" t="str">
            <v>B</v>
          </cell>
          <cell r="I46" t="str">
            <v>S</v>
          </cell>
          <cell r="J46" t="str">
            <v>538</v>
          </cell>
          <cell r="K46">
            <v>44253</v>
          </cell>
          <cell r="L46" t="str">
            <v>26210230678108000107550010000005381487876115</v>
          </cell>
          <cell r="M46" t="str">
            <v>26 -  Pernambuco</v>
          </cell>
          <cell r="N46">
            <v>360</v>
          </cell>
        </row>
        <row r="47">
          <cell r="C47" t="str">
            <v>UPAE CARUARU</v>
          </cell>
          <cell r="E47" t="str">
            <v>3.14 - Alimentação Preparada</v>
          </cell>
          <cell r="F47">
            <v>13845315000181</v>
          </cell>
          <cell r="G47" t="str">
            <v>M. J. DOS SANTOS SILVA EIRELI</v>
          </cell>
          <cell r="H47" t="str">
            <v>B</v>
          </cell>
          <cell r="I47" t="str">
            <v>S</v>
          </cell>
          <cell r="J47" t="str">
            <v>15275</v>
          </cell>
          <cell r="K47">
            <v>44231</v>
          </cell>
          <cell r="L47" t="str">
            <v>26210213845315000181550010000152751449756938</v>
          </cell>
          <cell r="M47" t="str">
            <v>26 -  Pernambuco</v>
          </cell>
          <cell r="N47">
            <v>103.6</v>
          </cell>
        </row>
        <row r="48">
          <cell r="C48" t="str">
            <v>UPAE CARUARU</v>
          </cell>
          <cell r="E48" t="str">
            <v>3.14 - Alimentação Preparada</v>
          </cell>
          <cell r="F48">
            <v>13845315000181</v>
          </cell>
          <cell r="G48" t="str">
            <v>M. J. DOS SANTOS SILVA EIRELI</v>
          </cell>
          <cell r="H48" t="str">
            <v>B</v>
          </cell>
          <cell r="I48" t="str">
            <v>S</v>
          </cell>
          <cell r="J48" t="str">
            <v>15313</v>
          </cell>
          <cell r="K48">
            <v>44235</v>
          </cell>
          <cell r="L48" t="str">
            <v>26210213845315000181550010000153131788238126</v>
          </cell>
          <cell r="M48" t="str">
            <v>26 -  Pernambuco</v>
          </cell>
          <cell r="N48">
            <v>211.7</v>
          </cell>
        </row>
        <row r="49">
          <cell r="C49" t="str">
            <v>UPAE CARUARU</v>
          </cell>
          <cell r="E49" t="str">
            <v>3.14 - Alimentação Preparada</v>
          </cell>
          <cell r="F49">
            <v>24425720000167</v>
          </cell>
          <cell r="G49" t="str">
            <v>ORIGINAL SUPRIMENTOS</v>
          </cell>
          <cell r="H49" t="str">
            <v>B</v>
          </cell>
          <cell r="I49" t="str">
            <v>S</v>
          </cell>
          <cell r="J49" t="str">
            <v>6573</v>
          </cell>
          <cell r="K49">
            <v>44235</v>
          </cell>
          <cell r="L49" t="str">
            <v>26210224425720000167550010000065731150027212</v>
          </cell>
          <cell r="M49" t="str">
            <v>26 -  Pernambuco</v>
          </cell>
          <cell r="N49">
            <v>446.6</v>
          </cell>
        </row>
        <row r="50">
          <cell r="C50" t="str">
            <v>UPAE CARUARU</v>
          </cell>
          <cell r="E50" t="str">
            <v>3.14 - Alimentação Preparada</v>
          </cell>
          <cell r="F50">
            <v>19450370000159</v>
          </cell>
          <cell r="G50" t="str">
            <v>SUCESSO DISTRIBUIDORA DE ALIMENTOS LTDA</v>
          </cell>
          <cell r="H50" t="str">
            <v>B</v>
          </cell>
          <cell r="I50" t="str">
            <v>S</v>
          </cell>
          <cell r="J50" t="str">
            <v>36</v>
          </cell>
          <cell r="K50">
            <v>44245</v>
          </cell>
          <cell r="L50" t="str">
            <v>26210219450370000159550010000000361002222251</v>
          </cell>
          <cell r="M50" t="str">
            <v>26 -  Pernambuco</v>
          </cell>
          <cell r="N50">
            <v>140.32</v>
          </cell>
        </row>
        <row r="51">
          <cell r="C51" t="str">
            <v>UPAE CARUARU</v>
          </cell>
          <cell r="E51" t="str">
            <v>3.14 - Alimentação Preparada</v>
          </cell>
          <cell r="F51">
            <v>15242921000138</v>
          </cell>
          <cell r="G51" t="str">
            <v>M. A. DE O. MENEZES EIRELI</v>
          </cell>
          <cell r="H51" t="str">
            <v>B</v>
          </cell>
          <cell r="I51" t="str">
            <v>S</v>
          </cell>
          <cell r="J51" t="str">
            <v>1831</v>
          </cell>
          <cell r="K51">
            <v>44228</v>
          </cell>
          <cell r="L51" t="str">
            <v>26210215242921000138550010000018311000018664</v>
          </cell>
          <cell r="M51" t="str">
            <v>26 -  Pernambuco</v>
          </cell>
          <cell r="N51">
            <v>13141</v>
          </cell>
        </row>
        <row r="52">
          <cell r="C52" t="str">
            <v>UPAE CARUARU</v>
          </cell>
          <cell r="E52" t="str">
            <v>3.14 - Alimentação Preparada</v>
          </cell>
          <cell r="F52">
            <v>15242921000138</v>
          </cell>
          <cell r="G52" t="str">
            <v>M. A. DE O. MENEZES EIRELI</v>
          </cell>
          <cell r="H52" t="str">
            <v>B</v>
          </cell>
          <cell r="I52" t="str">
            <v>S</v>
          </cell>
          <cell r="J52" t="str">
            <v>1843</v>
          </cell>
          <cell r="K52">
            <v>44243</v>
          </cell>
          <cell r="L52" t="str">
            <v>26210215242921000138550010000018431000018789</v>
          </cell>
          <cell r="M52" t="str">
            <v>26 -  Pernambuco</v>
          </cell>
          <cell r="N52">
            <v>16670</v>
          </cell>
        </row>
        <row r="53">
          <cell r="C53" t="str">
            <v>UPAE CARUARU</v>
          </cell>
          <cell r="E53" t="str">
            <v>3.6 - Material de Expediente</v>
          </cell>
          <cell r="F53">
            <v>11345668000197</v>
          </cell>
          <cell r="G53" t="str">
            <v>A FREITAS DE OLIVEIRA PESSOA DE ANDRADE GRAFICA</v>
          </cell>
          <cell r="H53" t="str">
            <v>B</v>
          </cell>
          <cell r="I53" t="str">
            <v>S</v>
          </cell>
          <cell r="J53" t="str">
            <v>4980</v>
          </cell>
          <cell r="K53">
            <v>44230</v>
          </cell>
          <cell r="M53" t="str">
            <v>26 -  Pernambuco</v>
          </cell>
          <cell r="N53">
            <v>120</v>
          </cell>
        </row>
        <row r="54">
          <cell r="C54" t="str">
            <v>UPAE CARUARU</v>
          </cell>
          <cell r="E54" t="str">
            <v>3.6 - Material de Expediente</v>
          </cell>
          <cell r="F54">
            <v>11447578000107</v>
          </cell>
          <cell r="G54" t="str">
            <v>AMPLA COMERCIO DE PAPEL E MATERIAL DE LIMPEZA EIRELI</v>
          </cell>
          <cell r="H54" t="str">
            <v>B</v>
          </cell>
          <cell r="I54" t="str">
            <v>S</v>
          </cell>
          <cell r="J54" t="str">
            <v>2800</v>
          </cell>
          <cell r="K54">
            <v>44217</v>
          </cell>
          <cell r="L54" t="str">
            <v>26210111447578000107550010000028001000042028</v>
          </cell>
          <cell r="M54" t="str">
            <v>26 -  Pernambuco</v>
          </cell>
          <cell r="N54">
            <v>127.6</v>
          </cell>
        </row>
        <row r="55">
          <cell r="C55" t="str">
            <v>UPAE CARUARU</v>
          </cell>
          <cell r="E55" t="str">
            <v>3.6 - Material de Expediente</v>
          </cell>
          <cell r="F55">
            <v>11447578000107</v>
          </cell>
          <cell r="G55" t="str">
            <v>AMPLA COMERCIO DE PAPEL E MATERIAL DE LIMPEZA EIRELI</v>
          </cell>
          <cell r="H55" t="str">
            <v>B</v>
          </cell>
          <cell r="I55" t="str">
            <v>S</v>
          </cell>
          <cell r="J55" t="str">
            <v>2926</v>
          </cell>
          <cell r="K55">
            <v>44232</v>
          </cell>
          <cell r="L55" t="str">
            <v>26210211447578000107550010000029261000044727</v>
          </cell>
          <cell r="M55" t="str">
            <v>26 -  Pernambuco</v>
          </cell>
          <cell r="N55">
            <v>364.25</v>
          </cell>
        </row>
        <row r="56">
          <cell r="C56" t="str">
            <v>UPAE CARUARU</v>
          </cell>
          <cell r="E56" t="str">
            <v>3.6 - Material de Expediente</v>
          </cell>
          <cell r="F56">
            <v>33743179000126</v>
          </cell>
          <cell r="G56" t="str">
            <v>CSL MATERIAL DE HIGIENE E PAPELARIA LTDA</v>
          </cell>
          <cell r="H56" t="str">
            <v>B</v>
          </cell>
          <cell r="I56" t="str">
            <v>S</v>
          </cell>
          <cell r="J56" t="str">
            <v>1952</v>
          </cell>
          <cell r="K56">
            <v>44223</v>
          </cell>
          <cell r="L56" t="str">
            <v>26210133743179000126550010000019521110731051</v>
          </cell>
          <cell r="M56" t="str">
            <v>26 -  Pernambuco</v>
          </cell>
          <cell r="N56">
            <v>1744.24</v>
          </cell>
        </row>
        <row r="57">
          <cell r="C57" t="str">
            <v>UPAE CARUARU</v>
          </cell>
          <cell r="E57" t="str">
            <v>3.6 - Material de Expediente</v>
          </cell>
          <cell r="F57">
            <v>3666136000123</v>
          </cell>
          <cell r="G57" t="str">
            <v>ESPERANÇA NORDESTE LTDA</v>
          </cell>
          <cell r="H57" t="str">
            <v>B</v>
          </cell>
          <cell r="I57" t="str">
            <v>S</v>
          </cell>
          <cell r="J57" t="str">
            <v>886425</v>
          </cell>
          <cell r="K57">
            <v>44249</v>
          </cell>
          <cell r="L57" t="str">
            <v>26210203666136000123550010008864251532497037</v>
          </cell>
          <cell r="M57" t="str">
            <v>26 -  Pernambuco</v>
          </cell>
          <cell r="N57">
            <v>63.62</v>
          </cell>
        </row>
        <row r="58">
          <cell r="C58" t="str">
            <v>UPAE CARUARU</v>
          </cell>
          <cell r="E58" t="str">
            <v>3.6 - Material de Expediente</v>
          </cell>
          <cell r="F58">
            <v>24348443000136</v>
          </cell>
          <cell r="G58" t="str">
            <v>FANCRIS LIVRARIA E PAPELARIA LTDA ME</v>
          </cell>
          <cell r="H58" t="str">
            <v>B</v>
          </cell>
          <cell r="I58" t="str">
            <v>S</v>
          </cell>
          <cell r="J58" t="str">
            <v>13302</v>
          </cell>
          <cell r="K58">
            <v>44252</v>
          </cell>
          <cell r="L58" t="str">
            <v>26210224348443000136550010000133021892078483</v>
          </cell>
          <cell r="M58" t="str">
            <v>26 -  Pernambuco</v>
          </cell>
          <cell r="N58">
            <v>410.51</v>
          </cell>
        </row>
        <row r="59">
          <cell r="C59" t="str">
            <v>UPAE CARUARU</v>
          </cell>
          <cell r="E59" t="str">
            <v>3.1 - Combustíveis e Lubrificantes Automotivos</v>
          </cell>
          <cell r="F59">
            <v>4140852000135</v>
          </cell>
          <cell r="G59" t="str">
            <v>POSTO CABRAL</v>
          </cell>
          <cell r="H59" t="str">
            <v>B</v>
          </cell>
          <cell r="I59" t="str">
            <v>S</v>
          </cell>
          <cell r="J59" t="str">
            <v>114471</v>
          </cell>
          <cell r="K59">
            <v>44231</v>
          </cell>
          <cell r="L59" t="str">
            <v>26210204140852000135650010001144711016418550</v>
          </cell>
          <cell r="M59" t="str">
            <v>26 -  Pernambuco</v>
          </cell>
          <cell r="N59">
            <v>216.06</v>
          </cell>
        </row>
        <row r="60">
          <cell r="C60" t="str">
            <v>UPAE CARUARU</v>
          </cell>
          <cell r="E60" t="str">
            <v>3.1 - Combustíveis e Lubrificantes Automotivos</v>
          </cell>
          <cell r="F60">
            <v>4140852000135</v>
          </cell>
          <cell r="G60" t="str">
            <v>POSTO CABRAL</v>
          </cell>
          <cell r="H60" t="str">
            <v>B</v>
          </cell>
          <cell r="I60" t="str">
            <v>S</v>
          </cell>
          <cell r="J60" t="str">
            <v>114738</v>
          </cell>
          <cell r="K60">
            <v>44235</v>
          </cell>
          <cell r="L60" t="str">
            <v>26210204140852000135650010001147381134653089</v>
          </cell>
          <cell r="M60" t="str">
            <v>26 -  Pernambuco</v>
          </cell>
          <cell r="N60">
            <v>162.79</v>
          </cell>
        </row>
        <row r="61">
          <cell r="C61" t="str">
            <v>UPAE CARUARU</v>
          </cell>
          <cell r="E61" t="str">
            <v>3.1 - Combustíveis e Lubrificantes Automotivos</v>
          </cell>
          <cell r="F61">
            <v>4140852000135</v>
          </cell>
          <cell r="G61" t="str">
            <v>POSTO CABRAL</v>
          </cell>
          <cell r="H61" t="str">
            <v>B</v>
          </cell>
          <cell r="I61" t="str">
            <v>S</v>
          </cell>
          <cell r="J61" t="str">
            <v>115036</v>
          </cell>
          <cell r="K61">
            <v>44238</v>
          </cell>
          <cell r="L61" t="str">
            <v>26210204140852000135650010001150361978461777</v>
          </cell>
          <cell r="M61" t="str">
            <v>26 -  Pernambuco</v>
          </cell>
          <cell r="N61">
            <v>220.86</v>
          </cell>
        </row>
        <row r="62">
          <cell r="C62" t="str">
            <v>UPAE CARUARU</v>
          </cell>
          <cell r="E62" t="str">
            <v>3.1 - Combustíveis e Lubrificantes Automotivos</v>
          </cell>
          <cell r="F62">
            <v>4140852000135</v>
          </cell>
          <cell r="G62" t="str">
            <v>POSTO CABRAL</v>
          </cell>
          <cell r="H62" t="str">
            <v>B</v>
          </cell>
          <cell r="I62" t="str">
            <v>S</v>
          </cell>
          <cell r="J62" t="str">
            <v>115414</v>
          </cell>
          <cell r="K62">
            <v>44244</v>
          </cell>
          <cell r="L62" t="str">
            <v>26210204140852000135650010001154141393030904</v>
          </cell>
          <cell r="M62" t="str">
            <v>26 -  Pernambuco</v>
          </cell>
          <cell r="N62">
            <v>230.01</v>
          </cell>
        </row>
        <row r="63">
          <cell r="C63" t="str">
            <v>UPAE CARUARU</v>
          </cell>
          <cell r="E63" t="str">
            <v xml:space="preserve">3.9 - Material para Manutenção de Bens Imóveis </v>
          </cell>
          <cell r="F63">
            <v>26012135000160</v>
          </cell>
          <cell r="G63" t="str">
            <v>ACB SEGURANÇA EM EPI LTDA</v>
          </cell>
          <cell r="H63" t="str">
            <v>B</v>
          </cell>
          <cell r="I63" t="str">
            <v>S</v>
          </cell>
          <cell r="J63" t="str">
            <v>692</v>
          </cell>
          <cell r="K63">
            <v>44224</v>
          </cell>
          <cell r="L63" t="str">
            <v>2621012601213500016055000000006921878125844</v>
          </cell>
          <cell r="M63" t="str">
            <v>26 -  Pernambuco</v>
          </cell>
          <cell r="N63">
            <v>320</v>
          </cell>
        </row>
        <row r="64">
          <cell r="C64" t="str">
            <v>UPAE CARUARU</v>
          </cell>
          <cell r="E64" t="str">
            <v xml:space="preserve">3.9 - Material para Manutenção de Bens Imóveis </v>
          </cell>
          <cell r="F64">
            <v>24556839000179</v>
          </cell>
          <cell r="G64" t="str">
            <v>ARMAZEM COM NOVO LAR EIRELI</v>
          </cell>
          <cell r="H64" t="str">
            <v>B</v>
          </cell>
          <cell r="I64" t="str">
            <v>S</v>
          </cell>
          <cell r="J64" t="str">
            <v>8314</v>
          </cell>
          <cell r="K64">
            <v>44237</v>
          </cell>
          <cell r="L64" t="str">
            <v>26210224556839000179550010000083141190083140</v>
          </cell>
          <cell r="M64" t="str">
            <v>26 -  Pernambuco</v>
          </cell>
          <cell r="N64">
            <v>916</v>
          </cell>
        </row>
        <row r="65">
          <cell r="C65" t="str">
            <v>UPAE CARUARU</v>
          </cell>
          <cell r="E65" t="str">
            <v xml:space="preserve">3.9 - Material para Manutenção de Bens Imóveis </v>
          </cell>
          <cell r="F65">
            <v>4246291000153</v>
          </cell>
          <cell r="G65" t="str">
            <v>BARRETO COM E SERVIÇO EIRELI</v>
          </cell>
          <cell r="H65" t="str">
            <v>B</v>
          </cell>
          <cell r="I65" t="str">
            <v>S</v>
          </cell>
          <cell r="J65" t="str">
            <v>3215</v>
          </cell>
          <cell r="K65">
            <v>44239</v>
          </cell>
          <cell r="L65" t="str">
            <v>26210204246291000153550010000032151190032158</v>
          </cell>
          <cell r="M65" t="str">
            <v>26 -  Pernambuco</v>
          </cell>
          <cell r="N65">
            <v>27.8</v>
          </cell>
        </row>
        <row r="66">
          <cell r="C66" t="str">
            <v>UPAE CARUARU</v>
          </cell>
          <cell r="E66" t="str">
            <v xml:space="preserve">3.9 - Material para Manutenção de Bens Imóveis </v>
          </cell>
          <cell r="F66">
            <v>33907826000198</v>
          </cell>
          <cell r="G66" t="str">
            <v>CALL MEDICAL TECNOLOGIA EM SERVIÇOS LTDA</v>
          </cell>
          <cell r="H66" t="str">
            <v>B</v>
          </cell>
          <cell r="I66" t="str">
            <v>S</v>
          </cell>
          <cell r="J66" t="str">
            <v>1060</v>
          </cell>
          <cell r="K66">
            <v>44229</v>
          </cell>
          <cell r="L66" t="str">
            <v>31210233907826000198558030000010601814067648</v>
          </cell>
          <cell r="M66" t="str">
            <v>31 -  Minas Gerais</v>
          </cell>
          <cell r="N66">
            <v>1304.3499999999999</v>
          </cell>
        </row>
        <row r="67">
          <cell r="C67" t="str">
            <v>UPAE CARUARU</v>
          </cell>
          <cell r="E67" t="str">
            <v xml:space="preserve">3.9 - Material para Manutenção de Bens Imóveis </v>
          </cell>
          <cell r="F67">
            <v>24089567000144</v>
          </cell>
          <cell r="G67" t="str">
            <v>CASA DO IMPERMEABILIZANTE LTDA</v>
          </cell>
          <cell r="H67" t="str">
            <v>B</v>
          </cell>
          <cell r="I67" t="str">
            <v>S</v>
          </cell>
          <cell r="J67" t="str">
            <v>55964</v>
          </cell>
          <cell r="K67">
            <v>44230</v>
          </cell>
          <cell r="L67" t="str">
            <v>26210224089567000144550010000559641982401830</v>
          </cell>
          <cell r="M67" t="str">
            <v>26 -  Pernambuco</v>
          </cell>
          <cell r="N67">
            <v>625</v>
          </cell>
        </row>
        <row r="68">
          <cell r="C68" t="str">
            <v>UPAE CARUARU</v>
          </cell>
          <cell r="E68" t="str">
            <v xml:space="preserve">3.9 - Material para Manutenção de Bens Imóveis </v>
          </cell>
          <cell r="F68">
            <v>38010578000100</v>
          </cell>
          <cell r="G68" t="str">
            <v>D G MAX COMERCIO E SERVIÇO LTDA</v>
          </cell>
          <cell r="H68" t="str">
            <v>B</v>
          </cell>
          <cell r="I68" t="str">
            <v>S</v>
          </cell>
          <cell r="J68" t="str">
            <v>225</v>
          </cell>
          <cell r="K68">
            <v>44232</v>
          </cell>
          <cell r="L68" t="str">
            <v>26210238010578000100550010000001251475759564</v>
          </cell>
          <cell r="M68" t="str">
            <v>26 -  Pernambuco</v>
          </cell>
          <cell r="N68">
            <v>25</v>
          </cell>
        </row>
        <row r="69">
          <cell r="C69" t="str">
            <v>UPAE CARUARU</v>
          </cell>
          <cell r="E69" t="str">
            <v xml:space="preserve">3.9 - Material para Manutenção de Bens Imóveis </v>
          </cell>
          <cell r="F69">
            <v>3666136000123</v>
          </cell>
          <cell r="G69" t="str">
            <v>ESPERANÇA NORDESTE LTDA</v>
          </cell>
          <cell r="H69" t="str">
            <v>B</v>
          </cell>
          <cell r="I69" t="str">
            <v>S</v>
          </cell>
          <cell r="J69" t="str">
            <v>879148</v>
          </cell>
          <cell r="K69">
            <v>44208</v>
          </cell>
          <cell r="L69" t="str">
            <v>26210103666136000123550010008791481295773251</v>
          </cell>
          <cell r="M69" t="str">
            <v>26 -  Pernambuco</v>
          </cell>
          <cell r="N69">
            <v>94.84</v>
          </cell>
        </row>
        <row r="70">
          <cell r="C70" t="str">
            <v>UPAE CARUARU</v>
          </cell>
          <cell r="E70" t="str">
            <v xml:space="preserve">3.9 - Material para Manutenção de Bens Imóveis </v>
          </cell>
          <cell r="F70">
            <v>3666136000123</v>
          </cell>
          <cell r="G70" t="str">
            <v>ESPERANÇA NORDESTE LTDA</v>
          </cell>
          <cell r="H70" t="str">
            <v>B</v>
          </cell>
          <cell r="I70" t="str">
            <v>S</v>
          </cell>
          <cell r="J70" t="str">
            <v>886425</v>
          </cell>
          <cell r="K70">
            <v>44249</v>
          </cell>
          <cell r="L70" t="str">
            <v>26210203666136000123550010008864251532497037</v>
          </cell>
          <cell r="M70" t="str">
            <v>26 -  Pernambuco</v>
          </cell>
          <cell r="N70">
            <v>74.23</v>
          </cell>
        </row>
        <row r="71">
          <cell r="C71" t="str">
            <v>UPAE CARUARU</v>
          </cell>
          <cell r="E71" t="str">
            <v xml:space="preserve">3.9 - Material para Manutenção de Bens Imóveis </v>
          </cell>
          <cell r="F71">
            <v>15558946000145</v>
          </cell>
          <cell r="G71" t="str">
            <v>GIGAVIDA TECNOLOGIA E SERVIÇO HOSPITALAR LTDA</v>
          </cell>
          <cell r="H71" t="str">
            <v>B</v>
          </cell>
          <cell r="I71" t="str">
            <v>S</v>
          </cell>
          <cell r="J71" t="str">
            <v>461</v>
          </cell>
          <cell r="K71">
            <v>44245</v>
          </cell>
          <cell r="L71" t="str">
            <v>26210215558946000145550010000004611664291413</v>
          </cell>
          <cell r="M71" t="str">
            <v>26 -  Pernambuco</v>
          </cell>
          <cell r="N71">
            <v>185</v>
          </cell>
        </row>
        <row r="72">
          <cell r="C72" t="str">
            <v>UPAE CARUARU</v>
          </cell>
          <cell r="E72" t="str">
            <v xml:space="preserve">3.9 - Material para Manutenção de Bens Imóveis </v>
          </cell>
          <cell r="F72">
            <v>8104986000151</v>
          </cell>
          <cell r="G72" t="str">
            <v xml:space="preserve">CASA DAS TINTAS COMERCIO DE MATERIAIS DE CONSTRUÇAO </v>
          </cell>
          <cell r="H72" t="str">
            <v>B</v>
          </cell>
          <cell r="I72" t="str">
            <v>S</v>
          </cell>
          <cell r="J72" t="str">
            <v>9879</v>
          </cell>
          <cell r="K72">
            <v>44222</v>
          </cell>
          <cell r="L72" t="str">
            <v>26210108104986000151550010000098791009369793</v>
          </cell>
          <cell r="M72" t="str">
            <v>26 -  Pernambuco</v>
          </cell>
          <cell r="N72">
            <v>184.78</v>
          </cell>
        </row>
        <row r="73">
          <cell r="C73" t="str">
            <v>UPAE CARUARU</v>
          </cell>
          <cell r="E73" t="str">
            <v xml:space="preserve">3.9 - Material para Manutenção de Bens Imóveis </v>
          </cell>
          <cell r="F73">
            <v>8104986000151</v>
          </cell>
          <cell r="G73" t="str">
            <v xml:space="preserve">CASA DAS TINTAS COMERCIO DE MATERIAIS DE CONSTRUÇAO </v>
          </cell>
          <cell r="H73" t="str">
            <v>B</v>
          </cell>
          <cell r="I73" t="str">
            <v>S</v>
          </cell>
          <cell r="J73" t="str">
            <v>9880</v>
          </cell>
          <cell r="K73">
            <v>44222</v>
          </cell>
          <cell r="L73" t="str">
            <v>26210108104986000151550010000098801006585372</v>
          </cell>
          <cell r="M73" t="str">
            <v>26 -  Pernambuco</v>
          </cell>
          <cell r="N73">
            <v>270</v>
          </cell>
        </row>
        <row r="74">
          <cell r="C74" t="str">
            <v>UPAE CARUARU</v>
          </cell>
          <cell r="E74" t="str">
            <v xml:space="preserve">3.9 - Material para Manutenção de Bens Imóveis </v>
          </cell>
          <cell r="F74">
            <v>24362877000190</v>
          </cell>
          <cell r="G74" t="str">
            <v>LUCAS SANTO LEITE - ABA DIVISORIAS E FORROS</v>
          </cell>
          <cell r="H74" t="str">
            <v>B</v>
          </cell>
          <cell r="I74" t="str">
            <v>S</v>
          </cell>
          <cell r="J74" t="str">
            <v>554</v>
          </cell>
          <cell r="K74">
            <v>44245</v>
          </cell>
          <cell r="L74" t="str">
            <v>26210224362877000190550010000005541947072248</v>
          </cell>
          <cell r="M74" t="str">
            <v>26 -  Pernambuco</v>
          </cell>
          <cell r="N74">
            <v>3380</v>
          </cell>
        </row>
        <row r="75">
          <cell r="C75" t="str">
            <v>UPAE CARUARU</v>
          </cell>
          <cell r="E75" t="str">
            <v xml:space="preserve">3.9 - Material para Manutenção de Bens Imóveis </v>
          </cell>
          <cell r="F75">
            <v>60872306008063</v>
          </cell>
          <cell r="G75" t="str">
            <v>SHERWIN-WILLIAMS DO BRASIL INDUSTRIA E COMERCIO LTDA</v>
          </cell>
          <cell r="H75" t="str">
            <v>B</v>
          </cell>
          <cell r="I75" t="str">
            <v>S</v>
          </cell>
          <cell r="J75" t="str">
            <v>14152</v>
          </cell>
          <cell r="K75">
            <v>44230</v>
          </cell>
          <cell r="L75" t="str">
            <v>26210260872306008063550010000141521100502237</v>
          </cell>
          <cell r="M75" t="str">
            <v>26 -  Pernambuco</v>
          </cell>
          <cell r="N75">
            <v>3491.7</v>
          </cell>
        </row>
        <row r="76">
          <cell r="C76" t="str">
            <v>UPAE CARUARU</v>
          </cell>
          <cell r="E76" t="str">
            <v xml:space="preserve">3.9 - Material para Manutenção de Bens Imóveis </v>
          </cell>
          <cell r="F76">
            <v>11447578000107</v>
          </cell>
          <cell r="G76" t="str">
            <v>AMPLA COMERCIO DE PAPEL E MATERIAL DE LIMPEZA EIRELI</v>
          </cell>
          <cell r="H76" t="str">
            <v>B</v>
          </cell>
          <cell r="I76" t="str">
            <v>S</v>
          </cell>
          <cell r="J76" t="str">
            <v>2800</v>
          </cell>
          <cell r="K76">
            <v>44217</v>
          </cell>
          <cell r="L76" t="str">
            <v>26210111447578000107550010000028001000042028</v>
          </cell>
          <cell r="M76" t="str">
            <v>26 -  Pernambuco</v>
          </cell>
          <cell r="N76">
            <v>107.7</v>
          </cell>
        </row>
        <row r="77">
          <cell r="C77" t="str">
            <v>UPAE CARUARU</v>
          </cell>
          <cell r="E77" t="str">
            <v xml:space="preserve">3.9 - Material para Manutenção de Bens Imóveis </v>
          </cell>
          <cell r="F77">
            <v>3666136000123</v>
          </cell>
          <cell r="G77" t="str">
            <v>ESPERANÇA NORDESTE LTDA</v>
          </cell>
          <cell r="H77" t="str">
            <v>B</v>
          </cell>
          <cell r="I77" t="str">
            <v>S</v>
          </cell>
          <cell r="J77" t="str">
            <v>886052</v>
          </cell>
          <cell r="K77">
            <v>44246</v>
          </cell>
          <cell r="L77" t="str">
            <v>26210203666136000123550010008860521142480283</v>
          </cell>
          <cell r="M77" t="str">
            <v>26 -  Pernambuco</v>
          </cell>
          <cell r="N77">
            <v>546.39</v>
          </cell>
        </row>
        <row r="78">
          <cell r="C78" t="str">
            <v>UPAE CARUARU</v>
          </cell>
          <cell r="E78" t="str">
            <v xml:space="preserve">3.9 - Material para Manutenção de Bens Imóveis </v>
          </cell>
          <cell r="F78">
            <v>15558946000145</v>
          </cell>
          <cell r="G78" t="str">
            <v>GIGAVIDA TECNOLOGIA E SERVIÇO HOSPITALAR LTDA</v>
          </cell>
          <cell r="H78" t="str">
            <v>B</v>
          </cell>
          <cell r="I78" t="str">
            <v>S</v>
          </cell>
          <cell r="J78" t="str">
            <v>461</v>
          </cell>
          <cell r="K78">
            <v>44245</v>
          </cell>
          <cell r="L78" t="str">
            <v>26210215558946000145550010000004611664291413</v>
          </cell>
          <cell r="M78" t="str">
            <v>26 -  Pernambuco</v>
          </cell>
          <cell r="N78">
            <v>800</v>
          </cell>
        </row>
        <row r="79">
          <cell r="C79" t="str">
            <v>UPAE CARUARU</v>
          </cell>
          <cell r="E79" t="str">
            <v xml:space="preserve">3.10 - Material para Manutenção de Bens Móveis </v>
          </cell>
          <cell r="F79">
            <v>4473960000120</v>
          </cell>
          <cell r="G79" t="str">
            <v>ASSUNPÇAO TEC COMERCIO DE EQUIPAMENTOS LTDA - ME</v>
          </cell>
          <cell r="H79" t="str">
            <v>B</v>
          </cell>
          <cell r="I79" t="str">
            <v>S</v>
          </cell>
          <cell r="J79" t="str">
            <v>1752</v>
          </cell>
          <cell r="K79">
            <v>44245</v>
          </cell>
          <cell r="L79" t="str">
            <v>26210204473960000120550010000017521968677297</v>
          </cell>
          <cell r="M79" t="str">
            <v>26 -  Pernambuco</v>
          </cell>
          <cell r="N79">
            <v>1009.6</v>
          </cell>
        </row>
        <row r="80">
          <cell r="C80" t="str">
            <v>UPAE CARUARU</v>
          </cell>
          <cell r="E80" t="str">
            <v xml:space="preserve">3.8 - Uniformes, Tecidos e Aviamentos </v>
          </cell>
          <cell r="F80">
            <v>26012135000160</v>
          </cell>
          <cell r="G80" t="str">
            <v>ACB SEGURANÇA EM EPI LTDA</v>
          </cell>
          <cell r="H80" t="str">
            <v>B</v>
          </cell>
          <cell r="I80" t="str">
            <v>S</v>
          </cell>
          <cell r="J80" t="str">
            <v>714</v>
          </cell>
          <cell r="K80">
            <v>44225</v>
          </cell>
          <cell r="L80" t="str">
            <v>26210126012135000160550000000007141900557089</v>
          </cell>
          <cell r="M80" t="str">
            <v>26 -  Pernambuco</v>
          </cell>
          <cell r="N80">
            <v>395</v>
          </cell>
        </row>
        <row r="81">
          <cell r="C81" t="str">
            <v>UPAE CARUARU</v>
          </cell>
          <cell r="E81" t="str">
            <v xml:space="preserve">3.8 - Uniformes, Tecidos e Aviamentos </v>
          </cell>
          <cell r="F81">
            <v>41073677000137</v>
          </cell>
          <cell r="G81" t="str">
            <v>CONFECÇOES DUQUE VILAR LTDA</v>
          </cell>
          <cell r="H81" t="str">
            <v>B</v>
          </cell>
          <cell r="I81" t="str">
            <v>S</v>
          </cell>
          <cell r="J81" t="str">
            <v>1048</v>
          </cell>
          <cell r="K81">
            <v>44251</v>
          </cell>
          <cell r="L81" t="str">
            <v>26210241073677000137550010000010481204860046</v>
          </cell>
          <cell r="M81" t="str">
            <v>26 -  Pernambuco</v>
          </cell>
          <cell r="N81">
            <v>14660</v>
          </cell>
        </row>
        <row r="82">
          <cell r="C82" t="str">
            <v>UPAE CARUARU</v>
          </cell>
          <cell r="E82" t="str">
            <v>3.99 - Outras despesas com Material de Consumo</v>
          </cell>
          <cell r="F82">
            <v>15227236000132</v>
          </cell>
          <cell r="G82" t="str">
            <v>ATOS MEDICA COM E REP DE PRODUTOS MEDICOS HOSP.</v>
          </cell>
          <cell r="H82" t="str">
            <v>B</v>
          </cell>
          <cell r="I82" t="str">
            <v>S</v>
          </cell>
          <cell r="J82" t="str">
            <v>9730</v>
          </cell>
          <cell r="K82">
            <v>44217</v>
          </cell>
          <cell r="L82" t="str">
            <v>26210115227236000132550010000097301119624697</v>
          </cell>
          <cell r="M82" t="str">
            <v>26 -  Pernambuco</v>
          </cell>
          <cell r="N82">
            <v>333</v>
          </cell>
        </row>
        <row r="83">
          <cell r="C83" t="str">
            <v>UPAE CARUARU</v>
          </cell>
          <cell r="E83" t="str">
            <v xml:space="preserve">5.21 - Seguros em geral </v>
          </cell>
          <cell r="G83" t="str">
            <v>SOMPO SEGUROS S/A</v>
          </cell>
          <cell r="H83" t="str">
            <v>S</v>
          </cell>
          <cell r="I83" t="str">
            <v>N</v>
          </cell>
          <cell r="M83" t="str">
            <v>3550308 - São Paulo - SP</v>
          </cell>
          <cell r="N83">
            <v>842.75</v>
          </cell>
        </row>
        <row r="84">
          <cell r="C84" t="str">
            <v>UPAE CARUARU</v>
          </cell>
          <cell r="E84" t="str">
            <v xml:space="preserve">5.25 - Serviços Bancários </v>
          </cell>
          <cell r="F84">
            <v>60701190000104</v>
          </cell>
          <cell r="G84" t="str">
            <v>BANCO ITAU - 26955-8</v>
          </cell>
          <cell r="H84" t="str">
            <v>S</v>
          </cell>
          <cell r="I84" t="str">
            <v>N</v>
          </cell>
          <cell r="M84" t="str">
            <v>3550308 - São Paulo - SP</v>
          </cell>
          <cell r="N84">
            <v>179</v>
          </cell>
        </row>
        <row r="85">
          <cell r="C85" t="str">
            <v>UPAE CARUARU</v>
          </cell>
          <cell r="E85" t="str">
            <v xml:space="preserve">5.25 - Serviços Bancários </v>
          </cell>
          <cell r="F85">
            <v>60701190000104</v>
          </cell>
          <cell r="G85" t="str">
            <v>BANCO ITAU - 30190-6</v>
          </cell>
          <cell r="H85" t="str">
            <v>S</v>
          </cell>
          <cell r="I85" t="str">
            <v>N</v>
          </cell>
          <cell r="M85" t="str">
            <v>3550308 - São Paulo - SP</v>
          </cell>
          <cell r="N85">
            <v>179</v>
          </cell>
        </row>
        <row r="86">
          <cell r="C86" t="str">
            <v>UPAE CARUARU</v>
          </cell>
          <cell r="E86" t="str">
            <v xml:space="preserve">5.25 - Serviços Bancários </v>
          </cell>
          <cell r="F86">
            <v>60701190000104</v>
          </cell>
          <cell r="G86" t="str">
            <v>BANCO ITAU - 26955-8</v>
          </cell>
          <cell r="H86" t="str">
            <v>S</v>
          </cell>
          <cell r="I86" t="str">
            <v>N</v>
          </cell>
          <cell r="M86" t="str">
            <v>3550308 - São Paulo - SP</v>
          </cell>
          <cell r="N86">
            <v>852.15</v>
          </cell>
        </row>
        <row r="87">
          <cell r="C87" t="str">
            <v>UPAE CARUARU</v>
          </cell>
          <cell r="E87" t="str">
            <v>5.18 - Teledonia Fixa</v>
          </cell>
          <cell r="F87">
            <v>27703250000144</v>
          </cell>
          <cell r="G87" t="str">
            <v>GERALDO FREIRE DA SILVA JUNIOR</v>
          </cell>
          <cell r="H87" t="str">
            <v>S</v>
          </cell>
          <cell r="I87" t="str">
            <v>S</v>
          </cell>
          <cell r="J87" t="str">
            <v>42</v>
          </cell>
          <cell r="K87">
            <v>44235</v>
          </cell>
          <cell r="M87" t="str">
            <v>2604106 - Caruaru - PE</v>
          </cell>
          <cell r="N87">
            <v>450</v>
          </cell>
        </row>
        <row r="88">
          <cell r="C88" t="str">
            <v>UPAE CARUARU</v>
          </cell>
          <cell r="E88" t="str">
            <v>5.18 - Teledonia Fixa</v>
          </cell>
          <cell r="F88">
            <v>6985306000120</v>
          </cell>
          <cell r="G88" t="str">
            <v>SERVHOST INTERNET LTDA ME</v>
          </cell>
          <cell r="H88" t="str">
            <v>S</v>
          </cell>
          <cell r="I88" t="str">
            <v>S</v>
          </cell>
          <cell r="J88" t="str">
            <v>7553</v>
          </cell>
          <cell r="K88">
            <v>44229</v>
          </cell>
          <cell r="M88" t="str">
            <v>2611606 - Recife - PE</v>
          </cell>
          <cell r="N88">
            <v>92.88</v>
          </cell>
        </row>
        <row r="89">
          <cell r="C89" t="str">
            <v>UPAE CARUARU</v>
          </cell>
          <cell r="E89" t="str">
            <v>5.13 - Água e Esgoto</v>
          </cell>
          <cell r="F89">
            <v>9769035000164</v>
          </cell>
          <cell r="G89" t="str">
            <v>COMPESA</v>
          </cell>
          <cell r="H89" t="str">
            <v>S</v>
          </cell>
          <cell r="I89" t="str">
            <v>S</v>
          </cell>
          <cell r="J89" t="str">
            <v>0</v>
          </cell>
          <cell r="K89">
            <v>44255</v>
          </cell>
          <cell r="M89" t="str">
            <v>2611606 - Recife - PE</v>
          </cell>
          <cell r="N89">
            <v>3189.89</v>
          </cell>
        </row>
        <row r="90">
          <cell r="C90" t="str">
            <v>UPAE CARUARU</v>
          </cell>
          <cell r="E90" t="str">
            <v>5.12 - Energia Elétrica</v>
          </cell>
          <cell r="F90">
            <v>10835932000108</v>
          </cell>
          <cell r="G90" t="str">
            <v>CELPE</v>
          </cell>
          <cell r="H90" t="str">
            <v>S</v>
          </cell>
          <cell r="I90" t="str">
            <v>S</v>
          </cell>
          <cell r="J90" t="str">
            <v>145952961</v>
          </cell>
          <cell r="K90">
            <v>44256</v>
          </cell>
          <cell r="M90" t="str">
            <v>2611606 - Recife - PE</v>
          </cell>
          <cell r="N90">
            <v>15742.52</v>
          </cell>
        </row>
        <row r="91">
          <cell r="C91" t="str">
            <v>UPAE CARUARU</v>
          </cell>
          <cell r="E91" t="str">
            <v>5.3 - Locação de Máquinas e Equipamentos</v>
          </cell>
          <cell r="F91">
            <v>41096520000127</v>
          </cell>
          <cell r="G91" t="str">
            <v>PRISMA TELECOMUNICAÇOES LTDA</v>
          </cell>
          <cell r="H91" t="str">
            <v>S</v>
          </cell>
          <cell r="I91" t="str">
            <v>S</v>
          </cell>
          <cell r="J91" t="str">
            <v>27365</v>
          </cell>
          <cell r="K91">
            <v>44256</v>
          </cell>
          <cell r="M91" t="str">
            <v>2611606 - Recife - PE</v>
          </cell>
          <cell r="N91">
            <v>830</v>
          </cell>
        </row>
        <row r="92">
          <cell r="C92" t="str">
            <v>UPAE CARUARU</v>
          </cell>
          <cell r="E92" t="str">
            <v>5.3 - Locação de Máquinas e Equipamentos</v>
          </cell>
          <cell r="F92">
            <v>19533734000164</v>
          </cell>
          <cell r="G92" t="str">
            <v>ALEXSANDRA DE GUSMAO NERES - ME</v>
          </cell>
          <cell r="H92" t="str">
            <v>S</v>
          </cell>
          <cell r="I92" t="str">
            <v>S</v>
          </cell>
          <cell r="J92" t="str">
            <v>10022</v>
          </cell>
          <cell r="K92">
            <v>44256</v>
          </cell>
          <cell r="M92" t="str">
            <v>2611606 - Recife - PE</v>
          </cell>
          <cell r="N92">
            <v>3970</v>
          </cell>
        </row>
        <row r="93">
          <cell r="C93" t="str">
            <v>UPAE CARUARU</v>
          </cell>
          <cell r="E93" t="str">
            <v>5.3 - Locação de Máquinas e Equipamentos</v>
          </cell>
          <cell r="F93">
            <v>11448247000353</v>
          </cell>
          <cell r="G93" t="str">
            <v>GMAC COMERCIO E SERVIÇOS</v>
          </cell>
          <cell r="H93" t="str">
            <v>S</v>
          </cell>
          <cell r="I93" t="str">
            <v>S</v>
          </cell>
          <cell r="J93" t="str">
            <v>7708</v>
          </cell>
          <cell r="K93">
            <v>44263</v>
          </cell>
          <cell r="M93" t="str">
            <v>2611606 - Recife - PE</v>
          </cell>
          <cell r="N93">
            <v>4998</v>
          </cell>
        </row>
        <row r="94">
          <cell r="C94" t="str">
            <v>UPAE CARUARU</v>
          </cell>
          <cell r="E94" t="str">
            <v>5.3 - Locação de Máquinas e Equipamentos</v>
          </cell>
          <cell r="F94">
            <v>11418391000185</v>
          </cell>
          <cell r="G94" t="str">
            <v>I V FACURY LUZ CENICA ME</v>
          </cell>
          <cell r="H94" t="str">
            <v>S</v>
          </cell>
          <cell r="I94" t="str">
            <v>S</v>
          </cell>
          <cell r="J94" t="str">
            <v>419</v>
          </cell>
          <cell r="K94">
            <v>44250</v>
          </cell>
          <cell r="M94" t="str">
            <v>2611606 - Recife - PE</v>
          </cell>
          <cell r="N94">
            <v>4700</v>
          </cell>
        </row>
        <row r="95">
          <cell r="C95" t="str">
            <v>UPAE CARUARU</v>
          </cell>
          <cell r="E95" t="str">
            <v>5.3 - Locação de Máquinas e Equipamentos</v>
          </cell>
          <cell r="F95">
            <v>24380578002041</v>
          </cell>
          <cell r="G95" t="str">
            <v>WHITE MARTINS GASES INDUSTRIAIS NE LTDA</v>
          </cell>
          <cell r="H95" t="str">
            <v>S</v>
          </cell>
          <cell r="I95" t="str">
            <v>S</v>
          </cell>
          <cell r="J95" t="str">
            <v>130500</v>
          </cell>
          <cell r="K95">
            <v>44233</v>
          </cell>
          <cell r="M95" t="str">
            <v>2607901 - Jaboatão dos Guararapes - PE</v>
          </cell>
          <cell r="N95">
            <v>13.75</v>
          </cell>
        </row>
        <row r="96">
          <cell r="C96" t="str">
            <v>UPAE CARUARU</v>
          </cell>
          <cell r="E96" t="str">
            <v>5.3 - Locação de Máquinas e Equipamentos</v>
          </cell>
          <cell r="F96">
            <v>37462182000122</v>
          </cell>
          <cell r="G96" t="str">
            <v>MARCA CLIMATIZAÇAO E TERCEIRIZAÇAO</v>
          </cell>
          <cell r="H96" t="str">
            <v>S</v>
          </cell>
          <cell r="I96" t="str">
            <v>S</v>
          </cell>
          <cell r="J96" t="str">
            <v>72</v>
          </cell>
          <cell r="K96">
            <v>44264</v>
          </cell>
          <cell r="M96" t="str">
            <v>2609600 - Olinda - PE</v>
          </cell>
          <cell r="N96">
            <v>187.88</v>
          </cell>
        </row>
        <row r="97">
          <cell r="C97" t="str">
            <v>UPAE CARUARU</v>
          </cell>
          <cell r="E97" t="str">
            <v>5.8 - Locação de Veículos Automotores</v>
          </cell>
          <cell r="F97">
            <v>2355633000148</v>
          </cell>
          <cell r="G97" t="str">
            <v>ABS TRANSPORTES E TURISMO LTDA</v>
          </cell>
          <cell r="H97" t="str">
            <v>S</v>
          </cell>
          <cell r="I97" t="str">
            <v>S</v>
          </cell>
          <cell r="J97" t="str">
            <v>17041</v>
          </cell>
          <cell r="K97">
            <v>44253</v>
          </cell>
          <cell r="M97" t="str">
            <v>2611606 - Recife - PE</v>
          </cell>
          <cell r="N97">
            <v>2100</v>
          </cell>
        </row>
        <row r="98">
          <cell r="C98" t="str">
            <v>UPAE CARUARU</v>
          </cell>
          <cell r="E98" t="str">
            <v>5.99 - Outros Serviços de Terceiros Pessoa Jurídica</v>
          </cell>
          <cell r="F98">
            <v>60701190000104</v>
          </cell>
          <cell r="G98" t="str">
            <v>IR S/ APLICAÇAO C/C 30190-6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264.81</v>
          </cell>
        </row>
        <row r="99">
          <cell r="C99" t="str">
            <v>UPAE CARUARU</v>
          </cell>
          <cell r="E99" t="str">
            <v>5.99 - Outros Serviços de Terceiros Pessoa Jurídica</v>
          </cell>
          <cell r="F99">
            <v>60701190000104</v>
          </cell>
          <cell r="G99" t="str">
            <v>IOF S/ APLICAÇAO C/C 26955-8</v>
          </cell>
          <cell r="H99" t="str">
            <v>S</v>
          </cell>
          <cell r="I99" t="str">
            <v>N</v>
          </cell>
          <cell r="M99" t="str">
            <v>2611606 - Recife - PE</v>
          </cell>
          <cell r="N99">
            <v>11.81</v>
          </cell>
        </row>
        <row r="100">
          <cell r="C100" t="str">
            <v>UPAE CARUARU</v>
          </cell>
          <cell r="E100" t="str">
            <v>5.99 - Outros Serviços de Terceiros Pessoa Jurídica</v>
          </cell>
          <cell r="F100">
            <v>60701190000104</v>
          </cell>
          <cell r="G100" t="str">
            <v>IR S/ APLICAÇAO C/C 26955-8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17.02</v>
          </cell>
        </row>
        <row r="101">
          <cell r="C101" t="str">
            <v>UPAE CARUARU</v>
          </cell>
          <cell r="E101" t="str">
            <v>5.16 - Serviços Médico-Hospitalares, Odotonlogia e Laboratoriais</v>
          </cell>
          <cell r="F101">
            <v>2203863000191</v>
          </cell>
          <cell r="G101" t="str">
            <v>FLAVIO GALVAO &amp; CIA LTDA - EPP</v>
          </cell>
          <cell r="H101" t="str">
            <v>S</v>
          </cell>
          <cell r="I101" t="str">
            <v>S</v>
          </cell>
          <cell r="J101" t="str">
            <v>2951</v>
          </cell>
          <cell r="K101">
            <v>44260</v>
          </cell>
          <cell r="M101" t="str">
            <v>2927408 - Salvador - BA</v>
          </cell>
          <cell r="N101">
            <v>1245</v>
          </cell>
        </row>
        <row r="102">
          <cell r="C102" t="str">
            <v>UPAE CARUARU</v>
          </cell>
          <cell r="E102" t="str">
            <v>5.16 - Serviços Médico-Hospitalares, Odotonlogia e Laboratoriais</v>
          </cell>
          <cell r="F102">
            <v>33853148000128</v>
          </cell>
          <cell r="G102" t="str">
            <v>CLINICA DE OLHOS DR MELLO MOTTA LTDA</v>
          </cell>
          <cell r="H102" t="str">
            <v>S</v>
          </cell>
          <cell r="I102" t="str">
            <v>S</v>
          </cell>
          <cell r="J102" t="str">
            <v>124</v>
          </cell>
          <cell r="K102">
            <v>44258</v>
          </cell>
          <cell r="M102" t="str">
            <v>2604106 - Caruaru - PE</v>
          </cell>
          <cell r="N102">
            <v>5145</v>
          </cell>
        </row>
        <row r="103">
          <cell r="C103" t="str">
            <v>UPAE CARUARU</v>
          </cell>
          <cell r="E103" t="str">
            <v>5.16 - Serviços Médico-Hospitalares, Odotonlogia e Laboratoriais</v>
          </cell>
          <cell r="F103">
            <v>4482140000102</v>
          </cell>
          <cell r="G103" t="str">
            <v>CLINICA DE OLHOS CARUARU LTDA</v>
          </cell>
          <cell r="H103" t="str">
            <v>S</v>
          </cell>
          <cell r="I103" t="str">
            <v>S</v>
          </cell>
          <cell r="J103" t="str">
            <v>44283</v>
          </cell>
          <cell r="K103">
            <v>44263</v>
          </cell>
          <cell r="M103" t="str">
            <v>2604106 - Caruaru - PE</v>
          </cell>
          <cell r="N103">
            <v>9050</v>
          </cell>
        </row>
        <row r="104">
          <cell r="C104" t="str">
            <v>UPAE CARUARU</v>
          </cell>
          <cell r="E104" t="str">
            <v>5.16 - Serviços Médico-Hospitalares, Odotonlogia e Laboratoriais</v>
          </cell>
          <cell r="F104">
            <v>14290827000191</v>
          </cell>
          <cell r="G104" t="str">
            <v>CLINICA DE IMAGEM JOAO PAULO II S/S LTDA</v>
          </cell>
          <cell r="H104" t="str">
            <v>S</v>
          </cell>
          <cell r="I104" t="str">
            <v>S</v>
          </cell>
          <cell r="J104" t="str">
            <v>490</v>
          </cell>
          <cell r="K104">
            <v>44258</v>
          </cell>
          <cell r="M104" t="str">
            <v>2604106 - Caruaru - PE</v>
          </cell>
          <cell r="N104">
            <v>3000</v>
          </cell>
        </row>
        <row r="105">
          <cell r="C105" t="str">
            <v>UPAE CARUARU</v>
          </cell>
          <cell r="E105" t="str">
            <v>5.16 - Serviços Médico-Hospitalares, Odotonlogia e Laboratoriais</v>
          </cell>
          <cell r="F105">
            <v>21939486000106</v>
          </cell>
          <cell r="G105" t="str">
            <v>MAXIMA ASSESSORIA E CONSULTORIA EM SAUDE E MEDICINA DO TRABALHO LTDA - ME</v>
          </cell>
          <cell r="H105" t="str">
            <v>S</v>
          </cell>
          <cell r="I105" t="str">
            <v>S</v>
          </cell>
          <cell r="J105" t="str">
            <v>5048</v>
          </cell>
          <cell r="K105">
            <v>44259</v>
          </cell>
          <cell r="M105" t="str">
            <v>2604106 - Caruaru - PE</v>
          </cell>
          <cell r="N105">
            <v>420</v>
          </cell>
        </row>
        <row r="106">
          <cell r="C106" t="str">
            <v>UPAE CARUARU</v>
          </cell>
          <cell r="E106" t="str">
            <v>5.16 - Serviços Médico-Hospitalares, Odotonlogia e Laboratoriais</v>
          </cell>
          <cell r="F106">
            <v>610112000164</v>
          </cell>
          <cell r="G106" t="str">
            <v>COOPAGRESTE COOP DOS MEDICOS ANESTESIOLOGISTA DO INT DE PE</v>
          </cell>
          <cell r="H106" t="str">
            <v>S</v>
          </cell>
          <cell r="I106" t="str">
            <v>S</v>
          </cell>
          <cell r="J106" t="str">
            <v>5453</v>
          </cell>
          <cell r="K106">
            <v>44260</v>
          </cell>
          <cell r="M106" t="str">
            <v>2604106 - Caruaru - PE</v>
          </cell>
          <cell r="N106">
            <v>21000</v>
          </cell>
        </row>
        <row r="107">
          <cell r="C107" t="str">
            <v>UPAE CARUARU</v>
          </cell>
          <cell r="E107" t="str">
            <v>5.16 - Serviços Médico-Hospitalares, Odotonlogia e Laboratoriais</v>
          </cell>
          <cell r="F107">
            <v>36010377000179</v>
          </cell>
          <cell r="G107" t="str">
            <v>MEDICINA INTEGRATIVA LABORATORIAL MIL LTDA</v>
          </cell>
          <cell r="H107" t="str">
            <v>S</v>
          </cell>
          <cell r="I107" t="str">
            <v>S</v>
          </cell>
          <cell r="J107" t="str">
            <v>132</v>
          </cell>
          <cell r="K107">
            <v>44266</v>
          </cell>
          <cell r="M107" t="str">
            <v>2611606 - Recife - PE</v>
          </cell>
          <cell r="N107">
            <v>46298.9</v>
          </cell>
        </row>
        <row r="108">
          <cell r="C108" t="str">
            <v>UPAE CARUARU</v>
          </cell>
          <cell r="E108" t="str">
            <v>4.6 - Serviços de Profissionais de Saúde</v>
          </cell>
          <cell r="F108" t="str">
            <v>98451367453</v>
          </cell>
          <cell r="G108" t="str">
            <v xml:space="preserve">SAYONARA SIQUEIRA DOS ANJOS </v>
          </cell>
          <cell r="H108" t="str">
            <v>S</v>
          </cell>
          <cell r="I108" t="str">
            <v>N</v>
          </cell>
          <cell r="M108" t="str">
            <v>2604106 - Caruaru - PE</v>
          </cell>
          <cell r="N108">
            <v>2003.64</v>
          </cell>
        </row>
        <row r="109">
          <cell r="C109" t="str">
            <v>UPAE CARUARU</v>
          </cell>
          <cell r="E109" t="str">
            <v>5.15 - Serviços Domésticos</v>
          </cell>
          <cell r="F109">
            <v>27837083000124</v>
          </cell>
          <cell r="G109" t="str">
            <v>CLEAN HIGIENIZAÇAO DE TEXTEIS EIRELI - ME</v>
          </cell>
          <cell r="H109" t="str">
            <v>S</v>
          </cell>
          <cell r="I109" t="str">
            <v>S</v>
          </cell>
          <cell r="J109" t="str">
            <v>1039</v>
          </cell>
          <cell r="K109">
            <v>44257</v>
          </cell>
          <cell r="M109" t="str">
            <v>2607901 - Jaboatão dos Guararapes - PE</v>
          </cell>
          <cell r="N109">
            <v>2303.65</v>
          </cell>
        </row>
        <row r="110">
          <cell r="C110" t="str">
            <v>UPAE CARUARU</v>
          </cell>
          <cell r="E110" t="str">
            <v>5.10 - Detetização/Tratamento de Resíduos e Afins</v>
          </cell>
          <cell r="F110">
            <v>11863530000180</v>
          </cell>
          <cell r="G110" t="str">
            <v>BRASCON GESTAO AMBIENTAL LTDA</v>
          </cell>
          <cell r="H110" t="str">
            <v>S</v>
          </cell>
          <cell r="I110" t="str">
            <v>S</v>
          </cell>
          <cell r="J110" t="str">
            <v>67795</v>
          </cell>
          <cell r="K110">
            <v>44263</v>
          </cell>
          <cell r="M110" t="str">
            <v>2611309 - Pombos - PE</v>
          </cell>
          <cell r="N110">
            <v>316.54000000000002</v>
          </cell>
        </row>
        <row r="111">
          <cell r="C111" t="str">
            <v>UPAE CARUARU</v>
          </cell>
          <cell r="E111" t="str">
            <v>5.17 - Manutenção de Software, Certificação Digital e Microfilmagem</v>
          </cell>
          <cell r="F111">
            <v>10224281000110</v>
          </cell>
          <cell r="G111" t="str">
            <v>QUALITEK TECNOLOGIA LTDA - EPP</v>
          </cell>
          <cell r="H111" t="str">
            <v>S</v>
          </cell>
          <cell r="I111" t="str">
            <v>S</v>
          </cell>
          <cell r="J111" t="str">
            <v>5935</v>
          </cell>
          <cell r="K111">
            <v>44256</v>
          </cell>
          <cell r="M111" t="str">
            <v>2408102 - Natal - RN</v>
          </cell>
          <cell r="N111">
            <v>500</v>
          </cell>
        </row>
        <row r="112">
          <cell r="C112" t="str">
            <v>UPAE CARUARU</v>
          </cell>
          <cell r="E112" t="str">
            <v>5.17 - Manutenção de Software, Certificação Digital e Microfilmagem</v>
          </cell>
          <cell r="F112">
            <v>92306257000780</v>
          </cell>
          <cell r="G112" t="str">
            <v>MV INFORMATICA NORDESTE LTDA</v>
          </cell>
          <cell r="H112" t="str">
            <v>S</v>
          </cell>
          <cell r="I112" t="str">
            <v>S</v>
          </cell>
          <cell r="J112" t="str">
            <v>20716</v>
          </cell>
          <cell r="K112">
            <v>44232</v>
          </cell>
          <cell r="M112" t="str">
            <v>2611606 - Recife - PE</v>
          </cell>
          <cell r="N112">
            <v>8994.2099999999991</v>
          </cell>
        </row>
        <row r="113">
          <cell r="C113" t="str">
            <v>UPAE CARUARU</v>
          </cell>
          <cell r="E113" t="str">
            <v>5.17 - Manutenção de Software, Certificação Digital e Microfilmagem</v>
          </cell>
          <cell r="F113">
            <v>3613658000167</v>
          </cell>
          <cell r="G113" t="str">
            <v>SEQUENCE INFORMATICA LTDA EPP</v>
          </cell>
          <cell r="H113" t="str">
            <v>S</v>
          </cell>
          <cell r="I113" t="str">
            <v>S</v>
          </cell>
          <cell r="J113" t="str">
            <v>22259</v>
          </cell>
          <cell r="K113">
            <v>44232</v>
          </cell>
          <cell r="M113" t="str">
            <v>2611606 - Recife - PE</v>
          </cell>
          <cell r="N113">
            <v>1193.32</v>
          </cell>
        </row>
        <row r="114">
          <cell r="C114" t="str">
            <v>UPAE CARUARU</v>
          </cell>
          <cell r="E114" t="str">
            <v>5.17 - Manutenção de Software, Certificação Digital e Microfilmagem</v>
          </cell>
          <cell r="F114">
            <v>16783034000130</v>
          </cell>
          <cell r="G114" t="str">
            <v>SINTESE LICENCIAMENTO DE PROGRAMAS</v>
          </cell>
          <cell r="H114" t="str">
            <v>S</v>
          </cell>
          <cell r="I114" t="str">
            <v>S</v>
          </cell>
          <cell r="J114" t="str">
            <v>12648</v>
          </cell>
          <cell r="K114">
            <v>44228</v>
          </cell>
          <cell r="M114" t="str">
            <v>2611606 - Recife - PE</v>
          </cell>
          <cell r="N114">
            <v>1200</v>
          </cell>
        </row>
        <row r="115">
          <cell r="C115" t="str">
            <v>UPAE CARUARU</v>
          </cell>
          <cell r="E115" t="str">
            <v>5.17 - Manutenção de Software, Certificação Digital e Microfilmagem</v>
          </cell>
          <cell r="F115">
            <v>7560756000134</v>
          </cell>
          <cell r="G115" t="str">
            <v>CARLOS ANDRE DE SOUSA INFORMATICA ME</v>
          </cell>
          <cell r="H115" t="str">
            <v>S</v>
          </cell>
          <cell r="I115" t="str">
            <v>S</v>
          </cell>
          <cell r="J115" t="str">
            <v>43</v>
          </cell>
          <cell r="K115">
            <v>44243</v>
          </cell>
          <cell r="M115" t="str">
            <v>2610707 - Paulista - PE</v>
          </cell>
          <cell r="N115">
            <v>850</v>
          </cell>
        </row>
        <row r="116">
          <cell r="C116" t="str">
            <v>UPAE CARUARU</v>
          </cell>
          <cell r="E116" t="str">
            <v>5.22 - Vigilância Ostensiva / Monitorada</v>
          </cell>
          <cell r="F116">
            <v>7774050000175</v>
          </cell>
          <cell r="G116" t="str">
            <v>TKS SEGURANÇA PRIVADA LTDA</v>
          </cell>
          <cell r="H116" t="str">
            <v>S</v>
          </cell>
          <cell r="I116" t="str">
            <v>S</v>
          </cell>
          <cell r="J116" t="str">
            <v>24187</v>
          </cell>
          <cell r="K116">
            <v>44231</v>
          </cell>
          <cell r="M116" t="str">
            <v>2611606 - Recife - PE</v>
          </cell>
          <cell r="N116">
            <v>39459.24</v>
          </cell>
        </row>
        <row r="117">
          <cell r="C117" t="str">
            <v>UPAE CARUARU</v>
          </cell>
          <cell r="E117" t="str">
            <v>5.2 - Serviços Técnicos Profissionais</v>
          </cell>
          <cell r="F117">
            <v>21216498000102</v>
          </cell>
          <cell r="G117" t="str">
            <v>VIDON &amp; CORREIA ADVOGADOS ASSOCIADOS</v>
          </cell>
          <cell r="H117" t="str">
            <v>S</v>
          </cell>
          <cell r="I117" t="str">
            <v>S</v>
          </cell>
          <cell r="J117" t="str">
            <v>1001</v>
          </cell>
          <cell r="K117">
            <v>44258</v>
          </cell>
          <cell r="M117" t="str">
            <v>2611606 - Recife - PE</v>
          </cell>
          <cell r="N117">
            <v>4400.72</v>
          </cell>
        </row>
        <row r="118">
          <cell r="C118" t="str">
            <v>UPAE CARUARU</v>
          </cell>
          <cell r="E118" t="str">
            <v>5.10 - Detetização/Tratamento de Resíduos e Afins</v>
          </cell>
          <cell r="F118">
            <v>10858157000106</v>
          </cell>
          <cell r="G118" t="str">
            <v>F GENES CIA LTDA</v>
          </cell>
          <cell r="H118" t="str">
            <v>S</v>
          </cell>
          <cell r="I118" t="str">
            <v>S</v>
          </cell>
          <cell r="J118" t="str">
            <v>337829</v>
          </cell>
          <cell r="K118">
            <v>44232</v>
          </cell>
          <cell r="M118" t="str">
            <v>2611606 - Recife - PE</v>
          </cell>
          <cell r="N118">
            <v>550</v>
          </cell>
        </row>
        <row r="119">
          <cell r="C119" t="str">
            <v>UPAE CARUARU</v>
          </cell>
          <cell r="E119" t="str">
            <v>5.99 - Outros Serviços de Terceiros Pessoa Jurídica</v>
          </cell>
          <cell r="F119">
            <v>26777289000143</v>
          </cell>
          <cell r="G119" t="str">
            <v>BIOTECH SOLUÇOES INTELIGENTES PARA A SUA SAUDE LTDA - EPP</v>
          </cell>
          <cell r="H119" t="str">
            <v>S</v>
          </cell>
          <cell r="I119" t="str">
            <v>S</v>
          </cell>
          <cell r="J119" t="str">
            <v>740</v>
          </cell>
          <cell r="K119">
            <v>44231</v>
          </cell>
          <cell r="M119" t="str">
            <v>2604106 - Caruaru - PE</v>
          </cell>
          <cell r="N119">
            <v>1500</v>
          </cell>
        </row>
        <row r="120">
          <cell r="C120" t="str">
            <v>UPAE CARUARU</v>
          </cell>
          <cell r="E120" t="str">
            <v>5.99 - Outros Serviços de Terceiros Pessoa Jurídica</v>
          </cell>
          <cell r="F120">
            <v>37462182000122</v>
          </cell>
          <cell r="G120" t="str">
            <v>MARCA CLIMATIZAÇAO E TERCEIRIZAÇAO</v>
          </cell>
          <cell r="H120" t="str">
            <v>S</v>
          </cell>
          <cell r="I120" t="str">
            <v>S</v>
          </cell>
          <cell r="J120" t="str">
            <v>24</v>
          </cell>
          <cell r="K120">
            <v>44264</v>
          </cell>
          <cell r="M120" t="str">
            <v>2609600 - Olinda - PE</v>
          </cell>
          <cell r="N120">
            <v>2680</v>
          </cell>
        </row>
        <row r="121">
          <cell r="C121" t="str">
            <v>UPAE CARUARU</v>
          </cell>
          <cell r="E121" t="str">
            <v>5.99 - Outros Serviços de Terceiros Pessoa Jurídica</v>
          </cell>
          <cell r="F121">
            <v>20231241000159</v>
          </cell>
          <cell r="G121" t="str">
            <v>E-VAL COMERCIO E SERVIÇOS DE INFORMATICA EM SAUDE LTDA</v>
          </cell>
          <cell r="H121" t="str">
            <v>S</v>
          </cell>
          <cell r="I121" t="str">
            <v>S</v>
          </cell>
          <cell r="J121" t="str">
            <v>6833</v>
          </cell>
          <cell r="K121">
            <v>44238</v>
          </cell>
          <cell r="M121" t="str">
            <v>2611606 - Recife - PE</v>
          </cell>
          <cell r="N121">
            <v>1914</v>
          </cell>
        </row>
        <row r="122">
          <cell r="C122" t="str">
            <v>UPAE CARUARU</v>
          </cell>
          <cell r="E122" t="str">
            <v>4.7 - Apoio Administrativo, Técnico e Operacional</v>
          </cell>
          <cell r="F122" t="str">
            <v>12486613463</v>
          </cell>
          <cell r="G122" t="str">
            <v>HERBERT JACKSON BEZERRA DE ARAUJO</v>
          </cell>
          <cell r="H122" t="str">
            <v>S</v>
          </cell>
          <cell r="I122" t="str">
            <v>N</v>
          </cell>
          <cell r="M122" t="str">
            <v>2604106 - Caruaru - PE</v>
          </cell>
          <cell r="N122">
            <v>2000</v>
          </cell>
        </row>
        <row r="123">
          <cell r="C123" t="str">
            <v>UPAE CARUARU</v>
          </cell>
          <cell r="E123" t="str">
            <v>5.5 - Reparo e Manutenção de Máquinas e Equipamentos</v>
          </cell>
          <cell r="F123">
            <v>15558946000145</v>
          </cell>
          <cell r="G123" t="str">
            <v>GIGAVIDA TECNOLOGIA E SERVIÇO HOSPITALAR LTDA</v>
          </cell>
          <cell r="H123" t="str">
            <v>S</v>
          </cell>
          <cell r="I123" t="str">
            <v>S</v>
          </cell>
          <cell r="J123" t="str">
            <v>2008</v>
          </cell>
          <cell r="K123">
            <v>44257</v>
          </cell>
          <cell r="M123" t="str">
            <v>2611606 - Recife - PE</v>
          </cell>
          <cell r="N123">
            <v>4500</v>
          </cell>
        </row>
        <row r="124">
          <cell r="C124" t="str">
            <v>UPAE CARUARU</v>
          </cell>
          <cell r="E124" t="str">
            <v>5.5 - Reparo e Manutenção de Máquinas e Equipamentos</v>
          </cell>
          <cell r="F124">
            <v>58295213000178</v>
          </cell>
          <cell r="G124" t="str">
            <v>PHILIPS MEDICAL SYSTEMS LTDA</v>
          </cell>
          <cell r="H124" t="str">
            <v>S</v>
          </cell>
          <cell r="I124" t="str">
            <v>S</v>
          </cell>
          <cell r="J124" t="str">
            <v>136417</v>
          </cell>
          <cell r="K124">
            <v>44251</v>
          </cell>
          <cell r="M124" t="str">
            <v>3505708 - Barueri - SP</v>
          </cell>
          <cell r="N124">
            <v>1739.93</v>
          </cell>
        </row>
        <row r="125">
          <cell r="C125" t="str">
            <v>UPAE CARUARU</v>
          </cell>
          <cell r="E125" t="str">
            <v>5.5 - Reparo e Manutenção de Máquinas e Equipamentos</v>
          </cell>
          <cell r="F125">
            <v>15270153000126</v>
          </cell>
          <cell r="G125" t="str">
            <v>R F ALVES - MENMED - ME</v>
          </cell>
          <cell r="H125" t="str">
            <v>S</v>
          </cell>
          <cell r="I125" t="str">
            <v>S</v>
          </cell>
          <cell r="J125" t="str">
            <v>2519</v>
          </cell>
          <cell r="K125">
            <v>44257</v>
          </cell>
          <cell r="M125" t="str">
            <v>5208707 - Goiânia - GO</v>
          </cell>
          <cell r="N125">
            <v>7300</v>
          </cell>
        </row>
        <row r="126">
          <cell r="C126" t="str">
            <v>UPAE CARUARU</v>
          </cell>
          <cell r="E126" t="str">
            <v>5.5 - Reparo e Manutenção de Máquinas e Equipamentos</v>
          </cell>
          <cell r="F126">
            <v>29372000302</v>
          </cell>
          <cell r="G126" t="str">
            <v>GE HEALTHCARE DO BRASIL COM E SERV P/ EQ MED E HOSP LTDA</v>
          </cell>
          <cell r="H126" t="str">
            <v>S</v>
          </cell>
          <cell r="I126" t="str">
            <v>S</v>
          </cell>
          <cell r="J126" t="str">
            <v>251653</v>
          </cell>
          <cell r="K126">
            <v>44246</v>
          </cell>
          <cell r="M126" t="str">
            <v>3505708 - Barueri - SP</v>
          </cell>
          <cell r="N126">
            <v>5885.4</v>
          </cell>
        </row>
        <row r="127">
          <cell r="C127" t="str">
            <v>UPAE CARUARU</v>
          </cell>
          <cell r="E127" t="str">
            <v>5.5 - Reparo e Manutenção de Máquinas e Equipamentos</v>
          </cell>
          <cell r="F127">
            <v>15478369000181</v>
          </cell>
          <cell r="G127" t="str">
            <v>C FAGUNDES DA SILVA ME</v>
          </cell>
          <cell r="H127" t="str">
            <v>S</v>
          </cell>
          <cell r="I127" t="str">
            <v>S</v>
          </cell>
          <cell r="J127" t="str">
            <v>2757</v>
          </cell>
          <cell r="K127">
            <v>44239</v>
          </cell>
          <cell r="M127" t="str">
            <v>2611606 - Recife - PE</v>
          </cell>
          <cell r="N127">
            <v>1200</v>
          </cell>
        </row>
        <row r="128">
          <cell r="C128" t="str">
            <v>UPAE CARUARU</v>
          </cell>
          <cell r="E128" t="str">
            <v>5.5 - Reparo e Manutenção de Máquinas e Equipamentos</v>
          </cell>
          <cell r="F128">
            <v>12796424000193</v>
          </cell>
          <cell r="G128" t="str">
            <v>HLBF COMERCIO E SERVIÇOS DE EQUIPAMENTOS MEDICOS E HOSP</v>
          </cell>
          <cell r="H128" t="str">
            <v>S</v>
          </cell>
          <cell r="I128" t="str">
            <v>S</v>
          </cell>
          <cell r="J128" t="str">
            <v>408</v>
          </cell>
          <cell r="K128">
            <v>44231</v>
          </cell>
          <cell r="M128" t="str">
            <v>2611606 - Recife - PE</v>
          </cell>
          <cell r="N128">
            <v>8067.5</v>
          </cell>
        </row>
        <row r="129">
          <cell r="C129" t="str">
            <v>UPAE CARUARU</v>
          </cell>
          <cell r="E129" t="str">
            <v>5.5 - Reparo e Manutenção de Máquinas e Equipamentos</v>
          </cell>
          <cell r="F129">
            <v>8713023000155</v>
          </cell>
          <cell r="G129" t="str">
            <v>ENDOSURGICAL COMERCIO REPRESENTAÇAO, IMPORTAÇAO E EXP.</v>
          </cell>
          <cell r="H129" t="str">
            <v>S</v>
          </cell>
          <cell r="I129" t="str">
            <v>S</v>
          </cell>
          <cell r="J129" t="str">
            <v>147</v>
          </cell>
          <cell r="K129">
            <v>44251</v>
          </cell>
          <cell r="M129" t="str">
            <v>2611606 - Recife - PE</v>
          </cell>
          <cell r="N129">
            <v>2359.16</v>
          </cell>
        </row>
        <row r="130">
          <cell r="C130" t="str">
            <v>UPAE CARUARU</v>
          </cell>
          <cell r="E130" t="str">
            <v>5.5 - Reparo e Manutenção de Máquinas e Equipamentos</v>
          </cell>
          <cell r="F130">
            <v>8980641000161</v>
          </cell>
          <cell r="G130" t="str">
            <v>MAPROS LTDA</v>
          </cell>
          <cell r="H130" t="str">
            <v>S</v>
          </cell>
          <cell r="I130" t="str">
            <v>S</v>
          </cell>
          <cell r="J130" t="str">
            <v>18212</v>
          </cell>
          <cell r="K130">
            <v>44236</v>
          </cell>
          <cell r="M130" t="str">
            <v>2611606 - Recife - PE</v>
          </cell>
          <cell r="N130">
            <v>2350</v>
          </cell>
        </row>
        <row r="131">
          <cell r="C131" t="str">
            <v>UPAE CARUARU</v>
          </cell>
          <cell r="E131" t="str">
            <v>5.5 - Reparo e Manutenção de Máquinas e Equipamentos</v>
          </cell>
          <cell r="F131">
            <v>3480539000183</v>
          </cell>
          <cell r="G131" t="str">
            <v>SL ENGENHARIA HOSPITALAR LTDA</v>
          </cell>
          <cell r="H131" t="str">
            <v>S</v>
          </cell>
          <cell r="I131" t="str">
            <v>S</v>
          </cell>
          <cell r="J131" t="str">
            <v>6504</v>
          </cell>
          <cell r="K131">
            <v>44257</v>
          </cell>
          <cell r="M131" t="str">
            <v>2607901 - Jaboatão dos Guararapes - PE</v>
          </cell>
          <cell r="N131">
            <v>5100</v>
          </cell>
        </row>
        <row r="132">
          <cell r="C132" t="str">
            <v>UPAE CARUARU</v>
          </cell>
          <cell r="E132" t="str">
            <v>5.5 - Reparo e Manutenção de Máquinas e Equipamentos</v>
          </cell>
          <cell r="F132">
            <v>13490233000161</v>
          </cell>
          <cell r="G132" t="str">
            <v>ALONETEC IMPORTAÇAO E SERVIÇOS DE EQUIPAMENTOS DE INFORMATICA</v>
          </cell>
          <cell r="H132" t="str">
            <v>S</v>
          </cell>
          <cell r="I132" t="str">
            <v>S</v>
          </cell>
          <cell r="J132" t="str">
            <v>2942</v>
          </cell>
          <cell r="K132">
            <v>44258</v>
          </cell>
          <cell r="M132" t="str">
            <v>2611606 - Recife - PE</v>
          </cell>
          <cell r="N132">
            <v>1700</v>
          </cell>
        </row>
        <row r="133">
          <cell r="C133" t="str">
            <v>UPAE CARUARU</v>
          </cell>
          <cell r="E133" t="str">
            <v>5.5 - Reparo e Manutenção de Máquinas e Equipamentos</v>
          </cell>
          <cell r="F133">
            <v>15651204000160</v>
          </cell>
          <cell r="G133" t="str">
            <v>ROGERIO DE ARAUJO DE LIMA</v>
          </cell>
          <cell r="H133" t="str">
            <v>S</v>
          </cell>
          <cell r="I133" t="str">
            <v>S</v>
          </cell>
          <cell r="J133" t="str">
            <v>271</v>
          </cell>
          <cell r="K133">
            <v>44250</v>
          </cell>
          <cell r="M133" t="str">
            <v>2607901 - Jaboatão dos Guararapes - PE</v>
          </cell>
          <cell r="N133">
            <v>900</v>
          </cell>
        </row>
        <row r="134">
          <cell r="C134" t="str">
            <v>UPAE CARUARU</v>
          </cell>
          <cell r="E134" t="str">
            <v>5.5 - Reparo e Manutenção de Máquinas e Equipamentos</v>
          </cell>
          <cell r="F134">
            <v>29615779000131</v>
          </cell>
          <cell r="G134" t="str">
            <v xml:space="preserve">ADRIANO RODRIGUES DA SILVA REFRIGERAÇAO </v>
          </cell>
          <cell r="H134" t="str">
            <v>S</v>
          </cell>
          <cell r="I134" t="str">
            <v>S</v>
          </cell>
          <cell r="J134" t="str">
            <v>305</v>
          </cell>
          <cell r="K134">
            <v>44253</v>
          </cell>
          <cell r="M134" t="str">
            <v>2611606 - Recife - PE</v>
          </cell>
          <cell r="N134">
            <v>2000</v>
          </cell>
        </row>
        <row r="135">
          <cell r="C135" t="str">
            <v>UPAE CARUARU</v>
          </cell>
          <cell r="E135" t="str">
            <v>5.5 - Reparo e Manutenção de Máquinas e Equipamentos</v>
          </cell>
          <cell r="F135">
            <v>21854632000192</v>
          </cell>
          <cell r="G135" t="str">
            <v>G M DANTAS ELEVAÇAO E GERAÇAO ME</v>
          </cell>
          <cell r="H135" t="str">
            <v>S</v>
          </cell>
          <cell r="I135" t="str">
            <v>S</v>
          </cell>
          <cell r="J135" t="str">
            <v>456</v>
          </cell>
          <cell r="K135">
            <v>44249</v>
          </cell>
          <cell r="M135" t="str">
            <v>2611606 - Recife - PE</v>
          </cell>
          <cell r="N135">
            <v>380</v>
          </cell>
        </row>
        <row r="136">
          <cell r="C136" t="str">
            <v>UPAE CARUARU</v>
          </cell>
          <cell r="E136" t="str">
            <v>5.4 - Reparo e Manutenção de Bens Imóveis</v>
          </cell>
          <cell r="F136">
            <v>8810012000193</v>
          </cell>
          <cell r="G136" t="str">
            <v>COMERCIAL CARDOSO LTDA</v>
          </cell>
          <cell r="H136" t="str">
            <v>S</v>
          </cell>
          <cell r="I136" t="str">
            <v>S</v>
          </cell>
          <cell r="J136" t="str">
            <v>19520</v>
          </cell>
          <cell r="K136">
            <v>44242</v>
          </cell>
          <cell r="M136" t="str">
            <v>2604106 - Caruaru - PE</v>
          </cell>
          <cell r="N136">
            <v>250</v>
          </cell>
        </row>
        <row r="137">
          <cell r="C137" t="str">
            <v>UPAE CARUARU</v>
          </cell>
          <cell r="E137" t="str">
            <v>5.4 - Reparo e Manutenção de Bens Imóveis</v>
          </cell>
          <cell r="F137">
            <v>8353372000103</v>
          </cell>
          <cell r="G137" t="str">
            <v>EQUIPE 1 FIRE COM E SERV ELET E HIDRAULICOS</v>
          </cell>
          <cell r="H137" t="str">
            <v>S</v>
          </cell>
          <cell r="I137" t="str">
            <v>S</v>
          </cell>
          <cell r="J137" t="str">
            <v>856</v>
          </cell>
          <cell r="K137">
            <v>44228</v>
          </cell>
          <cell r="M137" t="str">
            <v>2611606 - Recife - PE</v>
          </cell>
          <cell r="N137">
            <v>3200</v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49" zoomScale="90" zoomScaleNormal="90" workbookViewId="0">
      <selection activeCell="K80" sqref="K8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 DE TRANSP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</v>
      </c>
      <c r="I2" s="6">
        <f>IF('[1]TCE - ANEXO IV - Preencher'!K11="","",'[1]TCE - ANEXO IV - Preencher'!K11)</f>
        <v>44228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6204</v>
      </c>
    </row>
    <row r="3" spans="1:12" s="8" customFormat="1" ht="19.5" customHeight="1" x14ac:dyDescent="0.2">
      <c r="A3" s="3">
        <f>IFERROR(VLOOKUP(B3,'[1]DADOS (OCULTAR)'!$P$3:$R$56,3,0),"")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S.A.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100047387689</v>
      </c>
      <c r="I3" s="6">
        <f>IF('[1]TCE - ANEXO IV - Preencher'!K12="","",'[1]TCE - ANEXO IV - Preencher'!K12)</f>
        <v>44281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361.79</v>
      </c>
    </row>
    <row r="4" spans="1:12" s="8" customFormat="1" ht="19.5" customHeight="1" x14ac:dyDescent="0.2">
      <c r="A4" s="3">
        <f>IFERROR(VLOOKUP(B4,'[1]DADOS (OCULTAR)'!$P$3:$R$56,3,0),"")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1831</v>
      </c>
      <c r="I4" s="6">
        <f>IF('[1]TCE - ANEXO IV - Preencher'!K13="","",'[1]TCE - ANEXO IV - Preencher'!K13)</f>
        <v>44228</v>
      </c>
      <c r="J4" s="5" t="str">
        <f>'[1]TCE - ANEXO IV - Preencher'!L13</f>
        <v>26210215242921000138550010000018311000018664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13041</v>
      </c>
    </row>
    <row r="5" spans="1:12" s="8" customFormat="1" ht="19.5" customHeight="1" x14ac:dyDescent="0.2">
      <c r="A5" s="3">
        <f>IFERROR(VLOOKUP(B5,'[1]DADOS (OCULTAR)'!$P$3:$R$56,3,0),"")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1843</v>
      </c>
      <c r="I5" s="6">
        <f>IF('[1]TCE - ANEXO IV - Preencher'!K14="","",'[1]TCE - ANEXO IV - Preencher'!K14)</f>
        <v>44243</v>
      </c>
      <c r="J5" s="5" t="str">
        <f>'[1]TCE - ANEXO IV - Preencher'!L14</f>
        <v>26210215242921000138550010000018431000018789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16445</v>
      </c>
    </row>
    <row r="6" spans="1:12" s="8" customFormat="1" ht="19.5" customHeight="1" x14ac:dyDescent="0.2">
      <c r="A6" s="3">
        <f>IFERROR(VLOOKUP(B6,'[1]DADOS (OCULTAR)'!$P$3:$R$56,3,0),"")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15227236000132</v>
      </c>
      <c r="E6" s="5" t="str">
        <f>'[1]TCE - ANEXO IV - Preencher'!G15</f>
        <v>ATOS MEDICA COM E REP DE PRODUTOS MEDICOS HOSP.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9730</v>
      </c>
      <c r="I6" s="6">
        <f>IF('[1]TCE - ANEXO IV - Preencher'!K15="","",'[1]TCE - ANEXO IV - Preencher'!K15)</f>
        <v>44217</v>
      </c>
      <c r="J6" s="5" t="str">
        <f>'[1]TCE - ANEXO IV - Preencher'!L15</f>
        <v>26210115227236000132550010000097301119624697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120.96</v>
      </c>
    </row>
    <row r="7" spans="1:12" s="8" customFormat="1" ht="19.5" customHeight="1" x14ac:dyDescent="0.2">
      <c r="A7" s="3">
        <f>IFERROR(VLOOKUP(B7,'[1]DADOS (OCULTAR)'!$P$3:$R$56,3,0),"")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97456</v>
      </c>
      <c r="I7" s="6">
        <f>IF('[1]TCE - ANEXO IV - Preencher'!K16="","",'[1]TCE - ANEXO IV - Preencher'!K16)</f>
        <v>44243</v>
      </c>
      <c r="J7" s="5" t="str">
        <f>'[1]TCE - ANEXO IV - Preencher'!L16</f>
        <v>26200208674752000140550010000974561000518890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422.95</v>
      </c>
    </row>
    <row r="8" spans="1:12" s="8" customFormat="1" ht="19.5" customHeight="1" x14ac:dyDescent="0.2">
      <c r="A8" s="3">
        <f>IFERROR(VLOOKUP(B8,'[1]DADOS (OCULTAR)'!$P$3:$R$56,3,0),"")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236193000184</v>
      </c>
      <c r="E8" s="5" t="str">
        <f>'[1]TCE - ANEXO IV - Preencher'!G17</f>
        <v>CIRURGICA RECIFE COMERCIO E REPRESENTAÇOES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62837</v>
      </c>
      <c r="I8" s="6">
        <f>IF('[1]TCE - ANEXO IV - Preencher'!K17="","",'[1]TCE - ANEXO IV - Preencher'!K17)</f>
        <v>44243</v>
      </c>
      <c r="J8" s="5" t="str">
        <f>'[1]TCE - ANEXO IV - Preencher'!L17</f>
        <v>26210200236193000184550010000628371000628380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834.6</v>
      </c>
    </row>
    <row r="9" spans="1:12" s="8" customFormat="1" ht="19.5" customHeight="1" x14ac:dyDescent="0.2">
      <c r="A9" s="3">
        <f>IFERROR(VLOOKUP(B9,'[1]DADOS (OCULTAR)'!$P$3:$R$56,3,0),"")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12420164001048</v>
      </c>
      <c r="E9" s="5" t="str">
        <f>'[1]TCE - ANEXO IV - Preencher'!G18</f>
        <v>CM HOSPITALAR S.A - RECIFE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88854</v>
      </c>
      <c r="I9" s="6">
        <f>IF('[1]TCE - ANEXO IV - Preencher'!K18="","",'[1]TCE - ANEXO IV - Preencher'!K18)</f>
        <v>44243</v>
      </c>
      <c r="J9" s="5" t="str">
        <f>'[1]TCE - ANEXO IV - Preencher'!L18</f>
        <v>26210212420164001048550010000888541100219578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1993.25</v>
      </c>
    </row>
    <row r="10" spans="1:12" s="8" customFormat="1" ht="19.5" customHeight="1" x14ac:dyDescent="0.2">
      <c r="A10" s="3">
        <f>IFERROR(VLOOKUP(B10,'[1]DADOS (OCULTAR)'!$P$3:$R$56,3,0),"")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2975570000122</v>
      </c>
      <c r="E10" s="5" t="str">
        <f>'[1]TCE - ANEXO IV - Preencher'!G19</f>
        <v>DIET FOOD NUTRIÇAO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10441</v>
      </c>
      <c r="I10" s="6">
        <f>IF('[1]TCE - ANEXO IV - Preencher'!K19="","",'[1]TCE - ANEXO IV - Preencher'!K19)</f>
        <v>44237</v>
      </c>
      <c r="J10" s="5" t="str">
        <f>'[1]TCE - ANEXO IV - Preencher'!L19</f>
        <v>26210202975570000122550010000104411090842105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4000</v>
      </c>
    </row>
    <row r="11" spans="1:12" s="8" customFormat="1" ht="19.5" customHeight="1" x14ac:dyDescent="0.2">
      <c r="A11" s="3">
        <f>IFERROR(VLOOKUP(B11,'[1]DADOS (OCULTAR)'!$P$3:$R$56,3,0),"")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2975570000122</v>
      </c>
      <c r="E11" s="5" t="str">
        <f>'[1]TCE - ANEXO IV - Preencher'!G20</f>
        <v>DIET FOOD NUTRIÇAO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10495</v>
      </c>
      <c r="I11" s="6">
        <f>IF('[1]TCE - ANEXO IV - Preencher'!K20="","",'[1]TCE - ANEXO IV - Preencher'!K20)</f>
        <v>44245</v>
      </c>
      <c r="J11" s="5" t="str">
        <f>'[1]TCE - ANEXO IV - Preencher'!L20</f>
        <v>26210202975570000122550010000104951100701461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2640</v>
      </c>
    </row>
    <row r="12" spans="1:12" s="8" customFormat="1" ht="19.5" customHeight="1" x14ac:dyDescent="0.2">
      <c r="A12" s="3">
        <f>IFERROR(VLOOKUP(B12,'[1]DADOS (OCULTAR)'!$P$3:$R$56,3,0),"")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DISK LIFE COMERCIO DE PRODUTOS CIRURGICOS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3568</v>
      </c>
      <c r="I12" s="6">
        <f>IF('[1]TCE - ANEXO IV - Preencher'!K21="","",'[1]TCE - ANEXO IV - Preencher'!K21)</f>
        <v>44244</v>
      </c>
      <c r="J12" s="5" t="str">
        <f>'[1]TCE - ANEXO IV - Preencher'!L21</f>
        <v>26210204614288000145550010000035681126302471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2794</v>
      </c>
    </row>
    <row r="13" spans="1:12" s="8" customFormat="1" ht="19.5" customHeight="1" x14ac:dyDescent="0.2">
      <c r="A13" s="3">
        <f>IFERROR(VLOOKUP(B13,'[1]DADOS (OCULTAR)'!$P$3:$R$56,3,0),"")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 PROD MED HOSP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40553</v>
      </c>
      <c r="I13" s="6">
        <f>IF('[1]TCE - ANEXO IV - Preencher'!K22="","",'[1]TCE - ANEXO IV - Preencher'!K22)</f>
        <v>44243</v>
      </c>
      <c r="J13" s="5" t="str">
        <f>'[1]TCE - ANEXO IV - Preencher'!L22</f>
        <v>26210211449180000100550010000405531290200094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308.60000000000002</v>
      </c>
    </row>
    <row r="14" spans="1:12" s="8" customFormat="1" ht="19.5" customHeight="1" x14ac:dyDescent="0.2">
      <c r="A14" s="3">
        <f>IFERROR(VLOOKUP(B14,'[1]DADOS (OCULTAR)'!$P$3:$R$56,3,0),"")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41073677000137</v>
      </c>
      <c r="E14" s="5" t="str">
        <f>'[1]TCE - ANEXO IV - Preencher'!G23</f>
        <v>CONFECÇOES DUQUE VILAR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1048</v>
      </c>
      <c r="I14" s="6">
        <f>IF('[1]TCE - ANEXO IV - Preencher'!K23="","",'[1]TCE - ANEXO IV - Preencher'!K23)</f>
        <v>44251</v>
      </c>
      <c r="J14" s="5" t="str">
        <f>'[1]TCE - ANEXO IV - Preencher'!L23</f>
        <v>26210241073677000137550010000010481204860046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1858</v>
      </c>
    </row>
    <row r="15" spans="1:12" s="8" customFormat="1" ht="19.5" customHeight="1" x14ac:dyDescent="0.2">
      <c r="A15" s="3">
        <f>IFERROR(VLOOKUP(B15,'[1]DADOS (OCULTAR)'!$P$3:$R$56,3,0),"")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19125796000137</v>
      </c>
      <c r="E15" s="5" t="str">
        <f>'[1]TCE - ANEXO IV - Preencher'!G24</f>
        <v>NORDMARKET COM DE PROD HOSP LTDA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26702</v>
      </c>
      <c r="I15" s="6">
        <f>IF('[1]TCE - ANEXO IV - Preencher'!K24="","",'[1]TCE - ANEXO IV - Preencher'!K24)</f>
        <v>44225</v>
      </c>
      <c r="J15" s="5" t="str">
        <f>'[1]TCE - ANEXO IV - Preencher'!L24</f>
        <v>25210119125796000137550010000267021325770879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676</v>
      </c>
    </row>
    <row r="16" spans="1:12" s="8" customFormat="1" ht="19.5" customHeight="1" x14ac:dyDescent="0.2">
      <c r="A16" s="3">
        <f>IFERROR(VLOOKUP(B16,'[1]DADOS (OCULTAR)'!$P$3:$R$56,3,0),"")</f>
        <v>10894988000729</v>
      </c>
      <c r="B16" s="4" t="str">
        <f>'[1]TCE - ANEXO IV - Preencher'!C25</f>
        <v>UPAE CARUARU</v>
      </c>
      <c r="C16" s="4" t="str">
        <f>'[1]TCE - ANEXO IV - Preencher'!E25</f>
        <v>3.4 - Material Farmacológico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97453</v>
      </c>
      <c r="I16" s="6">
        <f>IF('[1]TCE - ANEXO IV - Preencher'!K25="","",'[1]TCE - ANEXO IV - Preencher'!K25)</f>
        <v>44243</v>
      </c>
      <c r="J16" s="5" t="str">
        <f>'[1]TCE - ANEXO IV - Preencher'!L25</f>
        <v>26210208674752000140550010000974531081760962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374.59</v>
      </c>
    </row>
    <row r="17" spans="1:12" s="8" customFormat="1" ht="19.5" customHeight="1" x14ac:dyDescent="0.2">
      <c r="A17" s="3">
        <f>IFERROR(VLOOKUP(B17,'[1]DADOS (OCULTAR)'!$P$3:$R$56,3,0),"")</f>
        <v>10894988000729</v>
      </c>
      <c r="B17" s="4" t="str">
        <f>'[1]TCE - ANEXO IV - Preencher'!C26</f>
        <v>UPAE CARUARU</v>
      </c>
      <c r="C17" s="4" t="str">
        <f>'[1]TCE - ANEXO IV - Preencher'!E26</f>
        <v>3.4 - Material Farmacológico</v>
      </c>
      <c r="D17" s="3">
        <f>'[1]TCE - ANEXO IV - Preencher'!F26</f>
        <v>12882932000194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148623</v>
      </c>
      <c r="I17" s="6">
        <f>IF('[1]TCE - ANEXO IV - Preencher'!K26="","",'[1]TCE - ANEXO IV - Preencher'!K26)</f>
        <v>44243</v>
      </c>
      <c r="J17" s="5" t="str">
        <f>'[1]TCE - ANEXO IV - Preencher'!L26</f>
        <v>26210212882932000194550010001486231725264110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742.8</v>
      </c>
    </row>
    <row r="18" spans="1:12" s="8" customFormat="1" ht="19.5" customHeight="1" x14ac:dyDescent="0.2">
      <c r="A18" s="3">
        <f>IFERROR(VLOOKUP(B18,'[1]DADOS (OCULTAR)'!$P$3:$R$56,3,0),"")</f>
        <v>10894988000729</v>
      </c>
      <c r="B18" s="4" t="str">
        <f>'[1]TCE - ANEXO IV - Preencher'!C27</f>
        <v>UPAE CARUARU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294908</v>
      </c>
      <c r="I18" s="6">
        <f>IF('[1]TCE - ANEXO IV - Preencher'!K27="","",'[1]TCE - ANEXO IV - Preencher'!K27)</f>
        <v>44231</v>
      </c>
      <c r="J18" s="5" t="str">
        <f>'[1]TCE - ANEXO IV - Preencher'!L27</f>
        <v>26210224380578002041552000002949081823191890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360.16</v>
      </c>
    </row>
    <row r="19" spans="1:12" s="8" customFormat="1" ht="19.5" customHeight="1" x14ac:dyDescent="0.2">
      <c r="A19" s="3">
        <f>IFERROR(VLOOKUP(B19,'[1]DADOS (OCULTAR)'!$P$3:$R$56,3,0),"")</f>
        <v>10894988000729</v>
      </c>
      <c r="B19" s="4" t="str">
        <f>'[1]TCE - ANEXO IV - Preencher'!C28</f>
        <v>UPAE CARUARU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295213</v>
      </c>
      <c r="I19" s="6">
        <f>IF('[1]TCE - ANEXO IV - Preencher'!K28="","",'[1]TCE - ANEXO IV - Preencher'!K28)</f>
        <v>44239</v>
      </c>
      <c r="J19" s="5" t="str">
        <f>'[1]TCE - ANEXO IV - Preencher'!L28</f>
        <v>26210224380578002041552000002952131824312442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360.16</v>
      </c>
    </row>
    <row r="20" spans="1:12" s="8" customFormat="1" ht="19.5" customHeight="1" x14ac:dyDescent="0.2">
      <c r="A20" s="3">
        <f>IFERROR(VLOOKUP(B20,'[1]DADOS (OCULTAR)'!$P$3:$R$56,3,0),"")</f>
        <v>10894988000729</v>
      </c>
      <c r="B20" s="4" t="str">
        <f>'[1]TCE - ANEXO IV - Preencher'!C29</f>
        <v>UPAE CARUARU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295214</v>
      </c>
      <c r="I20" s="6">
        <f>IF('[1]TCE - ANEXO IV - Preencher'!K29="","",'[1]TCE - ANEXO IV - Preencher'!K29)</f>
        <v>44239</v>
      </c>
      <c r="J20" s="5" t="str">
        <f>'[1]TCE - ANEXO IV - Preencher'!L29</f>
        <v>26210224380578002041552000002952141824312458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690.49</v>
      </c>
    </row>
    <row r="21" spans="1:12" s="8" customFormat="1" ht="19.5" customHeight="1" x14ac:dyDescent="0.2">
      <c r="A21" s="3">
        <f>IFERROR(VLOOKUP(B21,'[1]DADOS (OCULTAR)'!$P$3:$R$56,3,0),"")</f>
        <v>10894988000729</v>
      </c>
      <c r="B21" s="4" t="str">
        <f>'[1]TCE - ANEXO IV - Preencher'!C30</f>
        <v>UPAE CARUARU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295215</v>
      </c>
      <c r="I21" s="6">
        <f>IF('[1]TCE - ANEXO IV - Preencher'!K30="","",'[1]TCE - ANEXO IV - Preencher'!K30)</f>
        <v>44239</v>
      </c>
      <c r="J21" s="5" t="str">
        <f>'[1]TCE - ANEXO IV - Preencher'!L30</f>
        <v>26210224380578002041552000002952151824312471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763.56</v>
      </c>
    </row>
    <row r="22" spans="1:12" s="8" customFormat="1" ht="19.5" customHeight="1" x14ac:dyDescent="0.2">
      <c r="A22" s="3">
        <f>IFERROR(VLOOKUP(B22,'[1]DADOS (OCULTAR)'!$P$3:$R$56,3,0),"")</f>
        <v>10894988000729</v>
      </c>
      <c r="B22" s="4" t="str">
        <f>'[1]TCE - ANEXO IV - Preencher'!C31</f>
        <v>UPAE CARUARU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295285</v>
      </c>
      <c r="I22" s="6">
        <f>IF('[1]TCE - ANEXO IV - Preencher'!K31="","",'[1]TCE - ANEXO IV - Preencher'!K31)</f>
        <v>44242</v>
      </c>
      <c r="J22" s="5" t="str">
        <f>'[1]TCE - ANEXO IV - Preencher'!L31</f>
        <v>26210224380578002041552000002952851824613697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411.6</v>
      </c>
    </row>
    <row r="23" spans="1:12" s="8" customFormat="1" ht="19.5" customHeight="1" x14ac:dyDescent="0.2">
      <c r="A23" s="3">
        <f>IFERROR(VLOOKUP(B23,'[1]DADOS (OCULTAR)'!$P$3:$R$56,3,0),"")</f>
        <v>10894988000729</v>
      </c>
      <c r="B23" s="4" t="str">
        <f>'[1]TCE - ANEXO IV - Preencher'!C32</f>
        <v>UPAE CARUARU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295010</v>
      </c>
      <c r="I23" s="6">
        <f>IF('[1]TCE - ANEXO IV - Preencher'!K32="","",'[1]TCE - ANEXO IV - Preencher'!K32)</f>
        <v>44235</v>
      </c>
      <c r="J23" s="5" t="str">
        <f>'[1]TCE - ANEXO IV - Preencher'!L32</f>
        <v>26210224380578002041552000002950101823661378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741.94</v>
      </c>
    </row>
    <row r="24" spans="1:12" s="8" customFormat="1" ht="19.5" customHeight="1" x14ac:dyDescent="0.2">
      <c r="A24" s="3">
        <f>IFERROR(VLOOKUP(B24,'[1]DADOS (OCULTAR)'!$P$3:$R$56,3,0),"")</f>
        <v>10894988000729</v>
      </c>
      <c r="B24" s="4" t="str">
        <f>'[1]TCE - ANEXO IV - Preencher'!C33</f>
        <v>UPAE CARUARU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295020</v>
      </c>
      <c r="I24" s="6">
        <f>IF('[1]TCE - ANEXO IV - Preencher'!K33="","",'[1]TCE - ANEXO IV - Preencher'!K33)</f>
        <v>44235</v>
      </c>
      <c r="J24" s="5" t="str">
        <f>'[1]TCE - ANEXO IV - Preencher'!L33</f>
        <v>26210224380578002041552000002950201823708737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360.16</v>
      </c>
    </row>
    <row r="25" spans="1:12" s="8" customFormat="1" ht="19.5" customHeight="1" x14ac:dyDescent="0.2">
      <c r="A25" s="3">
        <f>IFERROR(VLOOKUP(B25,'[1]DADOS (OCULTAR)'!$P$3:$R$56,3,0),"")</f>
        <v>10894988000729</v>
      </c>
      <c r="B25" s="4" t="str">
        <f>'[1]TCE - ANEXO IV - Preencher'!C34</f>
        <v>UPAE CARUARU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295021</v>
      </c>
      <c r="I25" s="6">
        <f>IF('[1]TCE - ANEXO IV - Preencher'!K34="","",'[1]TCE - ANEXO IV - Preencher'!K34)</f>
        <v>44235</v>
      </c>
      <c r="J25" s="5" t="str">
        <f>'[1]TCE - ANEXO IV - Preencher'!L34</f>
        <v>26210224380578002041552000002950211823708742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360.16</v>
      </c>
    </row>
    <row r="26" spans="1:12" s="8" customFormat="1" ht="19.5" customHeight="1" x14ac:dyDescent="0.2">
      <c r="A26" s="3">
        <f>IFERROR(VLOOKUP(B26,'[1]DADOS (OCULTAR)'!$P$3:$R$56,3,0),"")</f>
        <v>10894988000729</v>
      </c>
      <c r="B26" s="4" t="str">
        <f>'[1]TCE - ANEXO IV - Preencher'!C35</f>
        <v>UPAE CARUARU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295022</v>
      </c>
      <c r="I26" s="6">
        <f>IF('[1]TCE - ANEXO IV - Preencher'!K35="","",'[1]TCE - ANEXO IV - Preencher'!K35)</f>
        <v>44235</v>
      </c>
      <c r="J26" s="5" t="str">
        <f>'[1]TCE - ANEXO IV - Preencher'!L35</f>
        <v>26210224380578002041552000002950221823708871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360.16</v>
      </c>
    </row>
    <row r="27" spans="1:12" s="8" customFormat="1" ht="19.5" customHeight="1" x14ac:dyDescent="0.2">
      <c r="A27" s="3">
        <f>IFERROR(VLOOKUP(B27,'[1]DADOS (OCULTAR)'!$P$3:$R$56,3,0),"")</f>
        <v>10894988000729</v>
      </c>
      <c r="B27" s="4" t="str">
        <f>'[1]TCE - ANEXO IV - Preencher'!C36</f>
        <v>UPAE CARUARU</v>
      </c>
      <c r="C27" s="4" t="str">
        <f>'[1]TCE - ANEXO IV - Preencher'!E36</f>
        <v>3.99 - Outras despesas com Material de Consumo</v>
      </c>
      <c r="D27" s="3">
        <f>'[1]TCE - ANEXO IV - Preencher'!F36</f>
        <v>4473960000120</v>
      </c>
      <c r="E27" s="5" t="str">
        <f>'[1]TCE - ANEXO IV - Preencher'!G36</f>
        <v>ASSUNPÇAO TEC COMERCIO DE EQUIPAMENTOS LTDA -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1752</v>
      </c>
      <c r="I27" s="6">
        <f>IF('[1]TCE - ANEXO IV - Preencher'!K36="","",'[1]TCE - ANEXO IV - Preencher'!K36)</f>
        <v>44245</v>
      </c>
      <c r="J27" s="5" t="str">
        <f>'[1]TCE - ANEXO IV - Preencher'!L36</f>
        <v>26210204473960000120550010000017521968677297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180</v>
      </c>
    </row>
    <row r="28" spans="1:12" s="8" customFormat="1" ht="19.5" customHeight="1" x14ac:dyDescent="0.2">
      <c r="A28" s="3">
        <f>IFERROR(VLOOKUP(B28,'[1]DADOS (OCULTAR)'!$P$3:$R$56,3,0),"")</f>
        <v>10894988000729</v>
      </c>
      <c r="B28" s="4" t="str">
        <f>'[1]TCE - ANEXO IV - Preencher'!C37</f>
        <v>UPAE CARUARU</v>
      </c>
      <c r="C28" s="4" t="str">
        <f>'[1]TCE - ANEXO IV - Preencher'!E37</f>
        <v>3.99 - Outras despesas com Material de Consumo</v>
      </c>
      <c r="D28" s="3">
        <f>'[1]TCE - ANEXO IV - Preencher'!F37</f>
        <v>51961258000195</v>
      </c>
      <c r="E28" s="5" t="str">
        <f>'[1]TCE - ANEXO IV - Preencher'!G37</f>
        <v>CARDIO SISTEMAS COML E INDL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265174</v>
      </c>
      <c r="I28" s="6">
        <f>IF('[1]TCE - ANEXO IV - Preencher'!K37="","",'[1]TCE - ANEXO IV - Preencher'!K37)</f>
        <v>44224</v>
      </c>
      <c r="J28" s="5" t="str">
        <f>'[1]TCE - ANEXO IV - Preencher'!L37</f>
        <v>35210151961258000195550110002651741100284967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1080</v>
      </c>
    </row>
    <row r="29" spans="1:12" s="8" customFormat="1" ht="19.5" customHeight="1" x14ac:dyDescent="0.2">
      <c r="A29" s="3">
        <f>IFERROR(VLOOKUP(B29,'[1]DADOS (OCULTAR)'!$P$3:$R$56,3,0),"")</f>
        <v>10894988000729</v>
      </c>
      <c r="B29" s="4" t="str">
        <f>'[1]TCE - ANEXO IV - Preencher'!C38</f>
        <v>UPAE CARUARU</v>
      </c>
      <c r="C29" s="4" t="str">
        <f>'[1]TCE - ANEXO IV - Preencher'!E38</f>
        <v>3.99 - Outras despesas com Material de Consumo</v>
      </c>
      <c r="D29" s="3">
        <f>'[1]TCE - ANEXO IV - Preencher'!F38</f>
        <v>51961258000195</v>
      </c>
      <c r="E29" s="5" t="str">
        <f>'[1]TCE - ANEXO IV - Preencher'!G38</f>
        <v>CARDIO SISTEMAS COML E INDL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265175</v>
      </c>
      <c r="I29" s="6">
        <f>IF('[1]TCE - ANEXO IV - Preencher'!K38="","",'[1]TCE - ANEXO IV - Preencher'!K38)</f>
        <v>44224</v>
      </c>
      <c r="J29" s="5" t="str">
        <f>'[1]TCE - ANEXO IV - Preencher'!L38</f>
        <v>35210151961258000195550110002651751100248437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648</v>
      </c>
    </row>
    <row r="30" spans="1:12" s="8" customFormat="1" ht="19.5" customHeight="1" x14ac:dyDescent="0.2">
      <c r="A30" s="3">
        <f>IFERROR(VLOOKUP(B30,'[1]DADOS (OCULTAR)'!$P$3:$R$56,3,0),"")</f>
        <v>10894988000729</v>
      </c>
      <c r="B30" s="4" t="str">
        <f>'[1]TCE - ANEXO IV - Preencher'!C39</f>
        <v>UPAE CARUARU</v>
      </c>
      <c r="C30" s="4" t="str">
        <f>'[1]TCE - ANEXO IV - Preencher'!E39</f>
        <v>3.99 - Outras despesas com Material de Consumo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97456</v>
      </c>
      <c r="I30" s="6">
        <f>IF('[1]TCE - ANEXO IV - Preencher'!K39="","",'[1]TCE - ANEXO IV - Preencher'!K39)</f>
        <v>44243</v>
      </c>
      <c r="J30" s="5" t="str">
        <f>'[1]TCE - ANEXO IV - Preencher'!L39</f>
        <v>26210208674752000140550010000974561000518890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92.18</v>
      </c>
    </row>
    <row r="31" spans="1:12" s="8" customFormat="1" ht="19.5" customHeight="1" x14ac:dyDescent="0.2">
      <c r="A31" s="3">
        <f>IFERROR(VLOOKUP(B31,'[1]DADOS (OCULTAR)'!$P$3:$R$56,3,0),"")</f>
        <v>10894988000729</v>
      </c>
      <c r="B31" s="4" t="str">
        <f>'[1]TCE - ANEXO IV - Preencher'!C40</f>
        <v>UPAE CARUARU</v>
      </c>
      <c r="C31" s="4" t="str">
        <f>'[1]TCE - ANEXO IV - Preencher'!E40</f>
        <v>3.99 - Outras despesas com Material de Consumo</v>
      </c>
      <c r="D31" s="3">
        <f>'[1]TCE - ANEXO IV - Preencher'!F40</f>
        <v>10452774000107</v>
      </c>
      <c r="E31" s="5" t="str">
        <f>'[1]TCE - ANEXO IV - Preencher'!G40</f>
        <v>HARTE INSTRUMENTOS CIRURGICOS LTDA -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12257</v>
      </c>
      <c r="I31" s="6">
        <f>IF('[1]TCE - ANEXO IV - Preencher'!K40="","",'[1]TCE - ANEXO IV - Preencher'!K40)</f>
        <v>44231</v>
      </c>
      <c r="J31" s="5" t="str">
        <f>'[1]TCE - ANEXO IV - Preencher'!L40</f>
        <v>35210210452774000107550010000122571797205198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1790</v>
      </c>
    </row>
    <row r="32" spans="1:12" s="8" customFormat="1" ht="19.5" customHeight="1" x14ac:dyDescent="0.2">
      <c r="A32" s="3">
        <f>IFERROR(VLOOKUP(B32,'[1]DADOS (OCULTAR)'!$P$3:$R$56,3,0),"")</f>
        <v>10894988000729</v>
      </c>
      <c r="B32" s="4" t="str">
        <f>'[1]TCE - ANEXO IV - Preencher'!C41</f>
        <v>UPAE CARUARU</v>
      </c>
      <c r="C32" s="4" t="str">
        <f>'[1]TCE - ANEXO IV - Preencher'!E41</f>
        <v>3.99 - Outras despesas com Material de Consumo</v>
      </c>
      <c r="D32" s="3">
        <f>'[1]TCE - ANEXO IV - Preencher'!F41</f>
        <v>9581782000174</v>
      </c>
      <c r="E32" s="5" t="str">
        <f>'[1]TCE - ANEXO IV - Preencher'!G41</f>
        <v>LAPAROMED MEDICA CIRURGICA EIRELI -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7862</v>
      </c>
      <c r="I32" s="6">
        <f>IF('[1]TCE - ANEXO IV - Preencher'!K41="","",'[1]TCE - ANEXO IV - Preencher'!K41)</f>
        <v>44229</v>
      </c>
      <c r="J32" s="5" t="str">
        <f>'[1]TCE - ANEXO IV - Preencher'!L41</f>
        <v>26210209581782000174550010000078621457652966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1028</v>
      </c>
    </row>
    <row r="33" spans="1:12" s="8" customFormat="1" ht="19.5" customHeight="1" x14ac:dyDescent="0.2">
      <c r="A33" s="3">
        <f>IFERROR(VLOOKUP(B33,'[1]DADOS (OCULTAR)'!$P$3:$R$56,3,0),"")</f>
        <v>10894988000729</v>
      </c>
      <c r="B33" s="4" t="str">
        <f>'[1]TCE - ANEXO IV - Preencher'!C42</f>
        <v>UPAE CARUARU</v>
      </c>
      <c r="C33" s="4" t="str">
        <f>'[1]TCE - ANEXO IV - Preencher'!E42</f>
        <v>3.99 - Outras despesas com Material de Consumo</v>
      </c>
      <c r="D33" s="3">
        <f>'[1]TCE - ANEXO IV - Preencher'!F42</f>
        <v>2752847000158</v>
      </c>
      <c r="E33" s="5" t="str">
        <f>'[1]TCE - ANEXO IV - Preencher'!G42</f>
        <v>ODOUS INSTRUMENTOS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12985</v>
      </c>
      <c r="I33" s="6">
        <f>IF('[1]TCE - ANEXO IV - Preencher'!K42="","",'[1]TCE - ANEXO IV - Preencher'!K42)</f>
        <v>44224</v>
      </c>
      <c r="J33" s="5" t="str">
        <f>'[1]TCE - ANEXO IV - Preencher'!L42</f>
        <v>31210102752847000158550010000129851190118224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3897</v>
      </c>
    </row>
    <row r="34" spans="1:12" s="8" customFormat="1" ht="19.5" customHeight="1" x14ac:dyDescent="0.2">
      <c r="A34" s="3">
        <f>IFERROR(VLOOKUP(B34,'[1]DADOS (OCULTAR)'!$P$3:$R$56,3,0),"")</f>
        <v>10894988000729</v>
      </c>
      <c r="B34" s="4" t="str">
        <f>'[1]TCE - ANEXO IV - Preencher'!C43</f>
        <v>UPAE CARUARU</v>
      </c>
      <c r="C34" s="4" t="str">
        <f>'[1]TCE - ANEXO IV - Preencher'!E43</f>
        <v>3.7 - Material de Limpeza e Produtos de Hgienização</v>
      </c>
      <c r="D34" s="3">
        <f>'[1]TCE - ANEXO IV - Preencher'!F43</f>
        <v>13845315000181</v>
      </c>
      <c r="E34" s="5" t="str">
        <f>'[1]TCE - ANEXO IV - Preencher'!G43</f>
        <v>M. J. DOS SANTOS SILVA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15277</v>
      </c>
      <c r="I34" s="6">
        <f>IF('[1]TCE - ANEXO IV - Preencher'!K43="","",'[1]TCE - ANEXO IV - Preencher'!K43)</f>
        <v>44231</v>
      </c>
      <c r="J34" s="5" t="str">
        <f>'[1]TCE - ANEXO IV - Preencher'!L43</f>
        <v>26210213845315000181550010000152771554923150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1518.75</v>
      </c>
    </row>
    <row r="35" spans="1:12" s="8" customFormat="1" ht="19.5" customHeight="1" x14ac:dyDescent="0.2">
      <c r="A35" s="3">
        <f>IFERROR(VLOOKUP(B35,'[1]DADOS (OCULTAR)'!$P$3:$R$56,3,0),"")</f>
        <v>10894988000729</v>
      </c>
      <c r="B35" s="4" t="str">
        <f>'[1]TCE - ANEXO IV - Preencher'!C44</f>
        <v>UPAE CARUARU</v>
      </c>
      <c r="C35" s="4" t="str">
        <f>'[1]TCE - ANEXO IV - Preencher'!E44</f>
        <v>3.7 - Material de Limpeza e Produtos de Hgienização</v>
      </c>
      <c r="D35" s="3">
        <f>'[1]TCE - ANEXO IV - Preencher'!F44</f>
        <v>8848709000153</v>
      </c>
      <c r="E35" s="5" t="str">
        <f>'[1]TCE - ANEXO IV - Preencher'!G44</f>
        <v>MAX LIMPEZA LTDA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13936</v>
      </c>
      <c r="I35" s="6">
        <f>IF('[1]TCE - ANEXO IV - Preencher'!K44="","",'[1]TCE - ANEXO IV - Preencher'!K44)</f>
        <v>44251</v>
      </c>
      <c r="J35" s="5" t="str">
        <f>'[1]TCE - ANEXO IV - Preencher'!L44</f>
        <v>26210208848709000153550010000139361000139373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1336</v>
      </c>
    </row>
    <row r="36" spans="1:12" s="8" customFormat="1" ht="19.5" customHeight="1" x14ac:dyDescent="0.2">
      <c r="A36" s="3">
        <f>IFERROR(VLOOKUP(B36,'[1]DADOS (OCULTAR)'!$P$3:$R$56,3,0),"")</f>
        <v>10894988000729</v>
      </c>
      <c r="B36" s="4" t="str">
        <f>'[1]TCE - ANEXO IV - Preencher'!C45</f>
        <v>UPAE CARUARU</v>
      </c>
      <c r="C36" s="4" t="str">
        <f>'[1]TCE - ANEXO IV - Preencher'!E45</f>
        <v>3.7 - Material de Limpeza e Produtos de Hgienização</v>
      </c>
      <c r="D36" s="3">
        <f>'[1]TCE - ANEXO IV - Preencher'!F45</f>
        <v>31329180000183</v>
      </c>
      <c r="E36" s="5" t="str">
        <f>'[1]TCE - ANEXO IV - Preencher'!G45</f>
        <v>MAXXISUPRI COMERCIO DE SANEANTES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7569</v>
      </c>
      <c r="I36" s="6">
        <f>IF('[1]TCE - ANEXO IV - Preencher'!K45="","",'[1]TCE - ANEXO IV - Preencher'!K45)</f>
        <v>44218</v>
      </c>
      <c r="J36" s="5" t="str">
        <f>'[1]TCE - ANEXO IV - Preencher'!L45</f>
        <v>26210131329180000183550070000074691082139871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473.9</v>
      </c>
    </row>
    <row r="37" spans="1:12" s="8" customFormat="1" ht="19.5" customHeight="1" x14ac:dyDescent="0.2">
      <c r="A37" s="3">
        <f>IFERROR(VLOOKUP(B37,'[1]DADOS (OCULTAR)'!$P$3:$R$56,3,0),"")</f>
        <v>10894988000729</v>
      </c>
      <c r="B37" s="4" t="str">
        <f>'[1]TCE - ANEXO IV - Preencher'!C46</f>
        <v>UPAE CARUARU</v>
      </c>
      <c r="C37" s="4" t="str">
        <f>'[1]TCE - ANEXO IV - Preencher'!E46</f>
        <v>3.14 - Alimentação Preparada</v>
      </c>
      <c r="D37" s="3">
        <f>'[1]TCE - ANEXO IV - Preencher'!F46</f>
        <v>30678108000107</v>
      </c>
      <c r="E37" s="5" t="str">
        <f>'[1]TCE - ANEXO IV - Preencher'!G46</f>
        <v xml:space="preserve">ELVIS LUIZ DA SILVA DISTRIBUIDORA DE AGUA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538</v>
      </c>
      <c r="I37" s="6">
        <f>IF('[1]TCE - ANEXO IV - Preencher'!K46="","",'[1]TCE - ANEXO IV - Preencher'!K46)</f>
        <v>44253</v>
      </c>
      <c r="J37" s="5" t="str">
        <f>'[1]TCE - ANEXO IV - Preencher'!L46</f>
        <v>26210230678108000107550010000005381487876115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360</v>
      </c>
    </row>
    <row r="38" spans="1:12" s="8" customFormat="1" ht="19.5" customHeight="1" x14ac:dyDescent="0.2">
      <c r="A38" s="3">
        <f>IFERROR(VLOOKUP(B38,'[1]DADOS (OCULTAR)'!$P$3:$R$56,3,0),"")</f>
        <v>10894988000729</v>
      </c>
      <c r="B38" s="4" t="str">
        <f>'[1]TCE - ANEXO IV - Preencher'!C47</f>
        <v>UPAE CARUARU</v>
      </c>
      <c r="C38" s="4" t="str">
        <f>'[1]TCE - ANEXO IV - Preencher'!E47</f>
        <v>3.14 - Alimentação Preparada</v>
      </c>
      <c r="D38" s="3">
        <f>'[1]TCE - ANEXO IV - Preencher'!F47</f>
        <v>13845315000181</v>
      </c>
      <c r="E38" s="5" t="str">
        <f>'[1]TCE - ANEXO IV - Preencher'!G47</f>
        <v>M. J. DOS SANTOS SILVA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15275</v>
      </c>
      <c r="I38" s="6">
        <f>IF('[1]TCE - ANEXO IV - Preencher'!K47="","",'[1]TCE - ANEXO IV - Preencher'!K47)</f>
        <v>44231</v>
      </c>
      <c r="J38" s="5" t="str">
        <f>'[1]TCE - ANEXO IV - Preencher'!L47</f>
        <v>26210213845315000181550010000152751449756938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103.6</v>
      </c>
    </row>
    <row r="39" spans="1:12" s="8" customFormat="1" ht="19.5" customHeight="1" x14ac:dyDescent="0.2">
      <c r="A39" s="3">
        <f>IFERROR(VLOOKUP(B39,'[1]DADOS (OCULTAR)'!$P$3:$R$56,3,0),"")</f>
        <v>10894988000729</v>
      </c>
      <c r="B39" s="4" t="str">
        <f>'[1]TCE - ANEXO IV - Preencher'!C48</f>
        <v>UPAE CARUARU</v>
      </c>
      <c r="C39" s="4" t="str">
        <f>'[1]TCE - ANEXO IV - Preencher'!E48</f>
        <v>3.14 - Alimentação Preparada</v>
      </c>
      <c r="D39" s="3">
        <f>'[1]TCE - ANEXO IV - Preencher'!F48</f>
        <v>13845315000181</v>
      </c>
      <c r="E39" s="5" t="str">
        <f>'[1]TCE - ANEXO IV - Preencher'!G48</f>
        <v>M. J. DOS SANTOS SILVA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15313</v>
      </c>
      <c r="I39" s="6">
        <f>IF('[1]TCE - ANEXO IV - Preencher'!K48="","",'[1]TCE - ANEXO IV - Preencher'!K48)</f>
        <v>44235</v>
      </c>
      <c r="J39" s="5" t="str">
        <f>'[1]TCE - ANEXO IV - Preencher'!L48</f>
        <v>26210213845315000181550010000153131788238126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211.7</v>
      </c>
    </row>
    <row r="40" spans="1:12" s="8" customFormat="1" ht="19.5" customHeight="1" x14ac:dyDescent="0.2">
      <c r="A40" s="3">
        <f>IFERROR(VLOOKUP(B40,'[1]DADOS (OCULTAR)'!$P$3:$R$56,3,0),"")</f>
        <v>10894988000729</v>
      </c>
      <c r="B40" s="4" t="str">
        <f>'[1]TCE - ANEXO IV - Preencher'!C49</f>
        <v>UPAE CARUARU</v>
      </c>
      <c r="C40" s="4" t="str">
        <f>'[1]TCE - ANEXO IV - Preencher'!E49</f>
        <v>3.14 - Alimentação Preparada</v>
      </c>
      <c r="D40" s="3">
        <f>'[1]TCE - ANEXO IV - Preencher'!F49</f>
        <v>24425720000167</v>
      </c>
      <c r="E40" s="5" t="str">
        <f>'[1]TCE - ANEXO IV - Preencher'!G49</f>
        <v>ORIGINAL SUPRIMENTOS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6573</v>
      </c>
      <c r="I40" s="6">
        <f>IF('[1]TCE - ANEXO IV - Preencher'!K49="","",'[1]TCE - ANEXO IV - Preencher'!K49)</f>
        <v>44235</v>
      </c>
      <c r="J40" s="5" t="str">
        <f>'[1]TCE - ANEXO IV - Preencher'!L49</f>
        <v>26210224425720000167550010000065731150027212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446.6</v>
      </c>
    </row>
    <row r="41" spans="1:12" s="8" customFormat="1" ht="19.5" customHeight="1" x14ac:dyDescent="0.2">
      <c r="A41" s="3">
        <f>IFERROR(VLOOKUP(B41,'[1]DADOS (OCULTAR)'!$P$3:$R$56,3,0),"")</f>
        <v>10894988000729</v>
      </c>
      <c r="B41" s="4" t="str">
        <f>'[1]TCE - ANEXO IV - Preencher'!C50</f>
        <v>UPAE CARUARU</v>
      </c>
      <c r="C41" s="4" t="str">
        <f>'[1]TCE - ANEXO IV - Preencher'!E50</f>
        <v>3.14 - Alimentação Preparada</v>
      </c>
      <c r="D41" s="3">
        <f>'[1]TCE - ANEXO IV - Preencher'!F50</f>
        <v>19450370000159</v>
      </c>
      <c r="E41" s="5" t="str">
        <f>'[1]TCE - ANEXO IV - Preencher'!G50</f>
        <v>SUCESSO DISTRIBUIDORA DE ALIMENTOS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36</v>
      </c>
      <c r="I41" s="6">
        <f>IF('[1]TCE - ANEXO IV - Preencher'!K50="","",'[1]TCE - ANEXO IV - Preencher'!K50)</f>
        <v>44245</v>
      </c>
      <c r="J41" s="5" t="str">
        <f>'[1]TCE - ANEXO IV - Preencher'!L50</f>
        <v>26210219450370000159550010000000361002222251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140.32</v>
      </c>
    </row>
    <row r="42" spans="1:12" s="8" customFormat="1" ht="19.5" customHeight="1" x14ac:dyDescent="0.2">
      <c r="A42" s="3">
        <f>IFERROR(VLOOKUP(B42,'[1]DADOS (OCULTAR)'!$P$3:$R$56,3,0),"")</f>
        <v>10894988000729</v>
      </c>
      <c r="B42" s="4" t="str">
        <f>'[1]TCE - ANEXO IV - Preencher'!C51</f>
        <v>UPAE CARUARU</v>
      </c>
      <c r="C42" s="4" t="str">
        <f>'[1]TCE - ANEXO IV - Preencher'!E51</f>
        <v>3.14 - Alimentação Preparada</v>
      </c>
      <c r="D42" s="3">
        <f>'[1]TCE - ANEXO IV - Preencher'!F51</f>
        <v>15242921000138</v>
      </c>
      <c r="E42" s="5" t="str">
        <f>'[1]TCE - ANEXO IV - Preencher'!G51</f>
        <v>M. A. DE O. MENEZES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1831</v>
      </c>
      <c r="I42" s="6">
        <f>IF('[1]TCE - ANEXO IV - Preencher'!K51="","",'[1]TCE - ANEXO IV - Preencher'!K51)</f>
        <v>44228</v>
      </c>
      <c r="J42" s="5" t="str">
        <f>'[1]TCE - ANEXO IV - Preencher'!L51</f>
        <v>26210215242921000138550010000018311000018664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13141</v>
      </c>
    </row>
    <row r="43" spans="1:12" s="8" customFormat="1" ht="19.5" customHeight="1" x14ac:dyDescent="0.2">
      <c r="A43" s="3">
        <f>IFERROR(VLOOKUP(B43,'[1]DADOS (OCULTAR)'!$P$3:$R$56,3,0),"")</f>
        <v>10894988000729</v>
      </c>
      <c r="B43" s="4" t="str">
        <f>'[1]TCE - ANEXO IV - Preencher'!C52</f>
        <v>UPAE CARUARU</v>
      </c>
      <c r="C43" s="4" t="str">
        <f>'[1]TCE - ANEXO IV - Preencher'!E52</f>
        <v>3.14 - Alimentação Preparada</v>
      </c>
      <c r="D43" s="3">
        <f>'[1]TCE - ANEXO IV - Preencher'!F52</f>
        <v>15242921000138</v>
      </c>
      <c r="E43" s="5" t="str">
        <f>'[1]TCE - ANEXO IV - Preencher'!G52</f>
        <v>M. A. DE O. MENEZES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1843</v>
      </c>
      <c r="I43" s="6">
        <f>IF('[1]TCE - ANEXO IV - Preencher'!K52="","",'[1]TCE - ANEXO IV - Preencher'!K52)</f>
        <v>44243</v>
      </c>
      <c r="J43" s="5" t="str">
        <f>'[1]TCE - ANEXO IV - Preencher'!L52</f>
        <v>26210215242921000138550010000018431000018789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16670</v>
      </c>
    </row>
    <row r="44" spans="1:12" s="8" customFormat="1" ht="19.5" customHeight="1" x14ac:dyDescent="0.2">
      <c r="A44" s="3">
        <f>IFERROR(VLOOKUP(B44,'[1]DADOS (OCULTAR)'!$P$3:$R$56,3,0),"")</f>
        <v>10894988000729</v>
      </c>
      <c r="B44" s="4" t="str">
        <f>'[1]TCE - ANEXO IV - Preencher'!C53</f>
        <v>UPAE CARUARU</v>
      </c>
      <c r="C44" s="4" t="str">
        <f>'[1]TCE - ANEXO IV - Preencher'!E53</f>
        <v>3.6 - Material de Expediente</v>
      </c>
      <c r="D44" s="3">
        <f>'[1]TCE - ANEXO IV - Preencher'!F53</f>
        <v>11345668000197</v>
      </c>
      <c r="E44" s="5" t="str">
        <f>'[1]TCE - ANEXO IV - Preencher'!G53</f>
        <v>A FREITAS DE OLIVEIRA PESSOA DE ANDRADE GRAFICA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4980</v>
      </c>
      <c r="I44" s="6">
        <f>IF('[1]TCE - ANEXO IV - Preencher'!K53="","",'[1]TCE - ANEXO IV - Preencher'!K53)</f>
        <v>44230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120</v>
      </c>
    </row>
    <row r="45" spans="1:12" s="8" customFormat="1" ht="19.5" customHeight="1" x14ac:dyDescent="0.2">
      <c r="A45" s="3">
        <f>IFERROR(VLOOKUP(B45,'[1]DADOS (OCULTAR)'!$P$3:$R$56,3,0),"")</f>
        <v>10894988000729</v>
      </c>
      <c r="B45" s="4" t="str">
        <f>'[1]TCE - ANEXO IV - Preencher'!C54</f>
        <v>UPAE CARUARU</v>
      </c>
      <c r="C45" s="4" t="str">
        <f>'[1]TCE - ANEXO IV - Preencher'!E54</f>
        <v>3.6 - Material de Expediente</v>
      </c>
      <c r="D45" s="3">
        <f>'[1]TCE - ANEXO IV - Preencher'!F54</f>
        <v>11447578000107</v>
      </c>
      <c r="E45" s="5" t="str">
        <f>'[1]TCE - ANEXO IV - Preencher'!G54</f>
        <v>AMPLA COMERCIO DE PAPEL E MATERIAL DE LIMPEZA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2800</v>
      </c>
      <c r="I45" s="6">
        <f>IF('[1]TCE - ANEXO IV - Preencher'!K54="","",'[1]TCE - ANEXO IV - Preencher'!K54)</f>
        <v>44217</v>
      </c>
      <c r="J45" s="5" t="str">
        <f>'[1]TCE - ANEXO IV - Preencher'!L54</f>
        <v>26210111447578000107550010000028001000042028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127.6</v>
      </c>
    </row>
    <row r="46" spans="1:12" s="8" customFormat="1" ht="19.5" customHeight="1" x14ac:dyDescent="0.2">
      <c r="A46" s="3">
        <f>IFERROR(VLOOKUP(B46,'[1]DADOS (OCULTAR)'!$P$3:$R$56,3,0),"")</f>
        <v>10894988000729</v>
      </c>
      <c r="B46" s="4" t="str">
        <f>'[1]TCE - ANEXO IV - Preencher'!C55</f>
        <v>UPAE CARUARU</v>
      </c>
      <c r="C46" s="4" t="str">
        <f>'[1]TCE - ANEXO IV - Preencher'!E55</f>
        <v>3.6 - Material de Expediente</v>
      </c>
      <c r="D46" s="3">
        <f>'[1]TCE - ANEXO IV - Preencher'!F55</f>
        <v>11447578000107</v>
      </c>
      <c r="E46" s="5" t="str">
        <f>'[1]TCE - ANEXO IV - Preencher'!G55</f>
        <v>AMPLA COMERCIO DE PAPEL E MATERIAL DE LIMPEZA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2926</v>
      </c>
      <c r="I46" s="6">
        <f>IF('[1]TCE - ANEXO IV - Preencher'!K55="","",'[1]TCE - ANEXO IV - Preencher'!K55)</f>
        <v>44232</v>
      </c>
      <c r="J46" s="5" t="str">
        <f>'[1]TCE - ANEXO IV - Preencher'!L55</f>
        <v>26210211447578000107550010000029261000044727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364.25</v>
      </c>
    </row>
    <row r="47" spans="1:12" s="8" customFormat="1" ht="19.5" customHeight="1" x14ac:dyDescent="0.2">
      <c r="A47" s="3">
        <f>IFERROR(VLOOKUP(B47,'[1]DADOS (OCULTAR)'!$P$3:$R$56,3,0),"")</f>
        <v>10894988000729</v>
      </c>
      <c r="B47" s="4" t="str">
        <f>'[1]TCE - ANEXO IV - Preencher'!C56</f>
        <v>UPAE CARUARU</v>
      </c>
      <c r="C47" s="4" t="str">
        <f>'[1]TCE - ANEXO IV - Preencher'!E56</f>
        <v>3.6 - Material de Expediente</v>
      </c>
      <c r="D47" s="3">
        <f>'[1]TCE - ANEXO IV - Preencher'!F56</f>
        <v>33743179000126</v>
      </c>
      <c r="E47" s="5" t="str">
        <f>'[1]TCE - ANEXO IV - Preencher'!G56</f>
        <v>CSL MATERIAL DE HIGIENE E PAPELARIA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1952</v>
      </c>
      <c r="I47" s="6">
        <f>IF('[1]TCE - ANEXO IV - Preencher'!K56="","",'[1]TCE - ANEXO IV - Preencher'!K56)</f>
        <v>44223</v>
      </c>
      <c r="J47" s="5" t="str">
        <f>'[1]TCE - ANEXO IV - Preencher'!L56</f>
        <v>26210133743179000126550010000019521110731051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1744.24</v>
      </c>
    </row>
    <row r="48" spans="1:12" s="8" customFormat="1" ht="19.5" customHeight="1" x14ac:dyDescent="0.2">
      <c r="A48" s="3">
        <f>IFERROR(VLOOKUP(B48,'[1]DADOS (OCULTAR)'!$P$3:$R$56,3,0),"")</f>
        <v>10894988000729</v>
      </c>
      <c r="B48" s="4" t="str">
        <f>'[1]TCE - ANEXO IV - Preencher'!C57</f>
        <v>UPAE CARUARU</v>
      </c>
      <c r="C48" s="4" t="str">
        <f>'[1]TCE - ANEXO IV - Preencher'!E57</f>
        <v>3.6 - Material de Expediente</v>
      </c>
      <c r="D48" s="3">
        <f>'[1]TCE - ANEXO IV - Preencher'!F57</f>
        <v>3666136000123</v>
      </c>
      <c r="E48" s="5" t="str">
        <f>'[1]TCE - ANEXO IV - Preencher'!G57</f>
        <v>ESPERANÇA NORDESTE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886425</v>
      </c>
      <c r="I48" s="6">
        <f>IF('[1]TCE - ANEXO IV - Preencher'!K57="","",'[1]TCE - ANEXO IV - Preencher'!K57)</f>
        <v>44249</v>
      </c>
      <c r="J48" s="5" t="str">
        <f>'[1]TCE - ANEXO IV - Preencher'!L57</f>
        <v>26210203666136000123550010008864251532497037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63.62</v>
      </c>
    </row>
    <row r="49" spans="1:12" s="8" customFormat="1" ht="19.5" customHeight="1" x14ac:dyDescent="0.2">
      <c r="A49" s="3">
        <f>IFERROR(VLOOKUP(B49,'[1]DADOS (OCULTAR)'!$P$3:$R$56,3,0),"")</f>
        <v>10894988000729</v>
      </c>
      <c r="B49" s="4" t="str">
        <f>'[1]TCE - ANEXO IV - Preencher'!C58</f>
        <v>UPAE CARUARU</v>
      </c>
      <c r="C49" s="4" t="str">
        <f>'[1]TCE - ANEXO IV - Preencher'!E58</f>
        <v>3.6 - Material de Expediente</v>
      </c>
      <c r="D49" s="3">
        <f>'[1]TCE - ANEXO IV - Preencher'!F58</f>
        <v>24348443000136</v>
      </c>
      <c r="E49" s="5" t="str">
        <f>'[1]TCE - ANEXO IV - Preencher'!G58</f>
        <v>FANCRIS LIVRARIA E PAPELARIA LTDA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13302</v>
      </c>
      <c r="I49" s="6">
        <f>IF('[1]TCE - ANEXO IV - Preencher'!K58="","",'[1]TCE - ANEXO IV - Preencher'!K58)</f>
        <v>44252</v>
      </c>
      <c r="J49" s="5" t="str">
        <f>'[1]TCE - ANEXO IV - Preencher'!L58</f>
        <v>26210224348443000136550010000133021892078483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410.51</v>
      </c>
    </row>
    <row r="50" spans="1:12" s="8" customFormat="1" ht="19.5" customHeight="1" x14ac:dyDescent="0.2">
      <c r="A50" s="3">
        <f>IFERROR(VLOOKUP(B50,'[1]DADOS (OCULTAR)'!$P$3:$R$56,3,0),"")</f>
        <v>10894988000729</v>
      </c>
      <c r="B50" s="4" t="str">
        <f>'[1]TCE - ANEXO IV - Preencher'!C59</f>
        <v>UPAE CARUARU</v>
      </c>
      <c r="C50" s="4" t="str">
        <f>'[1]TCE - ANEXO IV - Preencher'!E59</f>
        <v>3.1 - Combustíveis e Lubrificantes Automotivos</v>
      </c>
      <c r="D50" s="3">
        <f>'[1]TCE - ANEXO IV - Preencher'!F59</f>
        <v>4140852000135</v>
      </c>
      <c r="E50" s="5" t="str">
        <f>'[1]TCE - ANEXO IV - Preencher'!G59</f>
        <v>POSTO CABRAL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114471</v>
      </c>
      <c r="I50" s="6">
        <f>IF('[1]TCE - ANEXO IV - Preencher'!K59="","",'[1]TCE - ANEXO IV - Preencher'!K59)</f>
        <v>44231</v>
      </c>
      <c r="J50" s="5" t="str">
        <f>'[1]TCE - ANEXO IV - Preencher'!L59</f>
        <v>26210204140852000135650010001144711016418550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216.06</v>
      </c>
    </row>
    <row r="51" spans="1:12" s="8" customFormat="1" ht="19.5" customHeight="1" x14ac:dyDescent="0.2">
      <c r="A51" s="3">
        <f>IFERROR(VLOOKUP(B51,'[1]DADOS (OCULTAR)'!$P$3:$R$56,3,0),"")</f>
        <v>10894988000729</v>
      </c>
      <c r="B51" s="4" t="str">
        <f>'[1]TCE - ANEXO IV - Preencher'!C60</f>
        <v>UPAE CARUARU</v>
      </c>
      <c r="C51" s="4" t="str">
        <f>'[1]TCE - ANEXO IV - Preencher'!E60</f>
        <v>3.1 - Combustíveis e Lubrificantes Automotivos</v>
      </c>
      <c r="D51" s="3">
        <f>'[1]TCE - ANEXO IV - Preencher'!F60</f>
        <v>4140852000135</v>
      </c>
      <c r="E51" s="5" t="str">
        <f>'[1]TCE - ANEXO IV - Preencher'!G60</f>
        <v>POSTO CABRAL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114738</v>
      </c>
      <c r="I51" s="6">
        <f>IF('[1]TCE - ANEXO IV - Preencher'!K60="","",'[1]TCE - ANEXO IV - Preencher'!K60)</f>
        <v>44235</v>
      </c>
      <c r="J51" s="5" t="str">
        <f>'[1]TCE - ANEXO IV - Preencher'!L60</f>
        <v>26210204140852000135650010001147381134653089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162.79</v>
      </c>
    </row>
    <row r="52" spans="1:12" s="8" customFormat="1" ht="19.5" customHeight="1" x14ac:dyDescent="0.2">
      <c r="A52" s="3">
        <f>IFERROR(VLOOKUP(B52,'[1]DADOS (OCULTAR)'!$P$3:$R$56,3,0),"")</f>
        <v>10894988000729</v>
      </c>
      <c r="B52" s="4" t="str">
        <f>'[1]TCE - ANEXO IV - Preencher'!C61</f>
        <v>UPAE CARUARU</v>
      </c>
      <c r="C52" s="4" t="str">
        <f>'[1]TCE - ANEXO IV - Preencher'!E61</f>
        <v>3.1 - Combustíveis e Lubrificantes Automotivos</v>
      </c>
      <c r="D52" s="3">
        <f>'[1]TCE - ANEXO IV - Preencher'!F61</f>
        <v>4140852000135</v>
      </c>
      <c r="E52" s="5" t="str">
        <f>'[1]TCE - ANEXO IV - Preencher'!G61</f>
        <v>POSTO CABRAL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115036</v>
      </c>
      <c r="I52" s="6">
        <f>IF('[1]TCE - ANEXO IV - Preencher'!K61="","",'[1]TCE - ANEXO IV - Preencher'!K61)</f>
        <v>44238</v>
      </c>
      <c r="J52" s="5" t="str">
        <f>'[1]TCE - ANEXO IV - Preencher'!L61</f>
        <v>26210204140852000135650010001150361978461777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220.86</v>
      </c>
    </row>
    <row r="53" spans="1:12" s="8" customFormat="1" ht="19.5" customHeight="1" x14ac:dyDescent="0.2">
      <c r="A53" s="3">
        <f>IFERROR(VLOOKUP(B53,'[1]DADOS (OCULTAR)'!$P$3:$R$56,3,0),"")</f>
        <v>10894988000729</v>
      </c>
      <c r="B53" s="4" t="str">
        <f>'[1]TCE - ANEXO IV - Preencher'!C62</f>
        <v>UPAE CARUARU</v>
      </c>
      <c r="C53" s="4" t="str">
        <f>'[1]TCE - ANEXO IV - Preencher'!E62</f>
        <v>3.1 - Combustíveis e Lubrificantes Automotivos</v>
      </c>
      <c r="D53" s="3">
        <f>'[1]TCE - ANEXO IV - Preencher'!F62</f>
        <v>4140852000135</v>
      </c>
      <c r="E53" s="5" t="str">
        <f>'[1]TCE - ANEXO IV - Preencher'!G62</f>
        <v>POSTO CABRAL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115414</v>
      </c>
      <c r="I53" s="6">
        <f>IF('[1]TCE - ANEXO IV - Preencher'!K62="","",'[1]TCE - ANEXO IV - Preencher'!K62)</f>
        <v>44244</v>
      </c>
      <c r="J53" s="5" t="str">
        <f>'[1]TCE - ANEXO IV - Preencher'!L62</f>
        <v>26210204140852000135650010001154141393030904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230.01</v>
      </c>
    </row>
    <row r="54" spans="1:12" s="8" customFormat="1" ht="19.5" customHeight="1" x14ac:dyDescent="0.2">
      <c r="A54" s="3">
        <f>IFERROR(VLOOKUP(B54,'[1]DADOS (OCULTAR)'!$P$3:$R$56,3,0),"")</f>
        <v>10894988000729</v>
      </c>
      <c r="B54" s="4" t="str">
        <f>'[1]TCE - ANEXO IV - Preencher'!C63</f>
        <v>UPAE CARUARU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26012135000160</v>
      </c>
      <c r="E54" s="5" t="str">
        <f>'[1]TCE - ANEXO IV - Preencher'!G63</f>
        <v>ACB SEGURANÇA EM EPI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692</v>
      </c>
      <c r="I54" s="6">
        <f>IF('[1]TCE - ANEXO IV - Preencher'!K63="","",'[1]TCE - ANEXO IV - Preencher'!K63)</f>
        <v>44224</v>
      </c>
      <c r="J54" s="5" t="str">
        <f>'[1]TCE - ANEXO IV - Preencher'!L63</f>
        <v>2621012601213500016055000000006921878125844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320</v>
      </c>
    </row>
    <row r="55" spans="1:12" s="8" customFormat="1" ht="19.5" customHeight="1" x14ac:dyDescent="0.2">
      <c r="A55" s="3">
        <f>IFERROR(VLOOKUP(B55,'[1]DADOS (OCULTAR)'!$P$3:$R$56,3,0),"")</f>
        <v>10894988000729</v>
      </c>
      <c r="B55" s="4" t="str">
        <f>'[1]TCE - ANEXO IV - Preencher'!C64</f>
        <v>UPAE CARUARU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24556839000179</v>
      </c>
      <c r="E55" s="5" t="str">
        <f>'[1]TCE - ANEXO IV - Preencher'!G64</f>
        <v>ARMAZEM COM NOVO LAR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8314</v>
      </c>
      <c r="I55" s="6">
        <f>IF('[1]TCE - ANEXO IV - Preencher'!K64="","",'[1]TCE - ANEXO IV - Preencher'!K64)</f>
        <v>44237</v>
      </c>
      <c r="J55" s="5" t="str">
        <f>'[1]TCE - ANEXO IV - Preencher'!L64</f>
        <v>26210224556839000179550010000083141190083140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916</v>
      </c>
    </row>
    <row r="56" spans="1:12" s="8" customFormat="1" ht="19.5" customHeight="1" x14ac:dyDescent="0.2">
      <c r="A56" s="3">
        <f>IFERROR(VLOOKUP(B56,'[1]DADOS (OCULTAR)'!$P$3:$R$56,3,0),"")</f>
        <v>10894988000729</v>
      </c>
      <c r="B56" s="4" t="str">
        <f>'[1]TCE - ANEXO IV - Preencher'!C65</f>
        <v>UPAE CARUARU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4246291000153</v>
      </c>
      <c r="E56" s="5" t="str">
        <f>'[1]TCE - ANEXO IV - Preencher'!G65</f>
        <v>BARRETO COM E SERVIÇO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3215</v>
      </c>
      <c r="I56" s="6">
        <f>IF('[1]TCE - ANEXO IV - Preencher'!K65="","",'[1]TCE - ANEXO IV - Preencher'!K65)</f>
        <v>44239</v>
      </c>
      <c r="J56" s="5" t="str">
        <f>'[1]TCE - ANEXO IV - Preencher'!L65</f>
        <v>26210204246291000153550010000032151190032158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27.8</v>
      </c>
    </row>
    <row r="57" spans="1:12" s="8" customFormat="1" ht="19.5" customHeight="1" x14ac:dyDescent="0.2">
      <c r="A57" s="3">
        <f>IFERROR(VLOOKUP(B57,'[1]DADOS (OCULTAR)'!$P$3:$R$56,3,0),"")</f>
        <v>10894988000729</v>
      </c>
      <c r="B57" s="4" t="str">
        <f>'[1]TCE - ANEXO IV - Preencher'!C66</f>
        <v>UPAE CARUARU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33907826000198</v>
      </c>
      <c r="E57" s="5" t="str">
        <f>'[1]TCE - ANEXO IV - Preencher'!G66</f>
        <v>CALL MEDICAL TECNOLOGIA EM SERVIÇOS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1060</v>
      </c>
      <c r="I57" s="6">
        <f>IF('[1]TCE - ANEXO IV - Preencher'!K66="","",'[1]TCE - ANEXO IV - Preencher'!K66)</f>
        <v>44229</v>
      </c>
      <c r="J57" s="5" t="str">
        <f>'[1]TCE - ANEXO IV - Preencher'!L66</f>
        <v>31210233907826000198558030000010601814067648</v>
      </c>
      <c r="K57" s="5" t="str">
        <f>IF(F57="B",LEFT('[1]TCE - ANEXO IV - Preencher'!M66,2),IF(F57="S",LEFT('[1]TCE - ANEXO IV - Preencher'!M66,7),IF('[1]TCE - ANEXO IV - Preencher'!H66="","")))</f>
        <v>31</v>
      </c>
      <c r="L57" s="7">
        <f>'[1]TCE - ANEXO IV - Preencher'!N66</f>
        <v>1304.3499999999999</v>
      </c>
    </row>
    <row r="58" spans="1:12" s="8" customFormat="1" ht="19.5" customHeight="1" x14ac:dyDescent="0.2">
      <c r="A58" s="3">
        <f>IFERROR(VLOOKUP(B58,'[1]DADOS (OCULTAR)'!$P$3:$R$56,3,0),"")</f>
        <v>10894988000729</v>
      </c>
      <c r="B58" s="4" t="str">
        <f>'[1]TCE - ANEXO IV - Preencher'!C67</f>
        <v>UPAE CARUARU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24089567000144</v>
      </c>
      <c r="E58" s="5" t="str">
        <f>'[1]TCE - ANEXO IV - Preencher'!G67</f>
        <v>CASA DO IMPERMEABILIZANTE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55964</v>
      </c>
      <c r="I58" s="6">
        <f>IF('[1]TCE - ANEXO IV - Preencher'!K67="","",'[1]TCE - ANEXO IV - Preencher'!K67)</f>
        <v>44230</v>
      </c>
      <c r="J58" s="5" t="str">
        <f>'[1]TCE - ANEXO IV - Preencher'!L67</f>
        <v>26210224089567000144550010000559641982401830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625</v>
      </c>
    </row>
    <row r="59" spans="1:12" s="8" customFormat="1" ht="19.5" customHeight="1" x14ac:dyDescent="0.2">
      <c r="A59" s="3">
        <f>IFERROR(VLOOKUP(B59,'[1]DADOS (OCULTAR)'!$P$3:$R$56,3,0),"")</f>
        <v>10894988000729</v>
      </c>
      <c r="B59" s="4" t="str">
        <f>'[1]TCE - ANEXO IV - Preencher'!C68</f>
        <v>UPAE CARUARU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38010578000100</v>
      </c>
      <c r="E59" s="5" t="str">
        <f>'[1]TCE - ANEXO IV - Preencher'!G68</f>
        <v>D G MAX COMERCIO E SERVIÇO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225</v>
      </c>
      <c r="I59" s="6">
        <f>IF('[1]TCE - ANEXO IV - Preencher'!K68="","",'[1]TCE - ANEXO IV - Preencher'!K68)</f>
        <v>44232</v>
      </c>
      <c r="J59" s="5" t="str">
        <f>'[1]TCE - ANEXO IV - Preencher'!L68</f>
        <v>26210238010578000100550010000001251475759564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25</v>
      </c>
    </row>
    <row r="60" spans="1:12" s="8" customFormat="1" ht="19.5" customHeight="1" x14ac:dyDescent="0.2">
      <c r="A60" s="3">
        <f>IFERROR(VLOOKUP(B60,'[1]DADOS (OCULTAR)'!$P$3:$R$56,3,0),"")</f>
        <v>10894988000729</v>
      </c>
      <c r="B60" s="4" t="str">
        <f>'[1]TCE - ANEXO IV - Preencher'!C69</f>
        <v>UPAE CARUARU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3666136000123</v>
      </c>
      <c r="E60" s="5" t="str">
        <f>'[1]TCE - ANEXO IV - Preencher'!G69</f>
        <v>ESPERANÇA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879148</v>
      </c>
      <c r="I60" s="6">
        <f>IF('[1]TCE - ANEXO IV - Preencher'!K69="","",'[1]TCE - ANEXO IV - Preencher'!K69)</f>
        <v>44208</v>
      </c>
      <c r="J60" s="5" t="str">
        <f>'[1]TCE - ANEXO IV - Preencher'!L69</f>
        <v>26210103666136000123550010008791481295773251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94.84</v>
      </c>
    </row>
    <row r="61" spans="1:12" s="8" customFormat="1" ht="19.5" customHeight="1" x14ac:dyDescent="0.2">
      <c r="A61" s="3">
        <f>IFERROR(VLOOKUP(B61,'[1]DADOS (OCULTAR)'!$P$3:$R$56,3,0),"")</f>
        <v>10894988000729</v>
      </c>
      <c r="B61" s="4" t="str">
        <f>'[1]TCE - ANEXO IV - Preencher'!C70</f>
        <v>UPAE CARUARU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3666136000123</v>
      </c>
      <c r="E61" s="5" t="str">
        <f>'[1]TCE - ANEXO IV - Preencher'!G70</f>
        <v>ESPERANÇA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886425</v>
      </c>
      <c r="I61" s="6">
        <f>IF('[1]TCE - ANEXO IV - Preencher'!K70="","",'[1]TCE - ANEXO IV - Preencher'!K70)</f>
        <v>44249</v>
      </c>
      <c r="J61" s="5" t="str">
        <f>'[1]TCE - ANEXO IV - Preencher'!L70</f>
        <v>26210203666136000123550010008864251532497037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74.23</v>
      </c>
    </row>
    <row r="62" spans="1:12" s="8" customFormat="1" ht="19.5" customHeight="1" x14ac:dyDescent="0.2">
      <c r="A62" s="3">
        <f>IFERROR(VLOOKUP(B62,'[1]DADOS (OCULTAR)'!$P$3:$R$56,3,0),"")</f>
        <v>10894988000729</v>
      </c>
      <c r="B62" s="4" t="str">
        <f>'[1]TCE - ANEXO IV - Preencher'!C71</f>
        <v>UPAE CARUARU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15558946000145</v>
      </c>
      <c r="E62" s="5" t="str">
        <f>'[1]TCE - ANEXO IV - Preencher'!G71</f>
        <v>GIGAVIDA TECNOLOGIA E SERVIÇO HOSPITALAR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461</v>
      </c>
      <c r="I62" s="6">
        <f>IF('[1]TCE - ANEXO IV - Preencher'!K71="","",'[1]TCE - ANEXO IV - Preencher'!K71)</f>
        <v>44245</v>
      </c>
      <c r="J62" s="5" t="str">
        <f>'[1]TCE - ANEXO IV - Preencher'!L71</f>
        <v>26210215558946000145550010000004611664291413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185</v>
      </c>
    </row>
    <row r="63" spans="1:12" s="8" customFormat="1" ht="19.5" customHeight="1" x14ac:dyDescent="0.2">
      <c r="A63" s="3">
        <f>IFERROR(VLOOKUP(B63,'[1]DADOS (OCULTAR)'!$P$3:$R$56,3,0),"")</f>
        <v>10894988000729</v>
      </c>
      <c r="B63" s="4" t="str">
        <f>'[1]TCE - ANEXO IV - Preencher'!C72</f>
        <v>UPAE CARUARU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8104986000151</v>
      </c>
      <c r="E63" s="5" t="str">
        <f>'[1]TCE - ANEXO IV - Preencher'!G72</f>
        <v xml:space="preserve">CASA DAS TINTAS COMERCIO DE MATERIAIS DE CONSTRUÇAO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9879</v>
      </c>
      <c r="I63" s="6">
        <f>IF('[1]TCE - ANEXO IV - Preencher'!K72="","",'[1]TCE - ANEXO IV - Preencher'!K72)</f>
        <v>44222</v>
      </c>
      <c r="J63" s="5" t="str">
        <f>'[1]TCE - ANEXO IV - Preencher'!L72</f>
        <v>26210108104986000151550010000098791009369793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184.78</v>
      </c>
    </row>
    <row r="64" spans="1:12" s="8" customFormat="1" ht="19.5" customHeight="1" x14ac:dyDescent="0.2">
      <c r="A64" s="3">
        <f>IFERROR(VLOOKUP(B64,'[1]DADOS (OCULTAR)'!$P$3:$R$56,3,0),"")</f>
        <v>10894988000729</v>
      </c>
      <c r="B64" s="4" t="str">
        <f>'[1]TCE - ANEXO IV - Preencher'!C73</f>
        <v>UPAE CARUARU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8104986000151</v>
      </c>
      <c r="E64" s="5" t="str">
        <f>'[1]TCE - ANEXO IV - Preencher'!G73</f>
        <v xml:space="preserve">CASA DAS TINTAS COMERCIO DE MATERIAIS DE CONSTRUÇAO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9880</v>
      </c>
      <c r="I64" s="6">
        <f>IF('[1]TCE - ANEXO IV - Preencher'!K73="","",'[1]TCE - ANEXO IV - Preencher'!K73)</f>
        <v>44222</v>
      </c>
      <c r="J64" s="5" t="str">
        <f>'[1]TCE - ANEXO IV - Preencher'!L73</f>
        <v>26210108104986000151550010000098801006585372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270</v>
      </c>
    </row>
    <row r="65" spans="1:12" s="8" customFormat="1" ht="19.5" customHeight="1" x14ac:dyDescent="0.2">
      <c r="A65" s="3">
        <f>IFERROR(VLOOKUP(B65,'[1]DADOS (OCULTAR)'!$P$3:$R$56,3,0),"")</f>
        <v>10894988000729</v>
      </c>
      <c r="B65" s="4" t="str">
        <f>'[1]TCE - ANEXO IV - Preencher'!C74</f>
        <v>UPAE CARUARU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24362877000190</v>
      </c>
      <c r="E65" s="5" t="str">
        <f>'[1]TCE - ANEXO IV - Preencher'!G74</f>
        <v>LUCAS SANTO LEITE - ABA DIVISORIAS E FORROS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554</v>
      </c>
      <c r="I65" s="6">
        <f>IF('[1]TCE - ANEXO IV - Preencher'!K74="","",'[1]TCE - ANEXO IV - Preencher'!K74)</f>
        <v>44245</v>
      </c>
      <c r="J65" s="5" t="str">
        <f>'[1]TCE - ANEXO IV - Preencher'!L74</f>
        <v>26210224362877000190550010000005541947072248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3380</v>
      </c>
    </row>
    <row r="66" spans="1:12" s="8" customFormat="1" ht="19.5" customHeight="1" x14ac:dyDescent="0.2">
      <c r="A66" s="3">
        <f>IFERROR(VLOOKUP(B66,'[1]DADOS (OCULTAR)'!$P$3:$R$56,3,0),"")</f>
        <v>10894988000729</v>
      </c>
      <c r="B66" s="4" t="str">
        <f>'[1]TCE - ANEXO IV - Preencher'!C75</f>
        <v>UPAE CARUARU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60872306008063</v>
      </c>
      <c r="E66" s="5" t="str">
        <f>'[1]TCE - ANEXO IV - Preencher'!G75</f>
        <v>SHERWIN-WILLIAMS DO BRASIL INDUSTRIA E COMERCIO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14152</v>
      </c>
      <c r="I66" s="6">
        <f>IF('[1]TCE - ANEXO IV - Preencher'!K75="","",'[1]TCE - ANEXO IV - Preencher'!K75)</f>
        <v>44230</v>
      </c>
      <c r="J66" s="5" t="str">
        <f>'[1]TCE - ANEXO IV - Preencher'!L75</f>
        <v>26210260872306008063550010000141521100502237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3491.7</v>
      </c>
    </row>
    <row r="67" spans="1:12" s="8" customFormat="1" ht="19.5" customHeight="1" x14ac:dyDescent="0.2">
      <c r="A67" s="3">
        <f>IFERROR(VLOOKUP(B67,'[1]DADOS (OCULTAR)'!$P$3:$R$56,3,0),"")</f>
        <v>10894988000729</v>
      </c>
      <c r="B67" s="4" t="str">
        <f>'[1]TCE - ANEXO IV - Preencher'!C76</f>
        <v>UPAE CARUARU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11447578000107</v>
      </c>
      <c r="E67" s="5" t="str">
        <f>'[1]TCE - ANEXO IV - Preencher'!G76</f>
        <v>AMPLA COMERCIO DE PAPEL E MATERIAL DE LIMPEZA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2800</v>
      </c>
      <c r="I67" s="6">
        <f>IF('[1]TCE - ANEXO IV - Preencher'!K76="","",'[1]TCE - ANEXO IV - Preencher'!K76)</f>
        <v>44217</v>
      </c>
      <c r="J67" s="5" t="str">
        <f>'[1]TCE - ANEXO IV - Preencher'!L76</f>
        <v>26210111447578000107550010000028001000042028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107.7</v>
      </c>
    </row>
    <row r="68" spans="1:12" s="8" customFormat="1" ht="19.5" customHeight="1" x14ac:dyDescent="0.2">
      <c r="A68" s="3">
        <f>IFERROR(VLOOKUP(B68,'[1]DADOS (OCULTAR)'!$P$3:$R$56,3,0),"")</f>
        <v>10894988000729</v>
      </c>
      <c r="B68" s="4" t="str">
        <f>'[1]TCE - ANEXO IV - Preencher'!C77</f>
        <v>UPAE CARUARU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3666136000123</v>
      </c>
      <c r="E68" s="5" t="str">
        <f>'[1]TCE - ANEXO IV - Preencher'!G77</f>
        <v>ESPERANÇA NORDESTE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886052</v>
      </c>
      <c r="I68" s="6">
        <f>IF('[1]TCE - ANEXO IV - Preencher'!K77="","",'[1]TCE - ANEXO IV - Preencher'!K77)</f>
        <v>44246</v>
      </c>
      <c r="J68" s="5" t="str">
        <f>'[1]TCE - ANEXO IV - Preencher'!L77</f>
        <v>26210203666136000123550010008860521142480283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546.39</v>
      </c>
    </row>
    <row r="69" spans="1:12" s="8" customFormat="1" ht="19.5" customHeight="1" x14ac:dyDescent="0.2">
      <c r="A69" s="3">
        <f>IFERROR(VLOOKUP(B69,'[1]DADOS (OCULTAR)'!$P$3:$R$56,3,0),"")</f>
        <v>10894988000729</v>
      </c>
      <c r="B69" s="4" t="str">
        <f>'[1]TCE - ANEXO IV - Preencher'!C78</f>
        <v>UPAE CARUARU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15558946000145</v>
      </c>
      <c r="E69" s="5" t="str">
        <f>'[1]TCE - ANEXO IV - Preencher'!G78</f>
        <v>GIGAVIDA TECNOLOGIA E SERVIÇO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461</v>
      </c>
      <c r="I69" s="6">
        <f>IF('[1]TCE - ANEXO IV - Preencher'!K78="","",'[1]TCE - ANEXO IV - Preencher'!K78)</f>
        <v>44245</v>
      </c>
      <c r="J69" s="5" t="str">
        <f>'[1]TCE - ANEXO IV - Preencher'!L78</f>
        <v>26210215558946000145550010000004611664291413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800</v>
      </c>
    </row>
    <row r="70" spans="1:12" s="8" customFormat="1" ht="19.5" customHeight="1" x14ac:dyDescent="0.2">
      <c r="A70" s="3">
        <f>IFERROR(VLOOKUP(B70,'[1]DADOS (OCULTAR)'!$P$3:$R$56,3,0),"")</f>
        <v>10894988000729</v>
      </c>
      <c r="B70" s="4" t="str">
        <f>'[1]TCE - ANEXO IV - Preencher'!C79</f>
        <v>UPAE CARUARU</v>
      </c>
      <c r="C70" s="4" t="str">
        <f>'[1]TCE - ANEXO IV - Preencher'!E79</f>
        <v xml:space="preserve">3.10 - Material para Manutenção de Bens Móveis </v>
      </c>
      <c r="D70" s="3">
        <f>'[1]TCE - ANEXO IV - Preencher'!F79</f>
        <v>4473960000120</v>
      </c>
      <c r="E70" s="5" t="str">
        <f>'[1]TCE - ANEXO IV - Preencher'!G79</f>
        <v>ASSUNPÇAO TEC COMERCIO DE EQUIPAMENTOS LTDA -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1752</v>
      </c>
      <c r="I70" s="6">
        <f>IF('[1]TCE - ANEXO IV - Preencher'!K79="","",'[1]TCE - ANEXO IV - Preencher'!K79)</f>
        <v>44245</v>
      </c>
      <c r="J70" s="5" t="str">
        <f>'[1]TCE - ANEXO IV - Preencher'!L79</f>
        <v>26210204473960000120550010000017521968677297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1009.6</v>
      </c>
    </row>
    <row r="71" spans="1:12" s="8" customFormat="1" ht="19.5" customHeight="1" x14ac:dyDescent="0.2">
      <c r="A71" s="3">
        <f>IFERROR(VLOOKUP(B71,'[1]DADOS (OCULTAR)'!$P$3:$R$56,3,0),"")</f>
        <v>10894988000729</v>
      </c>
      <c r="B71" s="4" t="str">
        <f>'[1]TCE - ANEXO IV - Preencher'!C80</f>
        <v>UPAE CARUARU</v>
      </c>
      <c r="C71" s="4" t="str">
        <f>'[1]TCE - ANEXO IV - Preencher'!E80</f>
        <v xml:space="preserve">3.8 - Uniformes, Tecidos e Aviamentos </v>
      </c>
      <c r="D71" s="3">
        <f>'[1]TCE - ANEXO IV - Preencher'!F80</f>
        <v>26012135000160</v>
      </c>
      <c r="E71" s="5" t="str">
        <f>'[1]TCE - ANEXO IV - Preencher'!G80</f>
        <v>ACB SEGURANÇA EM EPI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714</v>
      </c>
      <c r="I71" s="6">
        <f>IF('[1]TCE - ANEXO IV - Preencher'!K80="","",'[1]TCE - ANEXO IV - Preencher'!K80)</f>
        <v>44225</v>
      </c>
      <c r="J71" s="5" t="str">
        <f>'[1]TCE - ANEXO IV - Preencher'!L80</f>
        <v>26210126012135000160550000000007141900557089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395</v>
      </c>
    </row>
    <row r="72" spans="1:12" s="8" customFormat="1" ht="19.5" customHeight="1" x14ac:dyDescent="0.2">
      <c r="A72" s="3">
        <f>IFERROR(VLOOKUP(B72,'[1]DADOS (OCULTAR)'!$P$3:$R$56,3,0),"")</f>
        <v>10894988000729</v>
      </c>
      <c r="B72" s="4" t="str">
        <f>'[1]TCE - ANEXO IV - Preencher'!C81</f>
        <v>UPAE CARUARU</v>
      </c>
      <c r="C72" s="4" t="str">
        <f>'[1]TCE - ANEXO IV - Preencher'!E81</f>
        <v xml:space="preserve">3.8 - Uniformes, Tecidos e Aviamentos </v>
      </c>
      <c r="D72" s="3">
        <f>'[1]TCE - ANEXO IV - Preencher'!F81</f>
        <v>41073677000137</v>
      </c>
      <c r="E72" s="5" t="str">
        <f>'[1]TCE - ANEXO IV - Preencher'!G81</f>
        <v>CONFECÇOES DUQUE VILAR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1048</v>
      </c>
      <c r="I72" s="6">
        <f>IF('[1]TCE - ANEXO IV - Preencher'!K81="","",'[1]TCE - ANEXO IV - Preencher'!K81)</f>
        <v>44251</v>
      </c>
      <c r="J72" s="5" t="str">
        <f>'[1]TCE - ANEXO IV - Preencher'!L81</f>
        <v>26210241073677000137550010000010481204860046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14660</v>
      </c>
    </row>
    <row r="73" spans="1:12" s="8" customFormat="1" ht="19.5" customHeight="1" x14ac:dyDescent="0.2">
      <c r="A73" s="3">
        <f>IFERROR(VLOOKUP(B73,'[1]DADOS (OCULTAR)'!$P$3:$R$56,3,0),"")</f>
        <v>10894988000729</v>
      </c>
      <c r="B73" s="4" t="str">
        <f>'[1]TCE - ANEXO IV - Preencher'!C82</f>
        <v>UPAE CARUARU</v>
      </c>
      <c r="C73" s="4" t="str">
        <f>'[1]TCE - ANEXO IV - Preencher'!E82</f>
        <v>3.99 - Outras despesas com Material de Consumo</v>
      </c>
      <c r="D73" s="3">
        <f>'[1]TCE - ANEXO IV - Preencher'!F82</f>
        <v>15227236000132</v>
      </c>
      <c r="E73" s="5" t="str">
        <f>'[1]TCE - ANEXO IV - Preencher'!G82</f>
        <v>ATOS MEDICA COM E REP DE PRODUTOS MEDICOS HOSP.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9730</v>
      </c>
      <c r="I73" s="6">
        <f>IF('[1]TCE - ANEXO IV - Preencher'!K82="","",'[1]TCE - ANEXO IV - Preencher'!K82)</f>
        <v>44217</v>
      </c>
      <c r="J73" s="5" t="str">
        <f>'[1]TCE - ANEXO IV - Preencher'!L82</f>
        <v>26210115227236000132550010000097301119624697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333</v>
      </c>
    </row>
    <row r="74" spans="1:12" s="8" customFormat="1" ht="19.5" customHeight="1" x14ac:dyDescent="0.2">
      <c r="A74" s="3">
        <f>IFERROR(VLOOKUP(B74,'[1]DADOS (OCULTAR)'!$P$3:$R$56,3,0),"")</f>
        <v>10894988000729</v>
      </c>
      <c r="B74" s="4" t="str">
        <f>'[1]TCE - ANEXO IV - Preencher'!C83</f>
        <v>UPAE CARUARU</v>
      </c>
      <c r="C74" s="4" t="str">
        <f>'[1]TCE - ANEXO IV - Preencher'!E83</f>
        <v xml:space="preserve">5.21 - Seguros em geral </v>
      </c>
      <c r="D74" s="3">
        <f>'[1]TCE - ANEXO IV - Preencher'!F83</f>
        <v>0</v>
      </c>
      <c r="E74" s="5" t="str">
        <f>'[1]TCE - ANEXO IV - Preencher'!G83</f>
        <v>SOMPO SEGUROS S/A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842.75</v>
      </c>
    </row>
    <row r="75" spans="1:12" s="8" customFormat="1" ht="19.5" customHeight="1" x14ac:dyDescent="0.2">
      <c r="A75" s="3">
        <f>IFERROR(VLOOKUP(B75,'[1]DADOS (OCULTAR)'!$P$3:$R$56,3,0),"")</f>
        <v>10894988000729</v>
      </c>
      <c r="B75" s="4" t="str">
        <f>'[1]TCE - ANEXO IV - Preencher'!C84</f>
        <v>UPAE CARUARU</v>
      </c>
      <c r="C75" s="4" t="str">
        <f>'[1]TCE - ANEXO IV - Preencher'!E84</f>
        <v xml:space="preserve">5.25 - Serviços Bancários </v>
      </c>
      <c r="D75" s="3">
        <f>'[1]TCE - ANEXO IV - Preencher'!F84</f>
        <v>60701190000104</v>
      </c>
      <c r="E75" s="5" t="str">
        <f>'[1]TCE - ANEXO IV - Preencher'!G84</f>
        <v>BANCO ITAU - 26955-8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179</v>
      </c>
    </row>
    <row r="76" spans="1:12" s="8" customFormat="1" ht="19.5" customHeight="1" x14ac:dyDescent="0.2">
      <c r="A76" s="3">
        <f>IFERROR(VLOOKUP(B76,'[1]DADOS (OCULTAR)'!$P$3:$R$56,3,0),"")</f>
        <v>10894988000729</v>
      </c>
      <c r="B76" s="4" t="str">
        <f>'[1]TCE - ANEXO IV - Preencher'!C85</f>
        <v>UPAE CARUARU</v>
      </c>
      <c r="C76" s="4" t="str">
        <f>'[1]TCE - ANEXO IV - Preencher'!E85</f>
        <v xml:space="preserve">5.25 - Serviços Bancários </v>
      </c>
      <c r="D76" s="3">
        <f>'[1]TCE - ANEXO IV - Preencher'!F85</f>
        <v>60701190000104</v>
      </c>
      <c r="E76" s="5" t="str">
        <f>'[1]TCE - ANEXO IV - Preencher'!G85</f>
        <v>BANCO ITAU - 30190-6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179</v>
      </c>
    </row>
    <row r="77" spans="1:12" s="8" customFormat="1" ht="19.5" customHeight="1" x14ac:dyDescent="0.2">
      <c r="A77" s="3">
        <f>IFERROR(VLOOKUP(B77,'[1]DADOS (OCULTAR)'!$P$3:$R$56,3,0),"")</f>
        <v>10894988000729</v>
      </c>
      <c r="B77" s="4" t="str">
        <f>'[1]TCE - ANEXO IV - Preencher'!C86</f>
        <v>UPAE CARUARU</v>
      </c>
      <c r="C77" s="4" t="str">
        <f>'[1]TCE - ANEXO IV - Preencher'!E86</f>
        <v xml:space="preserve">5.25 - Serviços Bancários </v>
      </c>
      <c r="D77" s="3">
        <f>'[1]TCE - ANEXO IV - Preencher'!F86</f>
        <v>60701190000104</v>
      </c>
      <c r="E77" s="5" t="str">
        <f>'[1]TCE - ANEXO IV - Preencher'!G86</f>
        <v>BANCO ITAU - 26955-8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852.15</v>
      </c>
    </row>
    <row r="78" spans="1:12" s="8" customFormat="1" ht="19.5" customHeight="1" x14ac:dyDescent="0.2">
      <c r="A78" s="3">
        <f>IFERROR(VLOOKUP(B78,'[1]DADOS (OCULTAR)'!$P$3:$R$56,3,0),"")</f>
        <v>10894988000729</v>
      </c>
      <c r="B78" s="4" t="str">
        <f>'[1]TCE - ANEXO IV - Preencher'!C87</f>
        <v>UPAE CARUARU</v>
      </c>
      <c r="C78" s="4" t="str">
        <f>'[1]TCE - ANEXO IV - Preencher'!E87</f>
        <v>5.18 - Teledonia Fixa</v>
      </c>
      <c r="D78" s="3">
        <f>'[1]TCE - ANEXO IV - Preencher'!F87</f>
        <v>27703250000144</v>
      </c>
      <c r="E78" s="5" t="str">
        <f>'[1]TCE - ANEXO IV - Preencher'!G87</f>
        <v>GERALDO FREIRE DA SILVA JUNIOR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42</v>
      </c>
      <c r="I78" s="6">
        <f>IF('[1]TCE - ANEXO IV - Preencher'!K87="","",'[1]TCE - ANEXO IV - Preencher'!K87)</f>
        <v>44235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450</v>
      </c>
    </row>
    <row r="79" spans="1:12" s="8" customFormat="1" ht="19.5" customHeight="1" x14ac:dyDescent="0.2">
      <c r="A79" s="3">
        <f>IFERROR(VLOOKUP(B79,'[1]DADOS (OCULTAR)'!$P$3:$R$56,3,0),"")</f>
        <v>10894988000729</v>
      </c>
      <c r="B79" s="4" t="str">
        <f>'[1]TCE - ANEXO IV - Preencher'!C88</f>
        <v>UPAE CARUARU</v>
      </c>
      <c r="C79" s="4" t="str">
        <f>'[1]TCE - ANEXO IV - Preencher'!E88</f>
        <v>5.18 - Teledonia Fixa</v>
      </c>
      <c r="D79" s="3">
        <f>'[1]TCE - ANEXO IV - Preencher'!F88</f>
        <v>6985306000120</v>
      </c>
      <c r="E79" s="5" t="str">
        <f>'[1]TCE - ANEXO IV - Preencher'!G88</f>
        <v>SERVHOST INTERNET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7553</v>
      </c>
      <c r="I79" s="6">
        <f>IF('[1]TCE - ANEXO IV - Preencher'!K88="","",'[1]TCE - ANEXO IV - Preencher'!K88)</f>
        <v>44229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92.88</v>
      </c>
    </row>
    <row r="80" spans="1:12" s="8" customFormat="1" ht="19.5" customHeight="1" x14ac:dyDescent="0.2">
      <c r="A80" s="3">
        <f>IFERROR(VLOOKUP(B80,'[1]DADOS (OCULTAR)'!$P$3:$R$56,3,0),"")</f>
        <v>10894988000729</v>
      </c>
      <c r="B80" s="4" t="str">
        <f>'[1]TCE - ANEXO IV - Preencher'!C89</f>
        <v>UPAE CARUARU</v>
      </c>
      <c r="C80" s="4" t="str">
        <f>'[1]TCE - ANEXO IV - Preencher'!E89</f>
        <v>5.13 - Água e Esgoto</v>
      </c>
      <c r="D80" s="3">
        <f>'[1]TCE - ANEXO IV - Preencher'!F89</f>
        <v>9769035000164</v>
      </c>
      <c r="E80" s="5" t="str">
        <f>'[1]TCE - ANEXO IV - Preencher'!G89</f>
        <v>COMPESA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</v>
      </c>
      <c r="I80" s="6">
        <f>IF('[1]TCE - ANEXO IV - Preencher'!K89="","",'[1]TCE - ANEXO IV - Preencher'!K89)</f>
        <v>44255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3189.89</v>
      </c>
    </row>
    <row r="81" spans="1:12" s="8" customFormat="1" ht="19.5" customHeight="1" x14ac:dyDescent="0.2">
      <c r="A81" s="3">
        <f>IFERROR(VLOOKUP(B81,'[1]DADOS (OCULTAR)'!$P$3:$R$56,3,0),"")</f>
        <v>10894988000729</v>
      </c>
      <c r="B81" s="4" t="str">
        <f>'[1]TCE - ANEXO IV - Preencher'!C90</f>
        <v>UPAE CARUARU</v>
      </c>
      <c r="C81" s="4" t="str">
        <f>'[1]TCE - ANEXO IV - Preencher'!E90</f>
        <v>5.12 - Energia Elétrica</v>
      </c>
      <c r="D81" s="3">
        <f>'[1]TCE - ANEXO IV - Preencher'!F90</f>
        <v>10835932000108</v>
      </c>
      <c r="E81" s="5" t="str">
        <f>'[1]TCE - ANEXO IV - Preencher'!G90</f>
        <v>CELPE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145952961</v>
      </c>
      <c r="I81" s="6">
        <f>IF('[1]TCE - ANEXO IV - Preencher'!K90="","",'[1]TCE - ANEXO IV - Preencher'!K90)</f>
        <v>44256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15742.52</v>
      </c>
    </row>
    <row r="82" spans="1:12" s="8" customFormat="1" ht="19.5" customHeight="1" x14ac:dyDescent="0.2">
      <c r="A82" s="3">
        <f>IFERROR(VLOOKUP(B82,'[1]DADOS (OCULTAR)'!$P$3:$R$56,3,0),"")</f>
        <v>10894988000729</v>
      </c>
      <c r="B82" s="4" t="str">
        <f>'[1]TCE - ANEXO IV - Preencher'!C91</f>
        <v>UPAE CARUARU</v>
      </c>
      <c r="C82" s="4" t="str">
        <f>'[1]TCE - ANEXO IV - Preencher'!E91</f>
        <v>5.3 - Locação de Máquinas e Equipamentos</v>
      </c>
      <c r="D82" s="3">
        <f>'[1]TCE - ANEXO IV - Preencher'!F91</f>
        <v>41096520000127</v>
      </c>
      <c r="E82" s="5" t="str">
        <f>'[1]TCE - ANEXO IV - Preencher'!G91</f>
        <v>PRISMA TELECOMUNICAÇOES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27365</v>
      </c>
      <c r="I82" s="6">
        <f>IF('[1]TCE - ANEXO IV - Preencher'!K91="","",'[1]TCE - ANEXO IV - Preencher'!K91)</f>
        <v>44256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830</v>
      </c>
    </row>
    <row r="83" spans="1:12" s="8" customFormat="1" ht="19.5" customHeight="1" x14ac:dyDescent="0.2">
      <c r="A83" s="3">
        <f>IFERROR(VLOOKUP(B83,'[1]DADOS (OCULTAR)'!$P$3:$R$56,3,0),"")</f>
        <v>10894988000729</v>
      </c>
      <c r="B83" s="4" t="str">
        <f>'[1]TCE - ANEXO IV - Preencher'!C92</f>
        <v>UPAE CARUARU</v>
      </c>
      <c r="C83" s="4" t="str">
        <f>'[1]TCE - ANEXO IV - Preencher'!E92</f>
        <v>5.3 - Locação de Máquinas e Equipamentos</v>
      </c>
      <c r="D83" s="3">
        <f>'[1]TCE - ANEXO IV - Preencher'!F92</f>
        <v>19533734000164</v>
      </c>
      <c r="E83" s="5" t="str">
        <f>'[1]TCE - ANEXO IV - Preencher'!G92</f>
        <v>ALEXSANDRA DE GUSMAO NERES - ME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10022</v>
      </c>
      <c r="I83" s="6">
        <f>IF('[1]TCE - ANEXO IV - Preencher'!K92="","",'[1]TCE - ANEXO IV - Preencher'!K92)</f>
        <v>44256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3970</v>
      </c>
    </row>
    <row r="84" spans="1:12" s="8" customFormat="1" ht="19.5" customHeight="1" x14ac:dyDescent="0.2">
      <c r="A84" s="3">
        <f>IFERROR(VLOOKUP(B84,'[1]DADOS (OCULTAR)'!$P$3:$R$56,3,0),"")</f>
        <v>10894988000729</v>
      </c>
      <c r="B84" s="4" t="str">
        <f>'[1]TCE - ANEXO IV - Preencher'!C93</f>
        <v>UPAE CARUARU</v>
      </c>
      <c r="C84" s="4" t="str">
        <f>'[1]TCE - ANEXO IV - Preencher'!E93</f>
        <v>5.3 - Locação de Máquinas e Equipamentos</v>
      </c>
      <c r="D84" s="3">
        <f>'[1]TCE - ANEXO IV - Preencher'!F93</f>
        <v>11448247000353</v>
      </c>
      <c r="E84" s="5" t="str">
        <f>'[1]TCE - ANEXO IV - Preencher'!G93</f>
        <v>GMAC COMERCIO E SERVIÇOS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7708</v>
      </c>
      <c r="I84" s="6">
        <f>IF('[1]TCE - ANEXO IV - Preencher'!K93="","",'[1]TCE - ANEXO IV - Preencher'!K93)</f>
        <v>44263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4998</v>
      </c>
    </row>
    <row r="85" spans="1:12" s="8" customFormat="1" ht="19.5" customHeight="1" x14ac:dyDescent="0.2">
      <c r="A85" s="3">
        <f>IFERROR(VLOOKUP(B85,'[1]DADOS (OCULTAR)'!$P$3:$R$56,3,0),"")</f>
        <v>10894988000729</v>
      </c>
      <c r="B85" s="4" t="str">
        <f>'[1]TCE - ANEXO IV - Preencher'!C94</f>
        <v>UPAE CARUARU</v>
      </c>
      <c r="C85" s="4" t="str">
        <f>'[1]TCE - ANEXO IV - Preencher'!E94</f>
        <v>5.3 - Locação de Máquinas e Equipamentos</v>
      </c>
      <c r="D85" s="3">
        <f>'[1]TCE - ANEXO IV - Preencher'!F94</f>
        <v>11418391000185</v>
      </c>
      <c r="E85" s="5" t="str">
        <f>'[1]TCE - ANEXO IV - Preencher'!G94</f>
        <v>I V FACURY LUZ CENICA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419</v>
      </c>
      <c r="I85" s="6">
        <f>IF('[1]TCE - ANEXO IV - Preencher'!K94="","",'[1]TCE - ANEXO IV - Preencher'!K94)</f>
        <v>44250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4700</v>
      </c>
    </row>
    <row r="86" spans="1:12" s="8" customFormat="1" ht="19.5" customHeight="1" x14ac:dyDescent="0.2">
      <c r="A86" s="3">
        <f>IFERROR(VLOOKUP(B86,'[1]DADOS (OCULTAR)'!$P$3:$R$56,3,0),"")</f>
        <v>10894988000729</v>
      </c>
      <c r="B86" s="4" t="str">
        <f>'[1]TCE - ANEXO IV - Preencher'!C95</f>
        <v>UPAE CARUARU</v>
      </c>
      <c r="C86" s="4" t="str">
        <f>'[1]TCE - ANEXO IV - Preencher'!E95</f>
        <v>5.3 - Locação de Máquinas e Equipamentos</v>
      </c>
      <c r="D86" s="3">
        <f>'[1]TCE - ANEXO IV - Preencher'!F95</f>
        <v>24380578002041</v>
      </c>
      <c r="E86" s="5" t="str">
        <f>'[1]TCE - ANEXO IV - Preencher'!G95</f>
        <v>WHITE MARTINS GASES INDUSTRIAIS NE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130500</v>
      </c>
      <c r="I86" s="6">
        <f>IF('[1]TCE - ANEXO IV - Preencher'!K95="","",'[1]TCE - ANEXO IV - Preencher'!K95)</f>
        <v>44233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13.75</v>
      </c>
    </row>
    <row r="87" spans="1:12" s="8" customFormat="1" ht="19.5" customHeight="1" x14ac:dyDescent="0.2">
      <c r="A87" s="3">
        <f>IFERROR(VLOOKUP(B87,'[1]DADOS (OCULTAR)'!$P$3:$R$56,3,0),"")</f>
        <v>10894988000729</v>
      </c>
      <c r="B87" s="4" t="str">
        <f>'[1]TCE - ANEXO IV - Preencher'!C96</f>
        <v>UPAE CARUARU</v>
      </c>
      <c r="C87" s="4" t="str">
        <f>'[1]TCE - ANEXO IV - Preencher'!E96</f>
        <v>5.3 - Locação de Máquinas e Equipamentos</v>
      </c>
      <c r="D87" s="3">
        <f>'[1]TCE - ANEXO IV - Preencher'!F96</f>
        <v>37462182000122</v>
      </c>
      <c r="E87" s="5" t="str">
        <f>'[1]TCE - ANEXO IV - Preencher'!G96</f>
        <v>MARCA CLIMATIZAÇAO E TERCEIRIZAÇAO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72</v>
      </c>
      <c r="I87" s="6">
        <f>IF('[1]TCE - ANEXO IV - Preencher'!K96="","",'[1]TCE - ANEXO IV - Preencher'!K96)</f>
        <v>44264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187.88</v>
      </c>
    </row>
    <row r="88" spans="1:12" s="8" customFormat="1" ht="19.5" customHeight="1" x14ac:dyDescent="0.2">
      <c r="A88" s="3">
        <f>IFERROR(VLOOKUP(B88,'[1]DADOS (OCULTAR)'!$P$3:$R$56,3,0),"")</f>
        <v>10894988000729</v>
      </c>
      <c r="B88" s="4" t="str">
        <f>'[1]TCE - ANEXO IV - Preencher'!C97</f>
        <v>UPAE CARUARU</v>
      </c>
      <c r="C88" s="4" t="str">
        <f>'[1]TCE - ANEXO IV - Preencher'!E97</f>
        <v>5.8 - Locação de Veículos Automotores</v>
      </c>
      <c r="D88" s="3">
        <f>'[1]TCE - ANEXO IV - Preencher'!F97</f>
        <v>2355633000148</v>
      </c>
      <c r="E88" s="5" t="str">
        <f>'[1]TCE - ANEXO IV - Preencher'!G97</f>
        <v>ABS TRANSPORTES E TURISMO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17041</v>
      </c>
      <c r="I88" s="6">
        <f>IF('[1]TCE - ANEXO IV - Preencher'!K97="","",'[1]TCE - ANEXO IV - Preencher'!K97)</f>
        <v>44253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2100</v>
      </c>
    </row>
    <row r="89" spans="1:12" s="8" customFormat="1" ht="19.5" customHeight="1" x14ac:dyDescent="0.2">
      <c r="A89" s="3">
        <f>IFERROR(VLOOKUP(B89,'[1]DADOS (OCULTAR)'!$P$3:$R$56,3,0),"")</f>
        <v>10894988000729</v>
      </c>
      <c r="B89" s="4" t="str">
        <f>'[1]TCE - ANEXO IV - Preencher'!C98</f>
        <v>UPAE CARUARU</v>
      </c>
      <c r="C89" s="4" t="str">
        <f>'[1]TCE - ANEXO IV - Preencher'!E98</f>
        <v>5.99 - Outros Serviços de Terceiros Pessoa Jurídica</v>
      </c>
      <c r="D89" s="3">
        <f>'[1]TCE - ANEXO IV - Preencher'!F98</f>
        <v>60701190000104</v>
      </c>
      <c r="E89" s="5" t="str">
        <f>'[1]TCE - ANEXO IV - Preencher'!G98</f>
        <v>IR S/ APLICAÇAO C/C 30190-6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264.81</v>
      </c>
    </row>
    <row r="90" spans="1:12" s="8" customFormat="1" ht="19.5" customHeight="1" x14ac:dyDescent="0.2">
      <c r="A90" s="3">
        <f>IFERROR(VLOOKUP(B90,'[1]DADOS (OCULTAR)'!$P$3:$R$56,3,0),"")</f>
        <v>10894988000729</v>
      </c>
      <c r="B90" s="4" t="str">
        <f>'[1]TCE - ANEXO IV - Preencher'!C99</f>
        <v>UPAE CARUARU</v>
      </c>
      <c r="C90" s="4" t="str">
        <f>'[1]TCE - ANEXO IV - Preencher'!E99</f>
        <v>5.99 - Outros Serviços de Terceiros Pessoa Jurídica</v>
      </c>
      <c r="D90" s="3">
        <f>'[1]TCE - ANEXO IV - Preencher'!F99</f>
        <v>60701190000104</v>
      </c>
      <c r="E90" s="5" t="str">
        <f>'[1]TCE - ANEXO IV - Preencher'!G99</f>
        <v>IOF S/ APLICAÇAO C/C 26955-8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11.81</v>
      </c>
    </row>
    <row r="91" spans="1:12" s="8" customFormat="1" ht="19.5" customHeight="1" x14ac:dyDescent="0.2">
      <c r="A91" s="3">
        <f>IFERROR(VLOOKUP(B91,'[1]DADOS (OCULTAR)'!$P$3:$R$56,3,0),"")</f>
        <v>10894988000729</v>
      </c>
      <c r="B91" s="4" t="str">
        <f>'[1]TCE - ANEXO IV - Preencher'!C100</f>
        <v>UPAE CARUARU</v>
      </c>
      <c r="C91" s="4" t="str">
        <f>'[1]TCE - ANEXO IV - Preencher'!E100</f>
        <v>5.99 - Outros Serviços de Terceiros Pessoa Jurídica</v>
      </c>
      <c r="D91" s="3">
        <f>'[1]TCE - ANEXO IV - Preencher'!F100</f>
        <v>60701190000104</v>
      </c>
      <c r="E91" s="5" t="str">
        <f>'[1]TCE - ANEXO IV - Preencher'!G100</f>
        <v>IR S/ APLICAÇAO C/C 26955-8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17.02</v>
      </c>
    </row>
    <row r="92" spans="1:12" s="8" customFormat="1" ht="19.5" customHeight="1" x14ac:dyDescent="0.2">
      <c r="A92" s="3">
        <f>IFERROR(VLOOKUP(B92,'[1]DADOS (OCULTAR)'!$P$3:$R$56,3,0),"")</f>
        <v>10894988000729</v>
      </c>
      <c r="B92" s="4" t="str">
        <f>'[1]TCE - ANEXO IV - Preencher'!C101</f>
        <v>UPAE CARUARU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2203863000191</v>
      </c>
      <c r="E92" s="5" t="str">
        <f>'[1]TCE - ANEXO IV - Preencher'!G101</f>
        <v>FLAVIO GALVAO &amp; CIA LTDA - EPP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2951</v>
      </c>
      <c r="I92" s="6">
        <f>IF('[1]TCE - ANEXO IV - Preencher'!K101="","",'[1]TCE - ANEXO IV - Preencher'!K101)</f>
        <v>44260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2927408</v>
      </c>
      <c r="L92" s="7">
        <f>'[1]TCE - ANEXO IV - Preencher'!N101</f>
        <v>1245</v>
      </c>
    </row>
    <row r="93" spans="1:12" s="8" customFormat="1" ht="19.5" customHeight="1" x14ac:dyDescent="0.2">
      <c r="A93" s="3">
        <f>IFERROR(VLOOKUP(B93,'[1]DADOS (OCULTAR)'!$P$3:$R$56,3,0),"")</f>
        <v>10894988000729</v>
      </c>
      <c r="B93" s="4" t="str">
        <f>'[1]TCE - ANEXO IV - Preencher'!C102</f>
        <v>UPAE CARUARU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33853148000128</v>
      </c>
      <c r="E93" s="5" t="str">
        <f>'[1]TCE - ANEXO IV - Preencher'!G102</f>
        <v>CLINICA DE OLHOS DR MELLO MOTTA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124</v>
      </c>
      <c r="I93" s="6">
        <f>IF('[1]TCE - ANEXO IV - Preencher'!K102="","",'[1]TCE - ANEXO IV - Preencher'!K102)</f>
        <v>44258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5145</v>
      </c>
    </row>
    <row r="94" spans="1:12" s="8" customFormat="1" ht="19.5" customHeight="1" x14ac:dyDescent="0.2">
      <c r="A94" s="3">
        <f>IFERROR(VLOOKUP(B94,'[1]DADOS (OCULTAR)'!$P$3:$R$56,3,0),"")</f>
        <v>10894988000729</v>
      </c>
      <c r="B94" s="4" t="str">
        <f>'[1]TCE - ANEXO IV - Preencher'!C103</f>
        <v>UPAE CARUARU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4482140000102</v>
      </c>
      <c r="E94" s="5" t="str">
        <f>'[1]TCE - ANEXO IV - Preencher'!G103</f>
        <v>CLINICA DE OLHOS CARUARU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44283</v>
      </c>
      <c r="I94" s="6">
        <f>IF('[1]TCE - ANEXO IV - Preencher'!K103="","",'[1]TCE - ANEXO IV - Preencher'!K103)</f>
        <v>44263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9050</v>
      </c>
    </row>
    <row r="95" spans="1:12" s="8" customFormat="1" ht="19.5" customHeight="1" x14ac:dyDescent="0.2">
      <c r="A95" s="3">
        <f>IFERROR(VLOOKUP(B95,'[1]DADOS (OCULTAR)'!$P$3:$R$56,3,0),"")</f>
        <v>10894988000729</v>
      </c>
      <c r="B95" s="4" t="str">
        <f>'[1]TCE - ANEXO IV - Preencher'!C104</f>
        <v>UPAE CARUARU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14290827000191</v>
      </c>
      <c r="E95" s="5" t="str">
        <f>'[1]TCE - ANEXO IV - Preencher'!G104</f>
        <v>CLINICA DE IMAGEM JOAO PAULO II S/S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490</v>
      </c>
      <c r="I95" s="6">
        <f>IF('[1]TCE - ANEXO IV - Preencher'!K104="","",'[1]TCE - ANEXO IV - Preencher'!K104)</f>
        <v>44258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3000</v>
      </c>
    </row>
    <row r="96" spans="1:12" s="8" customFormat="1" ht="19.5" customHeight="1" x14ac:dyDescent="0.2">
      <c r="A96" s="3">
        <f>IFERROR(VLOOKUP(B96,'[1]DADOS (OCULTAR)'!$P$3:$R$56,3,0),"")</f>
        <v>10894988000729</v>
      </c>
      <c r="B96" s="4" t="str">
        <f>'[1]TCE - ANEXO IV - Preencher'!C105</f>
        <v>UPAE CARUARU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21939486000106</v>
      </c>
      <c r="E96" s="5" t="str">
        <f>'[1]TCE - ANEXO IV - Preencher'!G105</f>
        <v>MAXIMA ASSESSORIA E CONSULTORIA EM SAUDE E MEDICINA DO TRABALHO LTDA -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5048</v>
      </c>
      <c r="I96" s="6">
        <f>IF('[1]TCE - ANEXO IV - Preencher'!K105="","",'[1]TCE - ANEXO IV - Preencher'!K105)</f>
        <v>44259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420</v>
      </c>
    </row>
    <row r="97" spans="1:12" s="8" customFormat="1" ht="19.5" customHeight="1" x14ac:dyDescent="0.2">
      <c r="A97" s="3">
        <f>IFERROR(VLOOKUP(B97,'[1]DADOS (OCULTAR)'!$P$3:$R$56,3,0),"")</f>
        <v>10894988000729</v>
      </c>
      <c r="B97" s="4" t="str">
        <f>'[1]TCE - ANEXO IV - Preencher'!C106</f>
        <v>UPAE CARUARU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610112000164</v>
      </c>
      <c r="E97" s="5" t="str">
        <f>'[1]TCE - ANEXO IV - Preencher'!G106</f>
        <v>COOPAGRESTE COOP DOS MEDICOS ANESTESIOLOGISTA DO INT DE PE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5453</v>
      </c>
      <c r="I97" s="6">
        <f>IF('[1]TCE - ANEXO IV - Preencher'!K106="","",'[1]TCE - ANEXO IV - Preencher'!K106)</f>
        <v>44260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2604106</v>
      </c>
      <c r="L97" s="7">
        <f>'[1]TCE - ANEXO IV - Preencher'!N106</f>
        <v>21000</v>
      </c>
    </row>
    <row r="98" spans="1:12" s="8" customFormat="1" ht="19.5" customHeight="1" x14ac:dyDescent="0.2">
      <c r="A98" s="3">
        <f>IFERROR(VLOOKUP(B98,'[1]DADOS (OCULTAR)'!$P$3:$R$56,3,0),"")</f>
        <v>10894988000729</v>
      </c>
      <c r="B98" s="4" t="str">
        <f>'[1]TCE - ANEXO IV - Preencher'!C107</f>
        <v>UPAE CARUARU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36010377000179</v>
      </c>
      <c r="E98" s="5" t="str">
        <f>'[1]TCE - ANEXO IV - Preencher'!G107</f>
        <v>MEDICINA INTEGRATIVA LABORATORIAL MIL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132</v>
      </c>
      <c r="I98" s="6">
        <f>IF('[1]TCE - ANEXO IV - Preencher'!K107="","",'[1]TCE - ANEXO IV - Preencher'!K107)</f>
        <v>44266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46298.9</v>
      </c>
    </row>
    <row r="99" spans="1:12" s="8" customFormat="1" ht="19.5" customHeight="1" x14ac:dyDescent="0.2">
      <c r="A99" s="3">
        <f>IFERROR(VLOOKUP(B99,'[1]DADOS (OCULTAR)'!$P$3:$R$56,3,0),"")</f>
        <v>10894988000729</v>
      </c>
      <c r="B99" s="4" t="str">
        <f>'[1]TCE - ANEXO IV - Preencher'!C108</f>
        <v>UPAE CARUARU</v>
      </c>
      <c r="C99" s="4" t="str">
        <f>'[1]TCE - ANEXO IV - Preencher'!E108</f>
        <v>4.6 - Serviços de Profissionais de Saúde</v>
      </c>
      <c r="D99" s="3" t="str">
        <f>'[1]TCE - ANEXO IV - Preencher'!F108</f>
        <v>98451367453</v>
      </c>
      <c r="E99" s="5" t="str">
        <f>'[1]TCE - ANEXO IV - Preencher'!G108</f>
        <v xml:space="preserve">SAYONARA SIQUEIRA DOS ANJOS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2003.64</v>
      </c>
    </row>
    <row r="100" spans="1:12" s="8" customFormat="1" ht="19.5" customHeight="1" x14ac:dyDescent="0.2">
      <c r="A100" s="3">
        <f>IFERROR(VLOOKUP(B100,'[1]DADOS (OCULTAR)'!$P$3:$R$56,3,0),"")</f>
        <v>10894988000729</v>
      </c>
      <c r="B100" s="4" t="str">
        <f>'[1]TCE - ANEXO IV - Preencher'!C109</f>
        <v>UPAE CARUARU</v>
      </c>
      <c r="C100" s="4" t="str">
        <f>'[1]TCE - ANEXO IV - Preencher'!E109</f>
        <v>5.15 - Serviços Domésticos</v>
      </c>
      <c r="D100" s="3">
        <f>'[1]TCE - ANEXO IV - Preencher'!F109</f>
        <v>27837083000124</v>
      </c>
      <c r="E100" s="5" t="str">
        <f>'[1]TCE - ANEXO IV - Preencher'!G109</f>
        <v>CLEAN HIGIENIZAÇAO DE TEXTEIS EIRELI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1039</v>
      </c>
      <c r="I100" s="6">
        <f>IF('[1]TCE - ANEXO IV - Preencher'!K109="","",'[1]TCE - ANEXO IV - Preencher'!K109)</f>
        <v>44257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2303.65</v>
      </c>
    </row>
    <row r="101" spans="1:12" s="8" customFormat="1" ht="19.5" customHeight="1" x14ac:dyDescent="0.2">
      <c r="A101" s="3">
        <f>IFERROR(VLOOKUP(B101,'[1]DADOS (OCULTAR)'!$P$3:$R$56,3,0),"")</f>
        <v>10894988000729</v>
      </c>
      <c r="B101" s="4" t="str">
        <f>'[1]TCE - ANEXO IV - Preencher'!C110</f>
        <v>UPAE CARUARU</v>
      </c>
      <c r="C101" s="4" t="str">
        <f>'[1]TCE - ANEXO IV - Preencher'!E110</f>
        <v>5.10 - Detetização/Tratamento de Resíduos e Afins</v>
      </c>
      <c r="D101" s="3">
        <f>'[1]TCE - ANEXO IV - Preencher'!F110</f>
        <v>11863530000180</v>
      </c>
      <c r="E101" s="5" t="str">
        <f>'[1]TCE - ANEXO IV - Preencher'!G110</f>
        <v>BRASCON GESTAO AMBIENTAL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67795</v>
      </c>
      <c r="I101" s="6">
        <f>IF('[1]TCE - ANEXO IV - Preencher'!K110="","",'[1]TCE - ANEXO IV - Preencher'!K110)</f>
        <v>44263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2611309</v>
      </c>
      <c r="L101" s="7">
        <f>'[1]TCE - ANEXO IV - Preencher'!N110</f>
        <v>316.54000000000002</v>
      </c>
    </row>
    <row r="102" spans="1:12" s="8" customFormat="1" ht="19.5" customHeight="1" x14ac:dyDescent="0.2">
      <c r="A102" s="3">
        <f>IFERROR(VLOOKUP(B102,'[1]DADOS (OCULTAR)'!$P$3:$R$56,3,0),"")</f>
        <v>10894988000729</v>
      </c>
      <c r="B102" s="4" t="str">
        <f>'[1]TCE - ANEXO IV - Preencher'!C111</f>
        <v>UPAE CARUARU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10224281000110</v>
      </c>
      <c r="E102" s="5" t="str">
        <f>'[1]TCE - ANEXO IV - Preencher'!G111</f>
        <v>QUALITEK TECNOLOGIA LTDA - EPP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5935</v>
      </c>
      <c r="I102" s="6">
        <f>IF('[1]TCE - ANEXO IV - Preencher'!K111="","",'[1]TCE - ANEXO IV - Preencher'!K111)</f>
        <v>44256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2408102</v>
      </c>
      <c r="L102" s="7">
        <f>'[1]TCE - ANEXO IV - Preencher'!N111</f>
        <v>500</v>
      </c>
    </row>
    <row r="103" spans="1:12" s="8" customFormat="1" ht="19.5" customHeight="1" x14ac:dyDescent="0.2">
      <c r="A103" s="3">
        <f>IFERROR(VLOOKUP(B103,'[1]DADOS (OCULTAR)'!$P$3:$R$56,3,0),"")</f>
        <v>10894988000729</v>
      </c>
      <c r="B103" s="4" t="str">
        <f>'[1]TCE - ANEXO IV - Preencher'!C112</f>
        <v>UPAE CARUARU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92306257000780</v>
      </c>
      <c r="E103" s="5" t="str">
        <f>'[1]TCE - ANEXO IV - Preencher'!G112</f>
        <v>MV INFORMATICA NORDESTE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20716</v>
      </c>
      <c r="I103" s="6">
        <f>IF('[1]TCE - ANEXO IV - Preencher'!K112="","",'[1]TCE - ANEXO IV - Preencher'!K112)</f>
        <v>44232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8994.2099999999991</v>
      </c>
    </row>
    <row r="104" spans="1:12" s="8" customFormat="1" ht="19.5" customHeight="1" x14ac:dyDescent="0.2">
      <c r="A104" s="3">
        <f>IFERROR(VLOOKUP(B104,'[1]DADOS (OCULTAR)'!$P$3:$R$56,3,0),"")</f>
        <v>10894988000729</v>
      </c>
      <c r="B104" s="4" t="str">
        <f>'[1]TCE - ANEXO IV - Preencher'!C113</f>
        <v>UPAE CARUARU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3613658000167</v>
      </c>
      <c r="E104" s="5" t="str">
        <f>'[1]TCE - ANEXO IV - Preencher'!G113</f>
        <v>SEQUENCE INFORMATICA LTDA EPP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22259</v>
      </c>
      <c r="I104" s="6">
        <f>IF('[1]TCE - ANEXO IV - Preencher'!K113="","",'[1]TCE - ANEXO IV - Preencher'!K113)</f>
        <v>44232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1193.32</v>
      </c>
    </row>
    <row r="105" spans="1:12" s="8" customFormat="1" ht="19.5" customHeight="1" x14ac:dyDescent="0.2">
      <c r="A105" s="3">
        <f>IFERROR(VLOOKUP(B105,'[1]DADOS (OCULTAR)'!$P$3:$R$56,3,0),"")</f>
        <v>10894988000729</v>
      </c>
      <c r="B105" s="4" t="str">
        <f>'[1]TCE - ANEXO IV - Preencher'!C114</f>
        <v>UPAE CARUARU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16783034000130</v>
      </c>
      <c r="E105" s="5" t="str">
        <f>'[1]TCE - ANEXO IV - Preencher'!G114</f>
        <v>SINTESE LICENCIAMENTO DE PROGRAMAS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12648</v>
      </c>
      <c r="I105" s="6">
        <f>IF('[1]TCE - ANEXO IV - Preencher'!K114="","",'[1]TCE - ANEXO IV - Preencher'!K114)</f>
        <v>44228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1200</v>
      </c>
    </row>
    <row r="106" spans="1:12" s="8" customFormat="1" ht="19.5" customHeight="1" x14ac:dyDescent="0.2">
      <c r="A106" s="3">
        <f>IFERROR(VLOOKUP(B106,'[1]DADOS (OCULTAR)'!$P$3:$R$56,3,0),"")</f>
        <v>10894988000729</v>
      </c>
      <c r="B106" s="4" t="str">
        <f>'[1]TCE - ANEXO IV - Preencher'!C115</f>
        <v>UPAE CARUARU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7560756000134</v>
      </c>
      <c r="E106" s="5" t="str">
        <f>'[1]TCE - ANEXO IV - Preencher'!G115</f>
        <v>CARLOS ANDRE DE SOUSA INFORMATICA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43</v>
      </c>
      <c r="I106" s="6">
        <f>IF('[1]TCE - ANEXO IV - Preencher'!K115="","",'[1]TCE - ANEXO IV - Preencher'!K115)</f>
        <v>44243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2610707</v>
      </c>
      <c r="L106" s="7">
        <f>'[1]TCE - ANEXO IV - Preencher'!N115</f>
        <v>850</v>
      </c>
    </row>
    <row r="107" spans="1:12" s="8" customFormat="1" ht="19.5" customHeight="1" x14ac:dyDescent="0.2">
      <c r="A107" s="3">
        <f>IFERROR(VLOOKUP(B107,'[1]DADOS (OCULTAR)'!$P$3:$R$56,3,0),"")</f>
        <v>10894988000729</v>
      </c>
      <c r="B107" s="4" t="str">
        <f>'[1]TCE - ANEXO IV - Preencher'!C116</f>
        <v>UPAE CARUARU</v>
      </c>
      <c r="C107" s="4" t="str">
        <f>'[1]TCE - ANEXO IV - Preencher'!E116</f>
        <v>5.22 - Vigilância Ostensiva / Monitorada</v>
      </c>
      <c r="D107" s="3">
        <f>'[1]TCE - ANEXO IV - Preencher'!F116</f>
        <v>7774050000175</v>
      </c>
      <c r="E107" s="5" t="str">
        <f>'[1]TCE - ANEXO IV - Preencher'!G116</f>
        <v>TKS SEGURANÇA PRIVADA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24187</v>
      </c>
      <c r="I107" s="6">
        <f>IF('[1]TCE - ANEXO IV - Preencher'!K116="","",'[1]TCE - ANEXO IV - Preencher'!K116)</f>
        <v>44231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39459.24</v>
      </c>
    </row>
    <row r="108" spans="1:12" s="8" customFormat="1" ht="19.5" customHeight="1" x14ac:dyDescent="0.2">
      <c r="A108" s="3">
        <f>IFERROR(VLOOKUP(B108,'[1]DADOS (OCULTAR)'!$P$3:$R$56,3,0),"")</f>
        <v>10894988000729</v>
      </c>
      <c r="B108" s="4" t="str">
        <f>'[1]TCE - ANEXO IV - Preencher'!C117</f>
        <v>UPAE CARUARU</v>
      </c>
      <c r="C108" s="4" t="str">
        <f>'[1]TCE - ANEXO IV - Preencher'!E117</f>
        <v>5.2 - Serviços Técnicos Profissionais</v>
      </c>
      <c r="D108" s="3">
        <f>'[1]TCE - ANEXO IV - Preencher'!F117</f>
        <v>21216498000102</v>
      </c>
      <c r="E108" s="5" t="str">
        <f>'[1]TCE - ANEXO IV - Preencher'!G117</f>
        <v>VIDON &amp; CORREIA ADVOGADOS ASSOCIADOS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1001</v>
      </c>
      <c r="I108" s="6">
        <f>IF('[1]TCE - ANEXO IV - Preencher'!K117="","",'[1]TCE - ANEXO IV - Preencher'!K117)</f>
        <v>44258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4400.72</v>
      </c>
    </row>
    <row r="109" spans="1:12" s="8" customFormat="1" ht="19.5" customHeight="1" x14ac:dyDescent="0.2">
      <c r="A109" s="3">
        <f>IFERROR(VLOOKUP(B109,'[1]DADOS (OCULTAR)'!$P$3:$R$56,3,0),"")</f>
        <v>10894988000729</v>
      </c>
      <c r="B109" s="4" t="str">
        <f>'[1]TCE - ANEXO IV - Preencher'!C118</f>
        <v>UPAE CARUARU</v>
      </c>
      <c r="C109" s="4" t="str">
        <f>'[1]TCE - ANEXO IV - Preencher'!E118</f>
        <v>5.10 - Detetização/Tratamento de Resíduos e Afins</v>
      </c>
      <c r="D109" s="3">
        <f>'[1]TCE - ANEXO IV - Preencher'!F118</f>
        <v>10858157000106</v>
      </c>
      <c r="E109" s="5" t="str">
        <f>'[1]TCE - ANEXO IV - Preencher'!G118</f>
        <v>F GENES CIA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337829</v>
      </c>
      <c r="I109" s="6">
        <f>IF('[1]TCE - ANEXO IV - Preencher'!K118="","",'[1]TCE - ANEXO IV - Preencher'!K118)</f>
        <v>44232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550</v>
      </c>
    </row>
    <row r="110" spans="1:12" s="8" customFormat="1" ht="19.5" customHeight="1" x14ac:dyDescent="0.2">
      <c r="A110" s="3">
        <f>IFERROR(VLOOKUP(B110,'[1]DADOS (OCULTAR)'!$P$3:$R$56,3,0),"")</f>
        <v>10894988000729</v>
      </c>
      <c r="B110" s="4" t="str">
        <f>'[1]TCE - ANEXO IV - Preencher'!C119</f>
        <v>UPAE CARUARU</v>
      </c>
      <c r="C110" s="4" t="str">
        <f>'[1]TCE - ANEXO IV - Preencher'!E119</f>
        <v>5.99 - Outros Serviços de Terceiros Pessoa Jurídica</v>
      </c>
      <c r="D110" s="3">
        <f>'[1]TCE - ANEXO IV - Preencher'!F119</f>
        <v>26777289000143</v>
      </c>
      <c r="E110" s="5" t="str">
        <f>'[1]TCE - ANEXO IV - Preencher'!G119</f>
        <v>BIOTECH SOLUÇOES INTELIGENTES PARA A SUA SAUDE LTDA - EPP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740</v>
      </c>
      <c r="I110" s="6">
        <f>IF('[1]TCE - ANEXO IV - Preencher'!K119="","",'[1]TCE - ANEXO IV - Preencher'!K119)</f>
        <v>44231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2604106</v>
      </c>
      <c r="L110" s="7">
        <f>'[1]TCE - ANEXO IV - Preencher'!N119</f>
        <v>1500</v>
      </c>
    </row>
    <row r="111" spans="1:12" s="8" customFormat="1" ht="19.5" customHeight="1" x14ac:dyDescent="0.2">
      <c r="A111" s="3">
        <f>IFERROR(VLOOKUP(B111,'[1]DADOS (OCULTAR)'!$P$3:$R$56,3,0),"")</f>
        <v>10894988000729</v>
      </c>
      <c r="B111" s="4" t="str">
        <f>'[1]TCE - ANEXO IV - Preencher'!C120</f>
        <v>UPAE CARUARU</v>
      </c>
      <c r="C111" s="4" t="str">
        <f>'[1]TCE - ANEXO IV - Preencher'!E120</f>
        <v>5.99 - Outros Serviços de Terceiros Pessoa Jurídica</v>
      </c>
      <c r="D111" s="3">
        <f>'[1]TCE - ANEXO IV - Preencher'!F120</f>
        <v>37462182000122</v>
      </c>
      <c r="E111" s="5" t="str">
        <f>'[1]TCE - ANEXO IV - Preencher'!G120</f>
        <v>MARCA CLIMATIZAÇAO E TERCEIRIZAÇAO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24</v>
      </c>
      <c r="I111" s="6">
        <f>IF('[1]TCE - ANEXO IV - Preencher'!K120="","",'[1]TCE - ANEXO IV - Preencher'!K120)</f>
        <v>44264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2680</v>
      </c>
    </row>
    <row r="112" spans="1:12" s="8" customFormat="1" ht="19.5" customHeight="1" x14ac:dyDescent="0.2">
      <c r="A112" s="3">
        <f>IFERROR(VLOOKUP(B112,'[1]DADOS (OCULTAR)'!$P$3:$R$56,3,0),"")</f>
        <v>10894988000729</v>
      </c>
      <c r="B112" s="4" t="str">
        <f>'[1]TCE - ANEXO IV - Preencher'!C121</f>
        <v>UPAE CARUARU</v>
      </c>
      <c r="C112" s="4" t="str">
        <f>'[1]TCE - ANEXO IV - Preencher'!E121</f>
        <v>5.99 - Outros Serviços de Terceiros Pessoa Jurídica</v>
      </c>
      <c r="D112" s="3">
        <f>'[1]TCE - ANEXO IV - Preencher'!F121</f>
        <v>20231241000159</v>
      </c>
      <c r="E112" s="5" t="str">
        <f>'[1]TCE - ANEXO IV - Preencher'!G121</f>
        <v>E-VAL COMERCIO E SERVIÇOS DE INFORMATICA EM 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6833</v>
      </c>
      <c r="I112" s="6">
        <f>IF('[1]TCE - ANEXO IV - Preencher'!K121="","",'[1]TCE - ANEXO IV - Preencher'!K121)</f>
        <v>44238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1914</v>
      </c>
    </row>
    <row r="113" spans="1:12" s="8" customFormat="1" ht="19.5" customHeight="1" x14ac:dyDescent="0.2">
      <c r="A113" s="3">
        <f>IFERROR(VLOOKUP(B113,'[1]DADOS (OCULTAR)'!$P$3:$R$56,3,0),"")</f>
        <v>10894988000729</v>
      </c>
      <c r="B113" s="4" t="str">
        <f>'[1]TCE - ANEXO IV - Preencher'!C122</f>
        <v>UPAE CARUARU</v>
      </c>
      <c r="C113" s="4" t="str">
        <f>'[1]TCE - ANEXO IV - Preencher'!E122</f>
        <v>4.7 - Apoio Administrativo, Técnico e Operacional</v>
      </c>
      <c r="D113" s="3" t="str">
        <f>'[1]TCE - ANEXO IV - Preencher'!F122</f>
        <v>12486613463</v>
      </c>
      <c r="E113" s="5" t="str">
        <f>'[1]TCE - ANEXO IV - Preencher'!G122</f>
        <v>HERBERT JACKSON BEZERRA DE ARAUJO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2604106</v>
      </c>
      <c r="L113" s="7">
        <f>'[1]TCE - ANEXO IV - Preencher'!N122</f>
        <v>2000</v>
      </c>
    </row>
    <row r="114" spans="1:12" s="8" customFormat="1" ht="19.5" customHeight="1" x14ac:dyDescent="0.2">
      <c r="A114" s="3">
        <f>IFERROR(VLOOKUP(B114,'[1]DADOS (OCULTAR)'!$P$3:$R$56,3,0),"")</f>
        <v>10894988000729</v>
      </c>
      <c r="B114" s="4" t="str">
        <f>'[1]TCE - ANEXO IV - Preencher'!C123</f>
        <v>UPAE CARUARU</v>
      </c>
      <c r="C114" s="4" t="str">
        <f>'[1]TCE - ANEXO IV - Preencher'!E123</f>
        <v>5.5 - Reparo e Manutenção de Máquinas e Equipamentos</v>
      </c>
      <c r="D114" s="3">
        <f>'[1]TCE - ANEXO IV - Preencher'!F123</f>
        <v>15558946000145</v>
      </c>
      <c r="E114" s="5" t="str">
        <f>'[1]TCE - ANEXO IV - Preencher'!G123</f>
        <v>GIGAVIDA TECNOLOGIA E SERVIÇO HOSPITALAR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2008</v>
      </c>
      <c r="I114" s="6">
        <f>IF('[1]TCE - ANEXO IV - Preencher'!K123="","",'[1]TCE - ANEXO IV - Preencher'!K123)</f>
        <v>44257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4500</v>
      </c>
    </row>
    <row r="115" spans="1:12" s="8" customFormat="1" ht="19.5" customHeight="1" x14ac:dyDescent="0.2">
      <c r="A115" s="3">
        <f>IFERROR(VLOOKUP(B115,'[1]DADOS (OCULTAR)'!$P$3:$R$56,3,0),"")</f>
        <v>10894988000729</v>
      </c>
      <c r="B115" s="4" t="str">
        <f>'[1]TCE - ANEXO IV - Preencher'!C124</f>
        <v>UPAE CARUARU</v>
      </c>
      <c r="C115" s="4" t="str">
        <f>'[1]TCE - ANEXO IV - Preencher'!E124</f>
        <v>5.5 - Reparo e Manutenção de Máquinas e Equipamentos</v>
      </c>
      <c r="D115" s="3">
        <f>'[1]TCE - ANEXO IV - Preencher'!F124</f>
        <v>58295213000178</v>
      </c>
      <c r="E115" s="5" t="str">
        <f>'[1]TCE - ANEXO IV - Preencher'!G124</f>
        <v>PHILIPS MEDICAL SYSTEMS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136417</v>
      </c>
      <c r="I115" s="6">
        <f>IF('[1]TCE - ANEXO IV - Preencher'!K124="","",'[1]TCE - ANEXO IV - Preencher'!K124)</f>
        <v>44251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3505708</v>
      </c>
      <c r="L115" s="7">
        <f>'[1]TCE - ANEXO IV - Preencher'!N124</f>
        <v>1739.93</v>
      </c>
    </row>
    <row r="116" spans="1:12" s="8" customFormat="1" ht="19.5" customHeight="1" x14ac:dyDescent="0.2">
      <c r="A116" s="3">
        <f>IFERROR(VLOOKUP(B116,'[1]DADOS (OCULTAR)'!$P$3:$R$56,3,0),"")</f>
        <v>10894988000729</v>
      </c>
      <c r="B116" s="4" t="str">
        <f>'[1]TCE - ANEXO IV - Preencher'!C125</f>
        <v>UPAE CARUARU</v>
      </c>
      <c r="C116" s="4" t="str">
        <f>'[1]TCE - ANEXO IV - Preencher'!E125</f>
        <v>5.5 - Reparo e Manutenção de Máquinas e Equipamentos</v>
      </c>
      <c r="D116" s="3">
        <f>'[1]TCE - ANEXO IV - Preencher'!F125</f>
        <v>15270153000126</v>
      </c>
      <c r="E116" s="5" t="str">
        <f>'[1]TCE - ANEXO IV - Preencher'!G125</f>
        <v>R F ALVES - MENMED -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2519</v>
      </c>
      <c r="I116" s="6">
        <f>IF('[1]TCE - ANEXO IV - Preencher'!K125="","",'[1]TCE - ANEXO IV - Preencher'!K125)</f>
        <v>44257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5208707</v>
      </c>
      <c r="L116" s="7">
        <f>'[1]TCE - ANEXO IV - Preencher'!N125</f>
        <v>7300</v>
      </c>
    </row>
    <row r="117" spans="1:12" s="8" customFormat="1" ht="19.5" customHeight="1" x14ac:dyDescent="0.2">
      <c r="A117" s="3">
        <f>IFERROR(VLOOKUP(B117,'[1]DADOS (OCULTAR)'!$P$3:$R$56,3,0),"")</f>
        <v>10894988000729</v>
      </c>
      <c r="B117" s="4" t="str">
        <f>'[1]TCE - ANEXO IV - Preencher'!C126</f>
        <v>UPAE CARUARU</v>
      </c>
      <c r="C117" s="4" t="str">
        <f>'[1]TCE - ANEXO IV - Preencher'!E126</f>
        <v>5.5 - Reparo e Manutenção de Máquinas e Equipamentos</v>
      </c>
      <c r="D117" s="3">
        <f>'[1]TCE - ANEXO IV - Preencher'!F126</f>
        <v>29372000302</v>
      </c>
      <c r="E117" s="5" t="str">
        <f>'[1]TCE - ANEXO IV - Preencher'!G126</f>
        <v>GE HEALTHCARE DO BRASIL COM E SERV P/ EQ MED E HOSP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251653</v>
      </c>
      <c r="I117" s="6">
        <f>IF('[1]TCE - ANEXO IV - Preencher'!K126="","",'[1]TCE - ANEXO IV - Preencher'!K126)</f>
        <v>44246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3505708</v>
      </c>
      <c r="L117" s="7">
        <f>'[1]TCE - ANEXO IV - Preencher'!N126</f>
        <v>5885.4</v>
      </c>
    </row>
    <row r="118" spans="1:12" s="8" customFormat="1" ht="19.5" customHeight="1" x14ac:dyDescent="0.2">
      <c r="A118" s="3">
        <f>IFERROR(VLOOKUP(B118,'[1]DADOS (OCULTAR)'!$P$3:$R$56,3,0),"")</f>
        <v>10894988000729</v>
      </c>
      <c r="B118" s="4" t="str">
        <f>'[1]TCE - ANEXO IV - Preencher'!C127</f>
        <v>UPAE CARUARU</v>
      </c>
      <c r="C118" s="4" t="str">
        <f>'[1]TCE - ANEXO IV - Preencher'!E127</f>
        <v>5.5 - Reparo e Manutenção de Máquinas e Equipamentos</v>
      </c>
      <c r="D118" s="3">
        <f>'[1]TCE - ANEXO IV - Preencher'!F127</f>
        <v>15478369000181</v>
      </c>
      <c r="E118" s="5" t="str">
        <f>'[1]TCE - ANEXO IV - Preencher'!G127</f>
        <v>C FAGUNDES DA SILVA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2757</v>
      </c>
      <c r="I118" s="6">
        <f>IF('[1]TCE - ANEXO IV - Preencher'!K127="","",'[1]TCE - ANEXO IV - Preencher'!K127)</f>
        <v>44239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1200</v>
      </c>
    </row>
    <row r="119" spans="1:12" s="8" customFormat="1" ht="19.5" customHeight="1" x14ac:dyDescent="0.2">
      <c r="A119" s="3">
        <f>IFERROR(VLOOKUP(B119,'[1]DADOS (OCULTAR)'!$P$3:$R$56,3,0),"")</f>
        <v>10894988000729</v>
      </c>
      <c r="B119" s="4" t="str">
        <f>'[1]TCE - ANEXO IV - Preencher'!C128</f>
        <v>UPAE CARUARU</v>
      </c>
      <c r="C119" s="4" t="str">
        <f>'[1]TCE - ANEXO IV - Preencher'!E128</f>
        <v>5.5 - Reparo e Manutenção de Máquinas e Equipamentos</v>
      </c>
      <c r="D119" s="3">
        <f>'[1]TCE - ANEXO IV - Preencher'!F128</f>
        <v>12796424000193</v>
      </c>
      <c r="E119" s="5" t="str">
        <f>'[1]TCE - ANEXO IV - Preencher'!G128</f>
        <v>HLBF COMERCIO E SERVIÇOS DE EQUIPAMENTOS MEDICOS E HOSP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408</v>
      </c>
      <c r="I119" s="6">
        <f>IF('[1]TCE - ANEXO IV - Preencher'!K128="","",'[1]TCE - ANEXO IV - Preencher'!K128)</f>
        <v>44231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8067.5</v>
      </c>
    </row>
    <row r="120" spans="1:12" s="8" customFormat="1" ht="19.5" customHeight="1" x14ac:dyDescent="0.2">
      <c r="A120" s="3">
        <f>IFERROR(VLOOKUP(B120,'[1]DADOS (OCULTAR)'!$P$3:$R$56,3,0),"")</f>
        <v>10894988000729</v>
      </c>
      <c r="B120" s="4" t="str">
        <f>'[1]TCE - ANEXO IV - Preencher'!C129</f>
        <v>UPAE CARUARU</v>
      </c>
      <c r="C120" s="4" t="str">
        <f>'[1]TCE - ANEXO IV - Preencher'!E129</f>
        <v>5.5 - Reparo e Manutenção de Máquinas e Equipamentos</v>
      </c>
      <c r="D120" s="3">
        <f>'[1]TCE - ANEXO IV - Preencher'!F129</f>
        <v>8713023000155</v>
      </c>
      <c r="E120" s="5" t="str">
        <f>'[1]TCE - ANEXO IV - Preencher'!G129</f>
        <v>ENDOSURGICAL COMERCIO REPRESENTAÇAO, IMPORTAÇAO E EXP.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147</v>
      </c>
      <c r="I120" s="6">
        <f>IF('[1]TCE - ANEXO IV - Preencher'!K129="","",'[1]TCE - ANEXO IV - Preencher'!K129)</f>
        <v>44251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2359.16</v>
      </c>
    </row>
    <row r="121" spans="1:12" s="8" customFormat="1" ht="19.5" customHeight="1" x14ac:dyDescent="0.2">
      <c r="A121" s="3">
        <f>IFERROR(VLOOKUP(B121,'[1]DADOS (OCULTAR)'!$P$3:$R$56,3,0),"")</f>
        <v>10894988000729</v>
      </c>
      <c r="B121" s="4" t="str">
        <f>'[1]TCE - ANEXO IV - Preencher'!C130</f>
        <v>UPAE CARUARU</v>
      </c>
      <c r="C121" s="4" t="str">
        <f>'[1]TCE - ANEXO IV - Preencher'!E130</f>
        <v>5.5 - Reparo e Manutenção de Máquinas e Equipamentos</v>
      </c>
      <c r="D121" s="3">
        <f>'[1]TCE - ANEXO IV - Preencher'!F130</f>
        <v>8980641000161</v>
      </c>
      <c r="E121" s="5" t="str">
        <f>'[1]TCE - ANEXO IV - Preencher'!G130</f>
        <v>MAPROS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18212</v>
      </c>
      <c r="I121" s="6">
        <f>IF('[1]TCE - ANEXO IV - Preencher'!K130="","",'[1]TCE - ANEXO IV - Preencher'!K130)</f>
        <v>44236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2350</v>
      </c>
    </row>
    <row r="122" spans="1:12" s="8" customFormat="1" ht="19.5" customHeight="1" x14ac:dyDescent="0.2">
      <c r="A122" s="3">
        <f>IFERROR(VLOOKUP(B122,'[1]DADOS (OCULTAR)'!$P$3:$R$56,3,0),"")</f>
        <v>10894988000729</v>
      </c>
      <c r="B122" s="4" t="str">
        <f>'[1]TCE - ANEXO IV - Preencher'!C131</f>
        <v>UPAE CARUARU</v>
      </c>
      <c r="C122" s="4" t="str">
        <f>'[1]TCE - ANEXO IV - Preencher'!E131</f>
        <v>5.5 - Reparo e Manutenção de Máquinas e Equipamentos</v>
      </c>
      <c r="D122" s="3">
        <f>'[1]TCE - ANEXO IV - Preencher'!F131</f>
        <v>3480539000183</v>
      </c>
      <c r="E122" s="5" t="str">
        <f>'[1]TCE - ANEXO IV - Preencher'!G131</f>
        <v>SL ENGENHARIA HOSPITALAR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6504</v>
      </c>
      <c r="I122" s="6">
        <f>IF('[1]TCE - ANEXO IV - Preencher'!K131="","",'[1]TCE - ANEXO IV - Preencher'!K131)</f>
        <v>44257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5100</v>
      </c>
    </row>
    <row r="123" spans="1:12" s="8" customFormat="1" ht="19.5" customHeight="1" x14ac:dyDescent="0.2">
      <c r="A123" s="3">
        <f>IFERROR(VLOOKUP(B123,'[1]DADOS (OCULTAR)'!$P$3:$R$56,3,0),"")</f>
        <v>10894988000729</v>
      </c>
      <c r="B123" s="4" t="str">
        <f>'[1]TCE - ANEXO IV - Preencher'!C132</f>
        <v>UPAE CARUARU</v>
      </c>
      <c r="C123" s="4" t="str">
        <f>'[1]TCE - ANEXO IV - Preencher'!E132</f>
        <v>5.5 - Reparo e Manutenção de Máquinas e Equipamentos</v>
      </c>
      <c r="D123" s="3">
        <f>'[1]TCE - ANEXO IV - Preencher'!F132</f>
        <v>13490233000161</v>
      </c>
      <c r="E123" s="5" t="str">
        <f>'[1]TCE - ANEXO IV - Preencher'!G132</f>
        <v>ALONETEC IMPORTAÇAO E SERVIÇOS DE EQUIPAMENTOS DE INFORMATICA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2942</v>
      </c>
      <c r="I123" s="6">
        <f>IF('[1]TCE - ANEXO IV - Preencher'!K132="","",'[1]TCE - ANEXO IV - Preencher'!K132)</f>
        <v>44258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1700</v>
      </c>
    </row>
    <row r="124" spans="1:12" s="8" customFormat="1" ht="19.5" customHeight="1" x14ac:dyDescent="0.2">
      <c r="A124" s="3">
        <f>IFERROR(VLOOKUP(B124,'[1]DADOS (OCULTAR)'!$P$3:$R$56,3,0),"")</f>
        <v>10894988000729</v>
      </c>
      <c r="B124" s="4" t="str">
        <f>'[1]TCE - ANEXO IV - Preencher'!C133</f>
        <v>UPAE CARUARU</v>
      </c>
      <c r="C124" s="4" t="str">
        <f>'[1]TCE - ANEXO IV - Preencher'!E133</f>
        <v>5.5 - Reparo e Manutenção de Máquinas e Equipamentos</v>
      </c>
      <c r="D124" s="3">
        <f>'[1]TCE - ANEXO IV - Preencher'!F133</f>
        <v>15651204000160</v>
      </c>
      <c r="E124" s="5" t="str">
        <f>'[1]TCE - ANEXO IV - Preencher'!G133</f>
        <v>ROGERIO DE ARAUJO DE LIMA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271</v>
      </c>
      <c r="I124" s="6">
        <f>IF('[1]TCE - ANEXO IV - Preencher'!K133="","",'[1]TCE - ANEXO IV - Preencher'!K133)</f>
        <v>44250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900</v>
      </c>
    </row>
    <row r="125" spans="1:12" s="8" customFormat="1" ht="19.5" customHeight="1" x14ac:dyDescent="0.2">
      <c r="A125" s="3">
        <f>IFERROR(VLOOKUP(B125,'[1]DADOS (OCULTAR)'!$P$3:$R$56,3,0),"")</f>
        <v>10894988000729</v>
      </c>
      <c r="B125" s="4" t="str">
        <f>'[1]TCE - ANEXO IV - Preencher'!C134</f>
        <v>UPAE CARUARU</v>
      </c>
      <c r="C125" s="4" t="str">
        <f>'[1]TCE - ANEXO IV - Preencher'!E134</f>
        <v>5.5 - Reparo e Manutenção de Máquinas e Equipamentos</v>
      </c>
      <c r="D125" s="3">
        <f>'[1]TCE - ANEXO IV - Preencher'!F134</f>
        <v>29615779000131</v>
      </c>
      <c r="E125" s="5" t="str">
        <f>'[1]TCE - ANEXO IV - Preencher'!G134</f>
        <v xml:space="preserve">ADRIANO RODRIGUES DA SILVA REFRIGERAÇAO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305</v>
      </c>
      <c r="I125" s="6">
        <f>IF('[1]TCE - ANEXO IV - Preencher'!K134="","",'[1]TCE - ANEXO IV - Preencher'!K134)</f>
        <v>44253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2000</v>
      </c>
    </row>
    <row r="126" spans="1:12" s="8" customFormat="1" ht="19.5" customHeight="1" x14ac:dyDescent="0.2">
      <c r="A126" s="3">
        <f>IFERROR(VLOOKUP(B126,'[1]DADOS (OCULTAR)'!$P$3:$R$56,3,0),"")</f>
        <v>10894988000729</v>
      </c>
      <c r="B126" s="4" t="str">
        <f>'[1]TCE - ANEXO IV - Preencher'!C135</f>
        <v>UPAE CARUARU</v>
      </c>
      <c r="C126" s="4" t="str">
        <f>'[1]TCE - ANEXO IV - Preencher'!E135</f>
        <v>5.5 - Reparo e Manutenção de Máquinas e Equipamentos</v>
      </c>
      <c r="D126" s="3">
        <f>'[1]TCE - ANEXO IV - Preencher'!F135</f>
        <v>21854632000192</v>
      </c>
      <c r="E126" s="5" t="str">
        <f>'[1]TCE - ANEXO IV - Preencher'!G135</f>
        <v>G M DANTAS ELEVAÇAO E GERAÇAO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456</v>
      </c>
      <c r="I126" s="6">
        <f>IF('[1]TCE - ANEXO IV - Preencher'!K135="","",'[1]TCE - ANEXO IV - Preencher'!K135)</f>
        <v>44249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380</v>
      </c>
    </row>
    <row r="127" spans="1:12" s="8" customFormat="1" ht="19.5" customHeight="1" x14ac:dyDescent="0.2">
      <c r="A127" s="3">
        <f>IFERROR(VLOOKUP(B127,'[1]DADOS (OCULTAR)'!$P$3:$R$56,3,0),"")</f>
        <v>10894988000729</v>
      </c>
      <c r="B127" s="4" t="str">
        <f>'[1]TCE - ANEXO IV - Preencher'!C136</f>
        <v>UPAE CARUARU</v>
      </c>
      <c r="C127" s="4" t="str">
        <f>'[1]TCE - ANEXO IV - Preencher'!E136</f>
        <v>5.4 - Reparo e Manutenção de Bens Imóveis</v>
      </c>
      <c r="D127" s="3">
        <f>'[1]TCE - ANEXO IV - Preencher'!F136</f>
        <v>8810012000193</v>
      </c>
      <c r="E127" s="5" t="str">
        <f>'[1]TCE - ANEXO IV - Preencher'!G136</f>
        <v>COMERCIAL CARDOSO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19520</v>
      </c>
      <c r="I127" s="6">
        <f>IF('[1]TCE - ANEXO IV - Preencher'!K136="","",'[1]TCE - ANEXO IV - Preencher'!K136)</f>
        <v>44242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250</v>
      </c>
    </row>
    <row r="128" spans="1:12" s="8" customFormat="1" ht="19.5" customHeight="1" x14ac:dyDescent="0.2">
      <c r="A128" s="3">
        <f>IFERROR(VLOOKUP(B128,'[1]DADOS (OCULTAR)'!$P$3:$R$56,3,0),"")</f>
        <v>10894988000729</v>
      </c>
      <c r="B128" s="4" t="str">
        <f>'[1]TCE - ANEXO IV - Preencher'!C137</f>
        <v>UPAE CARUARU</v>
      </c>
      <c r="C128" s="4" t="str">
        <f>'[1]TCE - ANEXO IV - Preencher'!E137</f>
        <v>5.4 - Reparo e Manutenção de Bens Imóveis</v>
      </c>
      <c r="D128" s="3">
        <f>'[1]TCE - ANEXO IV - Preencher'!F137</f>
        <v>8353372000103</v>
      </c>
      <c r="E128" s="5" t="str">
        <f>'[1]TCE - ANEXO IV - Preencher'!G137</f>
        <v>EQUIPE 1 FIRE COM E SERV ELET E HIDRAULICOS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856</v>
      </c>
      <c r="I128" s="6">
        <f>IF('[1]TCE - ANEXO IV - Preencher'!K137="","",'[1]TCE - ANEXO IV - Preencher'!K137)</f>
        <v>44228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3200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2021-04-05T19:59:47Z</dcterms:created>
  <dcterms:modified xsi:type="dcterms:W3CDTF">2021-04-05T20:00:11Z</dcterms:modified>
</cp:coreProperties>
</file>