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A67" i="1" l="1"/>
  <c r="Y67" i="1"/>
  <c r="X67" i="1"/>
  <c r="Z67" i="1" s="1"/>
  <c r="W67" i="1"/>
  <c r="U67" i="1"/>
  <c r="T67" i="1"/>
  <c r="V67" i="1" s="1"/>
  <c r="S67" i="1"/>
  <c r="R67" i="1"/>
  <c r="Q67" i="1"/>
  <c r="O67" i="1"/>
  <c r="P67" i="1" s="1"/>
  <c r="N67" i="1"/>
  <c r="L67" i="1"/>
  <c r="K67" i="1"/>
  <c r="M67" i="1" s="1"/>
  <c r="J67" i="1"/>
  <c r="I67" i="1"/>
  <c r="H67" i="1"/>
  <c r="G67" i="1"/>
  <c r="F67" i="1"/>
  <c r="E67" i="1"/>
  <c r="D67" i="1"/>
  <c r="B67" i="1"/>
  <c r="A67" i="1" s="1"/>
  <c r="AA66" i="1"/>
  <c r="Z66" i="1"/>
  <c r="Y66" i="1"/>
  <c r="X66" i="1"/>
  <c r="W66" i="1"/>
  <c r="V66" i="1"/>
  <c r="U66" i="1"/>
  <c r="T66" i="1"/>
  <c r="R66" i="1"/>
  <c r="S66" i="1" s="1"/>
  <c r="Q66" i="1"/>
  <c r="O66" i="1"/>
  <c r="N66" i="1"/>
  <c r="P66" i="1" s="1"/>
  <c r="L66" i="1"/>
  <c r="K66" i="1"/>
  <c r="M66" i="1" s="1"/>
  <c r="J66" i="1"/>
  <c r="I66" i="1"/>
  <c r="H66" i="1"/>
  <c r="G66" i="1"/>
  <c r="F66" i="1"/>
  <c r="E66" i="1"/>
  <c r="D66" i="1"/>
  <c r="B66" i="1"/>
  <c r="A66" i="1"/>
  <c r="AA65" i="1"/>
  <c r="Y65" i="1"/>
  <c r="Z65" i="1" s="1"/>
  <c r="X65" i="1"/>
  <c r="W65" i="1"/>
  <c r="U65" i="1"/>
  <c r="V65" i="1" s="1"/>
  <c r="T65" i="1"/>
  <c r="R65" i="1"/>
  <c r="Q65" i="1"/>
  <c r="S65" i="1" s="1"/>
  <c r="O65" i="1"/>
  <c r="N65" i="1"/>
  <c r="P65" i="1" s="1"/>
  <c r="M65" i="1"/>
  <c r="L65" i="1"/>
  <c r="K65" i="1"/>
  <c r="J65" i="1"/>
  <c r="I65" i="1"/>
  <c r="H65" i="1"/>
  <c r="G65" i="1"/>
  <c r="F65" i="1"/>
  <c r="E65" i="1"/>
  <c r="D65" i="1"/>
  <c r="B65" i="1"/>
  <c r="A65" i="1"/>
  <c r="AA64" i="1"/>
  <c r="Y64" i="1"/>
  <c r="X64" i="1"/>
  <c r="Z64" i="1" s="1"/>
  <c r="W64" i="1"/>
  <c r="U64" i="1"/>
  <c r="T64" i="1"/>
  <c r="V64" i="1" s="1"/>
  <c r="R64" i="1"/>
  <c r="Q64" i="1"/>
  <c r="S64" i="1" s="1"/>
  <c r="P64" i="1"/>
  <c r="O64" i="1"/>
  <c r="N64" i="1"/>
  <c r="L64" i="1"/>
  <c r="M64" i="1" s="1"/>
  <c r="K64" i="1"/>
  <c r="J64" i="1"/>
  <c r="I64" i="1"/>
  <c r="H64" i="1"/>
  <c r="G64" i="1"/>
  <c r="F64" i="1"/>
  <c r="E64" i="1"/>
  <c r="D64" i="1"/>
  <c r="B64" i="1"/>
  <c r="A64" i="1"/>
  <c r="AA63" i="1"/>
  <c r="Y63" i="1"/>
  <c r="X63" i="1"/>
  <c r="Z63" i="1" s="1"/>
  <c r="W63" i="1"/>
  <c r="U63" i="1"/>
  <c r="T63" i="1"/>
  <c r="V63" i="1" s="1"/>
  <c r="S63" i="1"/>
  <c r="R63" i="1"/>
  <c r="Q63" i="1"/>
  <c r="O63" i="1"/>
  <c r="P63" i="1" s="1"/>
  <c r="N63" i="1"/>
  <c r="L63" i="1"/>
  <c r="K63" i="1"/>
  <c r="M63" i="1" s="1"/>
  <c r="J63" i="1"/>
  <c r="I63" i="1"/>
  <c r="H63" i="1"/>
  <c r="G63" i="1"/>
  <c r="F63" i="1"/>
  <c r="E63" i="1"/>
  <c r="D63" i="1"/>
  <c r="B63" i="1"/>
  <c r="A63" i="1" s="1"/>
  <c r="AA62" i="1"/>
  <c r="Z62" i="1"/>
  <c r="Y62" i="1"/>
  <c r="X62" i="1"/>
  <c r="W62" i="1"/>
  <c r="V62" i="1"/>
  <c r="U62" i="1"/>
  <c r="T62" i="1"/>
  <c r="R62" i="1"/>
  <c r="S62" i="1" s="1"/>
  <c r="Q62" i="1"/>
  <c r="O62" i="1"/>
  <c r="N62" i="1"/>
  <c r="P62" i="1" s="1"/>
  <c r="L62" i="1"/>
  <c r="K62" i="1"/>
  <c r="M62" i="1" s="1"/>
  <c r="J62" i="1"/>
  <c r="I62" i="1"/>
  <c r="H62" i="1"/>
  <c r="G62" i="1"/>
  <c r="F62" i="1"/>
  <c r="E62" i="1"/>
  <c r="D62" i="1"/>
  <c r="B62" i="1"/>
  <c r="A62" i="1"/>
  <c r="AA61" i="1"/>
  <c r="Y61" i="1"/>
  <c r="Z61" i="1" s="1"/>
  <c r="X61" i="1"/>
  <c r="W61" i="1"/>
  <c r="U61" i="1"/>
  <c r="V61" i="1" s="1"/>
  <c r="T61" i="1"/>
  <c r="R61" i="1"/>
  <c r="Q61" i="1"/>
  <c r="S61" i="1" s="1"/>
  <c r="O61" i="1"/>
  <c r="N61" i="1"/>
  <c r="P61" i="1" s="1"/>
  <c r="M61" i="1"/>
  <c r="L61" i="1"/>
  <c r="K61" i="1"/>
  <c r="J61" i="1"/>
  <c r="I61" i="1"/>
  <c r="H61" i="1"/>
  <c r="G61" i="1"/>
  <c r="F61" i="1"/>
  <c r="E61" i="1"/>
  <c r="D61" i="1"/>
  <c r="B61" i="1"/>
  <c r="A61" i="1"/>
  <c r="AA60" i="1"/>
  <c r="Y60" i="1"/>
  <c r="X60" i="1"/>
  <c r="Z60" i="1" s="1"/>
  <c r="W60" i="1"/>
  <c r="U60" i="1"/>
  <c r="T60" i="1"/>
  <c r="V60" i="1" s="1"/>
  <c r="R60" i="1"/>
  <c r="Q60" i="1"/>
  <c r="S60" i="1" s="1"/>
  <c r="P60" i="1"/>
  <c r="O60" i="1"/>
  <c r="N60" i="1"/>
  <c r="L60" i="1"/>
  <c r="M60" i="1" s="1"/>
  <c r="K60" i="1"/>
  <c r="J60" i="1"/>
  <c r="I60" i="1"/>
  <c r="H60" i="1"/>
  <c r="G60" i="1"/>
  <c r="F60" i="1"/>
  <c r="E60" i="1"/>
  <c r="D60" i="1"/>
  <c r="B60" i="1"/>
  <c r="A60" i="1"/>
  <c r="AA59" i="1"/>
  <c r="Y59" i="1"/>
  <c r="X59" i="1"/>
  <c r="Z59" i="1" s="1"/>
  <c r="W59" i="1"/>
  <c r="U59" i="1"/>
  <c r="T59" i="1"/>
  <c r="V59" i="1" s="1"/>
  <c r="S59" i="1"/>
  <c r="R59" i="1"/>
  <c r="Q59" i="1"/>
  <c r="O59" i="1"/>
  <c r="P59" i="1" s="1"/>
  <c r="N59" i="1"/>
  <c r="L59" i="1"/>
  <c r="K59" i="1"/>
  <c r="M59" i="1" s="1"/>
  <c r="J59" i="1"/>
  <c r="I59" i="1"/>
  <c r="H59" i="1"/>
  <c r="G59" i="1"/>
  <c r="F59" i="1"/>
  <c r="E59" i="1"/>
  <c r="D59" i="1"/>
  <c r="B59" i="1"/>
  <c r="A59" i="1" s="1"/>
  <c r="AA58" i="1"/>
  <c r="Z58" i="1"/>
  <c r="Y58" i="1"/>
  <c r="X58" i="1"/>
  <c r="W58" i="1"/>
  <c r="V58" i="1"/>
  <c r="U58" i="1"/>
  <c r="T58" i="1"/>
  <c r="R58" i="1"/>
  <c r="S58" i="1" s="1"/>
  <c r="Q58" i="1"/>
  <c r="O58" i="1"/>
  <c r="N58" i="1"/>
  <c r="P58" i="1" s="1"/>
  <c r="L58" i="1"/>
  <c r="K58" i="1"/>
  <c r="M58" i="1" s="1"/>
  <c r="J58" i="1"/>
  <c r="I58" i="1"/>
  <c r="H58" i="1"/>
  <c r="G58" i="1"/>
  <c r="F58" i="1"/>
  <c r="E58" i="1"/>
  <c r="D58" i="1"/>
  <c r="B58" i="1"/>
  <c r="A58" i="1"/>
  <c r="AA57" i="1"/>
  <c r="Y57" i="1"/>
  <c r="Z57" i="1" s="1"/>
  <c r="X57" i="1"/>
  <c r="W57" i="1"/>
  <c r="U57" i="1"/>
  <c r="V57" i="1" s="1"/>
  <c r="T57" i="1"/>
  <c r="R57" i="1"/>
  <c r="Q57" i="1"/>
  <c r="S57" i="1" s="1"/>
  <c r="O57" i="1"/>
  <c r="N57" i="1"/>
  <c r="P57" i="1" s="1"/>
  <c r="M57" i="1"/>
  <c r="L57" i="1"/>
  <c r="K57" i="1"/>
  <c r="J57" i="1"/>
  <c r="I57" i="1"/>
  <c r="H57" i="1"/>
  <c r="G57" i="1"/>
  <c r="F57" i="1"/>
  <c r="E57" i="1"/>
  <c r="D57" i="1"/>
  <c r="B57" i="1"/>
  <c r="A57" i="1"/>
  <c r="AA56" i="1"/>
  <c r="Y56" i="1"/>
  <c r="X56" i="1"/>
  <c r="Z56" i="1" s="1"/>
  <c r="W56" i="1"/>
  <c r="U56" i="1"/>
  <c r="T56" i="1"/>
  <c r="V56" i="1" s="1"/>
  <c r="R56" i="1"/>
  <c r="Q56" i="1"/>
  <c r="S56" i="1" s="1"/>
  <c r="P56" i="1"/>
  <c r="O56" i="1"/>
  <c r="N56" i="1"/>
  <c r="L56" i="1"/>
  <c r="M56" i="1" s="1"/>
  <c r="K56" i="1"/>
  <c r="J56" i="1"/>
  <c r="I56" i="1"/>
  <c r="H56" i="1"/>
  <c r="G56" i="1"/>
  <c r="F56" i="1"/>
  <c r="E56" i="1"/>
  <c r="D56" i="1"/>
  <c r="B56" i="1"/>
  <c r="A56" i="1"/>
  <c r="AA55" i="1"/>
  <c r="Y55" i="1"/>
  <c r="X55" i="1"/>
  <c r="Z55" i="1" s="1"/>
  <c r="W55" i="1"/>
  <c r="U55" i="1"/>
  <c r="T55" i="1"/>
  <c r="V55" i="1" s="1"/>
  <c r="S55" i="1"/>
  <c r="R55" i="1"/>
  <c r="Q55" i="1"/>
  <c r="O55" i="1"/>
  <c r="P55" i="1" s="1"/>
  <c r="N55" i="1"/>
  <c r="L55" i="1"/>
  <c r="K55" i="1"/>
  <c r="M55" i="1" s="1"/>
  <c r="J55" i="1"/>
  <c r="I55" i="1"/>
  <c r="H55" i="1"/>
  <c r="G55" i="1"/>
  <c r="F55" i="1"/>
  <c r="E55" i="1"/>
  <c r="D55" i="1"/>
  <c r="B55" i="1"/>
  <c r="A55" i="1" s="1"/>
  <c r="AA54" i="1"/>
  <c r="Z54" i="1"/>
  <c r="Y54" i="1"/>
  <c r="X54" i="1"/>
  <c r="W54" i="1"/>
  <c r="V54" i="1"/>
  <c r="U54" i="1"/>
  <c r="T54" i="1"/>
  <c r="R54" i="1"/>
  <c r="S54" i="1" s="1"/>
  <c r="Q54" i="1"/>
  <c r="O54" i="1"/>
  <c r="N54" i="1"/>
  <c r="P54" i="1" s="1"/>
  <c r="L54" i="1"/>
  <c r="K54" i="1"/>
  <c r="M54" i="1" s="1"/>
  <c r="J54" i="1"/>
  <c r="I54" i="1"/>
  <c r="H54" i="1"/>
  <c r="G54" i="1"/>
  <c r="F54" i="1"/>
  <c r="E54" i="1"/>
  <c r="D54" i="1"/>
  <c r="B54" i="1"/>
  <c r="A54" i="1"/>
  <c r="AA53" i="1"/>
  <c r="Y53" i="1"/>
  <c r="Z53" i="1" s="1"/>
  <c r="X53" i="1"/>
  <c r="W53" i="1"/>
  <c r="U53" i="1"/>
  <c r="V53" i="1" s="1"/>
  <c r="T53" i="1"/>
  <c r="R53" i="1"/>
  <c r="Q53" i="1"/>
  <c r="S53" i="1" s="1"/>
  <c r="O53" i="1"/>
  <c r="N53" i="1"/>
  <c r="P53" i="1" s="1"/>
  <c r="M53" i="1"/>
  <c r="L53" i="1"/>
  <c r="K53" i="1"/>
  <c r="J53" i="1"/>
  <c r="I53" i="1"/>
  <c r="H53" i="1"/>
  <c r="G53" i="1"/>
  <c r="F53" i="1"/>
  <c r="E53" i="1"/>
  <c r="D53" i="1"/>
  <c r="B53" i="1"/>
  <c r="A53" i="1"/>
  <c r="AA52" i="1"/>
  <c r="Y52" i="1"/>
  <c r="X52" i="1"/>
  <c r="Z52" i="1" s="1"/>
  <c r="W52" i="1"/>
  <c r="U52" i="1"/>
  <c r="T52" i="1"/>
  <c r="V52" i="1" s="1"/>
  <c r="R52" i="1"/>
  <c r="Q52" i="1"/>
  <c r="S52" i="1" s="1"/>
  <c r="P52" i="1"/>
  <c r="O52" i="1"/>
  <c r="N52" i="1"/>
  <c r="L52" i="1"/>
  <c r="M52" i="1" s="1"/>
  <c r="K52" i="1"/>
  <c r="J52" i="1"/>
  <c r="I52" i="1"/>
  <c r="H52" i="1"/>
  <c r="G52" i="1"/>
  <c r="F52" i="1"/>
  <c r="E52" i="1"/>
  <c r="D52" i="1"/>
  <c r="B52" i="1"/>
  <c r="A52" i="1"/>
  <c r="AA51" i="1"/>
  <c r="Y51" i="1"/>
  <c r="X51" i="1"/>
  <c r="Z51" i="1" s="1"/>
  <c r="W51" i="1"/>
  <c r="U51" i="1"/>
  <c r="T51" i="1"/>
  <c r="V51" i="1" s="1"/>
  <c r="S51" i="1"/>
  <c r="R51" i="1"/>
  <c r="Q51" i="1"/>
  <c r="O51" i="1"/>
  <c r="P51" i="1" s="1"/>
  <c r="N51" i="1"/>
  <c r="L51" i="1"/>
  <c r="K51" i="1"/>
  <c r="M51" i="1" s="1"/>
  <c r="J51" i="1"/>
  <c r="I51" i="1"/>
  <c r="H51" i="1"/>
  <c r="G51" i="1"/>
  <c r="F51" i="1"/>
  <c r="E51" i="1"/>
  <c r="D51" i="1"/>
  <c r="B51" i="1"/>
  <c r="A51" i="1" s="1"/>
  <c r="AA50" i="1"/>
  <c r="Z50" i="1"/>
  <c r="Y50" i="1"/>
  <c r="X50" i="1"/>
  <c r="W50" i="1"/>
  <c r="V50" i="1"/>
  <c r="U50" i="1"/>
  <c r="T50" i="1"/>
  <c r="R50" i="1"/>
  <c r="S50" i="1" s="1"/>
  <c r="Q50" i="1"/>
  <c r="O50" i="1"/>
  <c r="N50" i="1"/>
  <c r="P50" i="1" s="1"/>
  <c r="L50" i="1"/>
  <c r="K50" i="1"/>
  <c r="M50" i="1" s="1"/>
  <c r="J50" i="1"/>
  <c r="I50" i="1"/>
  <c r="H50" i="1"/>
  <c r="G50" i="1"/>
  <c r="F50" i="1"/>
  <c r="E50" i="1"/>
  <c r="D50" i="1"/>
  <c r="B50" i="1"/>
  <c r="A50" i="1"/>
  <c r="AA49" i="1"/>
  <c r="Y49" i="1"/>
  <c r="Z49" i="1" s="1"/>
  <c r="X49" i="1"/>
  <c r="W49" i="1"/>
  <c r="U49" i="1"/>
  <c r="V49" i="1" s="1"/>
  <c r="T49" i="1"/>
  <c r="R49" i="1"/>
  <c r="Q49" i="1"/>
  <c r="S49" i="1" s="1"/>
  <c r="O49" i="1"/>
  <c r="N49" i="1"/>
  <c r="P49" i="1" s="1"/>
  <c r="M49" i="1"/>
  <c r="L49" i="1"/>
  <c r="K49" i="1"/>
  <c r="J49" i="1"/>
  <c r="I49" i="1"/>
  <c r="H49" i="1"/>
  <c r="G49" i="1"/>
  <c r="F49" i="1"/>
  <c r="E49" i="1"/>
  <c r="D49" i="1"/>
  <c r="B49" i="1"/>
  <c r="A49" i="1"/>
  <c r="AA48" i="1"/>
  <c r="Y48" i="1"/>
  <c r="X48" i="1"/>
  <c r="Z48" i="1" s="1"/>
  <c r="W48" i="1"/>
  <c r="U48" i="1"/>
  <c r="T48" i="1"/>
  <c r="V48" i="1" s="1"/>
  <c r="R48" i="1"/>
  <c r="Q48" i="1"/>
  <c r="S48" i="1" s="1"/>
  <c r="P48" i="1"/>
  <c r="O48" i="1"/>
  <c r="N48" i="1"/>
  <c r="L48" i="1"/>
  <c r="M48" i="1" s="1"/>
  <c r="K48" i="1"/>
  <c r="J48" i="1"/>
  <c r="I48" i="1"/>
  <c r="H48" i="1"/>
  <c r="G48" i="1"/>
  <c r="F48" i="1"/>
  <c r="E48" i="1"/>
  <c r="D48" i="1"/>
  <c r="B48" i="1"/>
  <c r="A48" i="1"/>
  <c r="AA47" i="1"/>
  <c r="Y47" i="1"/>
  <c r="X47" i="1"/>
  <c r="Z47" i="1" s="1"/>
  <c r="W47" i="1"/>
  <c r="U47" i="1"/>
  <c r="T47" i="1"/>
  <c r="V47" i="1" s="1"/>
  <c r="S47" i="1"/>
  <c r="R47" i="1"/>
  <c r="Q47" i="1"/>
  <c r="O47" i="1"/>
  <c r="P47" i="1" s="1"/>
  <c r="N47" i="1"/>
  <c r="L47" i="1"/>
  <c r="K47" i="1"/>
  <c r="M47" i="1" s="1"/>
  <c r="J47" i="1"/>
  <c r="I47" i="1"/>
  <c r="H47" i="1"/>
  <c r="G47" i="1"/>
  <c r="F47" i="1"/>
  <c r="E47" i="1"/>
  <c r="D47" i="1"/>
  <c r="B47" i="1"/>
  <c r="A47" i="1" s="1"/>
  <c r="AA46" i="1"/>
  <c r="Z46" i="1"/>
  <c r="Y46" i="1"/>
  <c r="X46" i="1"/>
  <c r="W46" i="1"/>
  <c r="V46" i="1"/>
  <c r="U46" i="1"/>
  <c r="T46" i="1"/>
  <c r="R46" i="1"/>
  <c r="S46" i="1" s="1"/>
  <c r="Q46" i="1"/>
  <c r="O46" i="1"/>
  <c r="N46" i="1"/>
  <c r="P46" i="1" s="1"/>
  <c r="L46" i="1"/>
  <c r="K46" i="1"/>
  <c r="M46" i="1" s="1"/>
  <c r="J46" i="1"/>
  <c r="I46" i="1"/>
  <c r="H46" i="1"/>
  <c r="G46" i="1"/>
  <c r="F46" i="1"/>
  <c r="E46" i="1"/>
  <c r="D46" i="1"/>
  <c r="B46" i="1"/>
  <c r="A46" i="1"/>
  <c r="AA45" i="1"/>
  <c r="Y45" i="1"/>
  <c r="Z45" i="1" s="1"/>
  <c r="X45" i="1"/>
  <c r="W45" i="1"/>
  <c r="U45" i="1"/>
  <c r="V45" i="1" s="1"/>
  <c r="T45" i="1"/>
  <c r="R45" i="1"/>
  <c r="Q45" i="1"/>
  <c r="S45" i="1" s="1"/>
  <c r="O45" i="1"/>
  <c r="N45" i="1"/>
  <c r="P45" i="1" s="1"/>
  <c r="M45" i="1"/>
  <c r="L45" i="1"/>
  <c r="K45" i="1"/>
  <c r="J45" i="1"/>
  <c r="I45" i="1"/>
  <c r="H45" i="1"/>
  <c r="G45" i="1"/>
  <c r="F45" i="1"/>
  <c r="E45" i="1"/>
  <c r="D45" i="1"/>
  <c r="B45" i="1"/>
  <c r="A45" i="1"/>
  <c r="AA44" i="1"/>
  <c r="Y44" i="1"/>
  <c r="X44" i="1"/>
  <c r="Z44" i="1" s="1"/>
  <c r="W44" i="1"/>
  <c r="U44" i="1"/>
  <c r="T44" i="1"/>
  <c r="V44" i="1" s="1"/>
  <c r="R44" i="1"/>
  <c r="Q44" i="1"/>
  <c r="S44" i="1" s="1"/>
  <c r="P44" i="1"/>
  <c r="O44" i="1"/>
  <c r="N44" i="1"/>
  <c r="L44" i="1"/>
  <c r="M44" i="1" s="1"/>
  <c r="K44" i="1"/>
  <c r="J44" i="1"/>
  <c r="I44" i="1"/>
  <c r="H44" i="1"/>
  <c r="G44" i="1"/>
  <c r="F44" i="1"/>
  <c r="E44" i="1"/>
  <c r="D44" i="1"/>
  <c r="B44" i="1"/>
  <c r="A44" i="1"/>
  <c r="AA43" i="1"/>
  <c r="Y43" i="1"/>
  <c r="X43" i="1"/>
  <c r="Z43" i="1" s="1"/>
  <c r="W43" i="1"/>
  <c r="U43" i="1"/>
  <c r="T43" i="1"/>
  <c r="V43" i="1" s="1"/>
  <c r="S43" i="1"/>
  <c r="R43" i="1"/>
  <c r="Q43" i="1"/>
  <c r="O43" i="1"/>
  <c r="P43" i="1" s="1"/>
  <c r="N43" i="1"/>
  <c r="L43" i="1"/>
  <c r="K43" i="1"/>
  <c r="M43" i="1" s="1"/>
  <c r="J43" i="1"/>
  <c r="I43" i="1"/>
  <c r="H43" i="1"/>
  <c r="G43" i="1"/>
  <c r="F43" i="1"/>
  <c r="E43" i="1"/>
  <c r="D43" i="1"/>
  <c r="B43" i="1"/>
  <c r="A43" i="1" s="1"/>
  <c r="AA42" i="1"/>
  <c r="Z42" i="1"/>
  <c r="Y42" i="1"/>
  <c r="X42" i="1"/>
  <c r="W42" i="1"/>
  <c r="V42" i="1"/>
  <c r="U42" i="1"/>
  <c r="T42" i="1"/>
  <c r="R42" i="1"/>
  <c r="S42" i="1" s="1"/>
  <c r="Q42" i="1"/>
  <c r="O42" i="1"/>
  <c r="N42" i="1"/>
  <c r="P42" i="1" s="1"/>
  <c r="L42" i="1"/>
  <c r="K42" i="1"/>
  <c r="M42" i="1" s="1"/>
  <c r="J42" i="1"/>
  <c r="I42" i="1"/>
  <c r="H42" i="1"/>
  <c r="G42" i="1"/>
  <c r="F42" i="1"/>
  <c r="E42" i="1"/>
  <c r="D42" i="1"/>
  <c r="B42" i="1"/>
  <c r="A42" i="1"/>
  <c r="AA41" i="1"/>
  <c r="Y41" i="1"/>
  <c r="Z41" i="1" s="1"/>
  <c r="X41" i="1"/>
  <c r="W41" i="1"/>
  <c r="U41" i="1"/>
  <c r="V41" i="1" s="1"/>
  <c r="T41" i="1"/>
  <c r="R41" i="1"/>
  <c r="Q41" i="1"/>
  <c r="S41" i="1" s="1"/>
  <c r="O41" i="1"/>
  <c r="N41" i="1"/>
  <c r="P41" i="1" s="1"/>
  <c r="M41" i="1"/>
  <c r="L41" i="1"/>
  <c r="K41" i="1"/>
  <c r="J41" i="1"/>
  <c r="I41" i="1"/>
  <c r="H41" i="1"/>
  <c r="G41" i="1"/>
  <c r="F41" i="1"/>
  <c r="E41" i="1"/>
  <c r="D41" i="1"/>
  <c r="B41" i="1"/>
  <c r="A41" i="1"/>
  <c r="AA40" i="1"/>
  <c r="Y40" i="1"/>
  <c r="X40" i="1"/>
  <c r="Z40" i="1" s="1"/>
  <c r="W40" i="1"/>
  <c r="U40" i="1"/>
  <c r="T40" i="1"/>
  <c r="V40" i="1" s="1"/>
  <c r="R40" i="1"/>
  <c r="Q40" i="1"/>
  <c r="S40" i="1" s="1"/>
  <c r="P40" i="1"/>
  <c r="O40" i="1"/>
  <c r="N40" i="1"/>
  <c r="L40" i="1"/>
  <c r="M40" i="1" s="1"/>
  <c r="K40" i="1"/>
  <c r="J40" i="1"/>
  <c r="I40" i="1"/>
  <c r="H40" i="1"/>
  <c r="G40" i="1"/>
  <c r="F40" i="1"/>
  <c r="E40" i="1"/>
  <c r="D40" i="1"/>
  <c r="B40" i="1"/>
  <c r="A40" i="1"/>
  <c r="AA39" i="1"/>
  <c r="Y39" i="1"/>
  <c r="X39" i="1"/>
  <c r="Z39" i="1" s="1"/>
  <c r="W39" i="1"/>
  <c r="U39" i="1"/>
  <c r="T39" i="1"/>
  <c r="V39" i="1" s="1"/>
  <c r="S39" i="1"/>
  <c r="R39" i="1"/>
  <c r="Q39" i="1"/>
  <c r="O39" i="1"/>
  <c r="P39" i="1" s="1"/>
  <c r="N39" i="1"/>
  <c r="L39" i="1"/>
  <c r="K39" i="1"/>
  <c r="M39" i="1" s="1"/>
  <c r="J39" i="1"/>
  <c r="I39" i="1"/>
  <c r="H39" i="1"/>
  <c r="G39" i="1"/>
  <c r="F39" i="1"/>
  <c r="E39" i="1"/>
  <c r="D39" i="1"/>
  <c r="B39" i="1"/>
  <c r="A39" i="1" s="1"/>
  <c r="AA38" i="1"/>
  <c r="Z38" i="1"/>
  <c r="Y38" i="1"/>
  <c r="X38" i="1"/>
  <c r="W38" i="1"/>
  <c r="V38" i="1"/>
  <c r="U38" i="1"/>
  <c r="T38" i="1"/>
  <c r="R38" i="1"/>
  <c r="S38" i="1" s="1"/>
  <c r="Q38" i="1"/>
  <c r="O38" i="1"/>
  <c r="N38" i="1"/>
  <c r="P38" i="1" s="1"/>
  <c r="L38" i="1"/>
  <c r="K38" i="1"/>
  <c r="M38" i="1" s="1"/>
  <c r="J38" i="1"/>
  <c r="I38" i="1"/>
  <c r="H38" i="1"/>
  <c r="G38" i="1"/>
  <c r="F38" i="1"/>
  <c r="E38" i="1"/>
  <c r="D38" i="1"/>
  <c r="B38" i="1"/>
  <c r="A38" i="1"/>
  <c r="AA37" i="1"/>
  <c r="Y37" i="1"/>
  <c r="Z37" i="1" s="1"/>
  <c r="X37" i="1"/>
  <c r="W37" i="1"/>
  <c r="U37" i="1"/>
  <c r="V37" i="1" s="1"/>
  <c r="T37" i="1"/>
  <c r="R37" i="1"/>
  <c r="Q37" i="1"/>
  <c r="S37" i="1" s="1"/>
  <c r="O37" i="1"/>
  <c r="N37" i="1"/>
  <c r="P37" i="1" s="1"/>
  <c r="M37" i="1"/>
  <c r="L37" i="1"/>
  <c r="K37" i="1"/>
  <c r="J37" i="1"/>
  <c r="I37" i="1"/>
  <c r="H37" i="1"/>
  <c r="G37" i="1"/>
  <c r="F37" i="1"/>
  <c r="E37" i="1"/>
  <c r="D37" i="1"/>
  <c r="B37" i="1"/>
  <c r="A37" i="1"/>
  <c r="AA36" i="1"/>
  <c r="Y36" i="1"/>
  <c r="X36" i="1"/>
  <c r="Z36" i="1" s="1"/>
  <c r="W36" i="1"/>
  <c r="U36" i="1"/>
  <c r="T36" i="1"/>
  <c r="V36" i="1" s="1"/>
  <c r="R36" i="1"/>
  <c r="Q36" i="1"/>
  <c r="S36" i="1" s="1"/>
  <c r="P36" i="1"/>
  <c r="O36" i="1"/>
  <c r="N36" i="1"/>
  <c r="L36" i="1"/>
  <c r="M36" i="1" s="1"/>
  <c r="K36" i="1"/>
  <c r="J36" i="1"/>
  <c r="I36" i="1"/>
  <c r="H36" i="1"/>
  <c r="G36" i="1"/>
  <c r="F36" i="1"/>
  <c r="E36" i="1"/>
  <c r="D36" i="1"/>
  <c r="B36" i="1"/>
  <c r="A36" i="1"/>
  <c r="AA35" i="1"/>
  <c r="Y35" i="1"/>
  <c r="X35" i="1"/>
  <c r="Z35" i="1" s="1"/>
  <c r="W35" i="1"/>
  <c r="U35" i="1"/>
  <c r="T35" i="1"/>
  <c r="V35" i="1" s="1"/>
  <c r="S35" i="1"/>
  <c r="R35" i="1"/>
  <c r="Q35" i="1"/>
  <c r="O35" i="1"/>
  <c r="P35" i="1" s="1"/>
  <c r="N35" i="1"/>
  <c r="L35" i="1"/>
  <c r="K35" i="1"/>
  <c r="M35" i="1" s="1"/>
  <c r="J35" i="1"/>
  <c r="I35" i="1"/>
  <c r="H35" i="1"/>
  <c r="G35" i="1"/>
  <c r="F35" i="1"/>
  <c r="E35" i="1"/>
  <c r="D35" i="1"/>
  <c r="B35" i="1"/>
  <c r="A35" i="1" s="1"/>
  <c r="AA34" i="1"/>
  <c r="Z34" i="1"/>
  <c r="Y34" i="1"/>
  <c r="X34" i="1"/>
  <c r="W34" i="1"/>
  <c r="V34" i="1"/>
  <c r="U34" i="1"/>
  <c r="T34" i="1"/>
  <c r="R34" i="1"/>
  <c r="S34" i="1" s="1"/>
  <c r="Q34" i="1"/>
  <c r="O34" i="1"/>
  <c r="N34" i="1"/>
  <c r="P34" i="1" s="1"/>
  <c r="L34" i="1"/>
  <c r="K34" i="1"/>
  <c r="M34" i="1" s="1"/>
  <c r="J34" i="1"/>
  <c r="I34" i="1"/>
  <c r="H34" i="1"/>
  <c r="G34" i="1"/>
  <c r="F34" i="1"/>
  <c r="E34" i="1"/>
  <c r="D34" i="1"/>
  <c r="B34" i="1"/>
  <c r="A34" i="1" s="1"/>
  <c r="AA33" i="1"/>
  <c r="Y33" i="1"/>
  <c r="Z33" i="1" s="1"/>
  <c r="X33" i="1"/>
  <c r="W33" i="1"/>
  <c r="U33" i="1"/>
  <c r="V33" i="1" s="1"/>
  <c r="T33" i="1"/>
  <c r="R33" i="1"/>
  <c r="Q33" i="1"/>
  <c r="O33" i="1"/>
  <c r="N33" i="1"/>
  <c r="P33" i="1" s="1"/>
  <c r="M33" i="1"/>
  <c r="L33" i="1"/>
  <c r="K33" i="1"/>
  <c r="J33" i="1"/>
  <c r="I33" i="1"/>
  <c r="H33" i="1"/>
  <c r="G33" i="1"/>
  <c r="F33" i="1"/>
  <c r="E33" i="1"/>
  <c r="D33" i="1"/>
  <c r="B33" i="1"/>
  <c r="A33" i="1"/>
  <c r="AA32" i="1"/>
  <c r="Y32" i="1"/>
  <c r="X32" i="1"/>
  <c r="Z32" i="1" s="1"/>
  <c r="W32" i="1"/>
  <c r="U32" i="1"/>
  <c r="T32" i="1"/>
  <c r="V32" i="1" s="1"/>
  <c r="R32" i="1"/>
  <c r="Q32" i="1"/>
  <c r="S32" i="1" s="1"/>
  <c r="P32" i="1"/>
  <c r="O32" i="1"/>
  <c r="N32" i="1"/>
  <c r="M32" i="1"/>
  <c r="L32" i="1"/>
  <c r="K32" i="1"/>
  <c r="J32" i="1"/>
  <c r="I32" i="1"/>
  <c r="AB32" i="1" s="1"/>
  <c r="H32" i="1"/>
  <c r="G32" i="1"/>
  <c r="F32" i="1"/>
  <c r="E32" i="1"/>
  <c r="D32" i="1"/>
  <c r="B32" i="1"/>
  <c r="A32" i="1"/>
  <c r="AA31" i="1"/>
  <c r="Y31" i="1"/>
  <c r="X31" i="1"/>
  <c r="Z31" i="1" s="1"/>
  <c r="W31" i="1"/>
  <c r="U31" i="1"/>
  <c r="T31" i="1"/>
  <c r="V31" i="1" s="1"/>
  <c r="S31" i="1"/>
  <c r="R31" i="1"/>
  <c r="Q31" i="1"/>
  <c r="O31" i="1"/>
  <c r="P31" i="1" s="1"/>
  <c r="N31" i="1"/>
  <c r="L31" i="1"/>
  <c r="K31" i="1"/>
  <c r="J31" i="1"/>
  <c r="I31" i="1"/>
  <c r="H31" i="1"/>
  <c r="G31" i="1"/>
  <c r="F31" i="1"/>
  <c r="E31" i="1"/>
  <c r="D31" i="1"/>
  <c r="B31" i="1"/>
  <c r="A31" i="1" s="1"/>
  <c r="AA30" i="1"/>
  <c r="Z30" i="1"/>
  <c r="Y30" i="1"/>
  <c r="X30" i="1"/>
  <c r="W30" i="1"/>
  <c r="V30" i="1"/>
  <c r="U30" i="1"/>
  <c r="T30" i="1"/>
  <c r="R30" i="1"/>
  <c r="S30" i="1" s="1"/>
  <c r="Q30" i="1"/>
  <c r="O30" i="1"/>
  <c r="N30" i="1"/>
  <c r="L30" i="1"/>
  <c r="K30" i="1"/>
  <c r="M30" i="1" s="1"/>
  <c r="J30" i="1"/>
  <c r="I30" i="1"/>
  <c r="H30" i="1"/>
  <c r="G30" i="1"/>
  <c r="F30" i="1"/>
  <c r="E30" i="1"/>
  <c r="D30" i="1"/>
  <c r="B30" i="1"/>
  <c r="A30" i="1"/>
  <c r="AA29" i="1"/>
  <c r="Z29" i="1"/>
  <c r="Y29" i="1"/>
  <c r="X29" i="1"/>
  <c r="W29" i="1"/>
  <c r="V29" i="1"/>
  <c r="U29" i="1"/>
  <c r="T29" i="1"/>
  <c r="R29" i="1"/>
  <c r="Q29" i="1"/>
  <c r="S29" i="1" s="1"/>
  <c r="O29" i="1"/>
  <c r="N29" i="1"/>
  <c r="P29" i="1" s="1"/>
  <c r="M29" i="1"/>
  <c r="L29" i="1"/>
  <c r="K29" i="1"/>
  <c r="J29" i="1"/>
  <c r="I29" i="1"/>
  <c r="H29" i="1"/>
  <c r="AB29" i="1" s="1"/>
  <c r="G29" i="1"/>
  <c r="F29" i="1"/>
  <c r="E29" i="1"/>
  <c r="D29" i="1"/>
  <c r="B29" i="1"/>
  <c r="A29" i="1"/>
  <c r="AA28" i="1"/>
  <c r="Y28" i="1"/>
  <c r="X28" i="1"/>
  <c r="Z28" i="1" s="1"/>
  <c r="W28" i="1"/>
  <c r="U28" i="1"/>
  <c r="T28" i="1"/>
  <c r="R28" i="1"/>
  <c r="Q28" i="1"/>
  <c r="S28" i="1" s="1"/>
  <c r="P28" i="1"/>
  <c r="O28" i="1"/>
  <c r="N28" i="1"/>
  <c r="L28" i="1"/>
  <c r="M28" i="1" s="1"/>
  <c r="K28" i="1"/>
  <c r="J28" i="1"/>
  <c r="I28" i="1"/>
  <c r="H28" i="1"/>
  <c r="G28" i="1"/>
  <c r="F28" i="1"/>
  <c r="E28" i="1"/>
  <c r="D28" i="1"/>
  <c r="B28" i="1"/>
  <c r="A28" i="1"/>
  <c r="AA27" i="1"/>
  <c r="Y27" i="1"/>
  <c r="X27" i="1"/>
  <c r="Z27" i="1" s="1"/>
  <c r="W27" i="1"/>
  <c r="U27" i="1"/>
  <c r="T27" i="1"/>
  <c r="V27" i="1" s="1"/>
  <c r="S27" i="1"/>
  <c r="R27" i="1"/>
  <c r="Q27" i="1"/>
  <c r="O27" i="1"/>
  <c r="P27" i="1" s="1"/>
  <c r="N27" i="1"/>
  <c r="L27" i="1"/>
  <c r="K27" i="1"/>
  <c r="J27" i="1"/>
  <c r="I27" i="1"/>
  <c r="H27" i="1"/>
  <c r="G27" i="1"/>
  <c r="F27" i="1"/>
  <c r="E27" i="1"/>
  <c r="D27" i="1"/>
  <c r="B27" i="1"/>
  <c r="A27" i="1" s="1"/>
  <c r="AA26" i="1"/>
  <c r="Z26" i="1"/>
  <c r="Y26" i="1"/>
  <c r="X26" i="1"/>
  <c r="W26" i="1"/>
  <c r="V26" i="1"/>
  <c r="U26" i="1"/>
  <c r="T26" i="1"/>
  <c r="S26" i="1"/>
  <c r="R26" i="1"/>
  <c r="Q26" i="1"/>
  <c r="O26" i="1"/>
  <c r="N26" i="1"/>
  <c r="P26" i="1" s="1"/>
  <c r="L26" i="1"/>
  <c r="K26" i="1"/>
  <c r="M26" i="1" s="1"/>
  <c r="J26" i="1"/>
  <c r="I26" i="1"/>
  <c r="H26" i="1"/>
  <c r="G26" i="1"/>
  <c r="F26" i="1"/>
  <c r="E26" i="1"/>
  <c r="D26" i="1"/>
  <c r="B26" i="1"/>
  <c r="A26" i="1" s="1"/>
  <c r="AA25" i="1"/>
  <c r="Y25" i="1"/>
  <c r="Z25" i="1" s="1"/>
  <c r="X25" i="1"/>
  <c r="W25" i="1"/>
  <c r="U25" i="1"/>
  <c r="V25" i="1" s="1"/>
  <c r="T25" i="1"/>
  <c r="R25" i="1"/>
  <c r="Q25" i="1"/>
  <c r="O25" i="1"/>
  <c r="N25" i="1"/>
  <c r="P25" i="1" s="1"/>
  <c r="M25" i="1"/>
  <c r="L25" i="1"/>
  <c r="K25" i="1"/>
  <c r="J25" i="1"/>
  <c r="I25" i="1"/>
  <c r="H25" i="1"/>
  <c r="G25" i="1"/>
  <c r="F25" i="1"/>
  <c r="E25" i="1"/>
  <c r="D25" i="1"/>
  <c r="B25" i="1"/>
  <c r="A25" i="1"/>
  <c r="AA24" i="1"/>
  <c r="Y24" i="1"/>
  <c r="X24" i="1"/>
  <c r="W24" i="1"/>
  <c r="U24" i="1"/>
  <c r="T24" i="1"/>
  <c r="V24" i="1" s="1"/>
  <c r="R24" i="1"/>
  <c r="Q24" i="1"/>
  <c r="S24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AA23" i="1"/>
  <c r="Y23" i="1"/>
  <c r="X23" i="1"/>
  <c r="W23" i="1"/>
  <c r="U23" i="1"/>
  <c r="T23" i="1"/>
  <c r="V23" i="1" s="1"/>
  <c r="S23" i="1"/>
  <c r="R23" i="1"/>
  <c r="Q23" i="1"/>
  <c r="P23" i="1"/>
  <c r="O23" i="1"/>
  <c r="N23" i="1"/>
  <c r="L23" i="1"/>
  <c r="K23" i="1"/>
  <c r="M23" i="1" s="1"/>
  <c r="J23" i="1"/>
  <c r="I23" i="1"/>
  <c r="H23" i="1"/>
  <c r="G23" i="1"/>
  <c r="F23" i="1"/>
  <c r="E23" i="1"/>
  <c r="D23" i="1"/>
  <c r="B23" i="1"/>
  <c r="A23" i="1" s="1"/>
  <c r="AA22" i="1"/>
  <c r="Z22" i="1"/>
  <c r="Y22" i="1"/>
  <c r="X22" i="1"/>
  <c r="W22" i="1"/>
  <c r="V22" i="1"/>
  <c r="U22" i="1"/>
  <c r="T22" i="1"/>
  <c r="R22" i="1"/>
  <c r="S22" i="1" s="1"/>
  <c r="Q22" i="1"/>
  <c r="O22" i="1"/>
  <c r="N22" i="1"/>
  <c r="P22" i="1" s="1"/>
  <c r="L22" i="1"/>
  <c r="K22" i="1"/>
  <c r="M22" i="1" s="1"/>
  <c r="AB22" i="1" s="1"/>
  <c r="J22" i="1"/>
  <c r="I22" i="1"/>
  <c r="H22" i="1"/>
  <c r="G22" i="1"/>
  <c r="F22" i="1"/>
  <c r="E22" i="1"/>
  <c r="D22" i="1"/>
  <c r="B22" i="1"/>
  <c r="A22" i="1" s="1"/>
  <c r="AA21" i="1"/>
  <c r="Y21" i="1"/>
  <c r="Z21" i="1" s="1"/>
  <c r="X21" i="1"/>
  <c r="W21" i="1"/>
  <c r="U21" i="1"/>
  <c r="V21" i="1" s="1"/>
  <c r="T21" i="1"/>
  <c r="S21" i="1"/>
  <c r="R21" i="1"/>
  <c r="Q21" i="1"/>
  <c r="O21" i="1"/>
  <c r="N21" i="1"/>
  <c r="P21" i="1" s="1"/>
  <c r="M21" i="1"/>
  <c r="L21" i="1"/>
  <c r="K21" i="1"/>
  <c r="J21" i="1"/>
  <c r="I21" i="1"/>
  <c r="H21" i="1"/>
  <c r="G21" i="1"/>
  <c r="F21" i="1"/>
  <c r="E21" i="1"/>
  <c r="D21" i="1"/>
  <c r="B21" i="1"/>
  <c r="A21" i="1"/>
  <c r="AA20" i="1"/>
  <c r="Y20" i="1"/>
  <c r="X20" i="1"/>
  <c r="Z20" i="1" s="1"/>
  <c r="W20" i="1"/>
  <c r="U20" i="1"/>
  <c r="T20" i="1"/>
  <c r="V20" i="1" s="1"/>
  <c r="R20" i="1"/>
  <c r="Q20" i="1"/>
  <c r="P20" i="1"/>
  <c r="O20" i="1"/>
  <c r="N20" i="1"/>
  <c r="L20" i="1"/>
  <c r="M20" i="1" s="1"/>
  <c r="K20" i="1"/>
  <c r="J20" i="1"/>
  <c r="I20" i="1"/>
  <c r="H20" i="1"/>
  <c r="G20" i="1"/>
  <c r="F20" i="1"/>
  <c r="E20" i="1"/>
  <c r="D20" i="1"/>
  <c r="B20" i="1"/>
  <c r="A20" i="1"/>
  <c r="AA19" i="1"/>
  <c r="Y19" i="1"/>
  <c r="X19" i="1"/>
  <c r="Z19" i="1" s="1"/>
  <c r="W19" i="1"/>
  <c r="V19" i="1"/>
  <c r="U19" i="1"/>
  <c r="T19" i="1"/>
  <c r="R19" i="1"/>
  <c r="Q19" i="1"/>
  <c r="S19" i="1" s="1"/>
  <c r="O19" i="1"/>
  <c r="N19" i="1"/>
  <c r="P19" i="1" s="1"/>
  <c r="L19" i="1"/>
  <c r="K19" i="1"/>
  <c r="M19" i="1" s="1"/>
  <c r="J19" i="1"/>
  <c r="I19" i="1"/>
  <c r="H19" i="1"/>
  <c r="G19" i="1"/>
  <c r="F19" i="1"/>
  <c r="E19" i="1"/>
  <c r="D19" i="1"/>
  <c r="B19" i="1"/>
  <c r="A19" i="1"/>
  <c r="AA18" i="1"/>
  <c r="Y18" i="1"/>
  <c r="X18" i="1"/>
  <c r="Z18" i="1" s="1"/>
  <c r="W18" i="1"/>
  <c r="U18" i="1"/>
  <c r="T18" i="1"/>
  <c r="V18" i="1" s="1"/>
  <c r="R18" i="1"/>
  <c r="Q18" i="1"/>
  <c r="S18" i="1" s="1"/>
  <c r="O18" i="1"/>
  <c r="P18" i="1" s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AA17" i="1"/>
  <c r="Y17" i="1"/>
  <c r="X17" i="1"/>
  <c r="Z17" i="1" s="1"/>
  <c r="W17" i="1"/>
  <c r="U17" i="1"/>
  <c r="T17" i="1"/>
  <c r="V17" i="1" s="1"/>
  <c r="R17" i="1"/>
  <c r="S17" i="1" s="1"/>
  <c r="Q17" i="1"/>
  <c r="P17" i="1"/>
  <c r="O17" i="1"/>
  <c r="N17" i="1"/>
  <c r="L17" i="1"/>
  <c r="K17" i="1"/>
  <c r="M17" i="1" s="1"/>
  <c r="J17" i="1"/>
  <c r="I17" i="1"/>
  <c r="H17" i="1"/>
  <c r="AB17" i="1" s="1"/>
  <c r="G17" i="1"/>
  <c r="F17" i="1"/>
  <c r="E17" i="1"/>
  <c r="D17" i="1"/>
  <c r="B17" i="1"/>
  <c r="A17" i="1"/>
  <c r="AA16" i="1"/>
  <c r="Y16" i="1"/>
  <c r="Z16" i="1" s="1"/>
  <c r="X16" i="1"/>
  <c r="W16" i="1"/>
  <c r="U16" i="1"/>
  <c r="V16" i="1" s="1"/>
  <c r="T16" i="1"/>
  <c r="S16" i="1"/>
  <c r="R16" i="1"/>
  <c r="Q16" i="1"/>
  <c r="O16" i="1"/>
  <c r="N16" i="1"/>
  <c r="P16" i="1" s="1"/>
  <c r="L16" i="1"/>
  <c r="K16" i="1"/>
  <c r="M16" i="1" s="1"/>
  <c r="J16" i="1"/>
  <c r="I16" i="1"/>
  <c r="H16" i="1"/>
  <c r="G16" i="1"/>
  <c r="F16" i="1"/>
  <c r="E16" i="1"/>
  <c r="D16" i="1"/>
  <c r="B16" i="1"/>
  <c r="A16" i="1" s="1"/>
  <c r="AA15" i="1"/>
  <c r="Z15" i="1"/>
  <c r="Y15" i="1"/>
  <c r="X15" i="1"/>
  <c r="W15" i="1"/>
  <c r="V15" i="1"/>
  <c r="U15" i="1"/>
  <c r="T15" i="1"/>
  <c r="R15" i="1"/>
  <c r="Q15" i="1"/>
  <c r="S15" i="1" s="1"/>
  <c r="O15" i="1"/>
  <c r="N15" i="1"/>
  <c r="P15" i="1" s="1"/>
  <c r="L15" i="1"/>
  <c r="K15" i="1"/>
  <c r="M15" i="1" s="1"/>
  <c r="J15" i="1"/>
  <c r="I15" i="1"/>
  <c r="H15" i="1"/>
  <c r="AB15" i="1" s="1"/>
  <c r="G15" i="1"/>
  <c r="F15" i="1"/>
  <c r="E15" i="1"/>
  <c r="D15" i="1"/>
  <c r="B15" i="1"/>
  <c r="A15" i="1"/>
  <c r="AA14" i="1"/>
  <c r="Y14" i="1"/>
  <c r="X14" i="1"/>
  <c r="Z14" i="1" s="1"/>
  <c r="W14" i="1"/>
  <c r="U14" i="1"/>
  <c r="T14" i="1"/>
  <c r="V14" i="1" s="1"/>
  <c r="R14" i="1"/>
  <c r="Q14" i="1"/>
  <c r="S14" i="1" s="1"/>
  <c r="O14" i="1"/>
  <c r="N14" i="1"/>
  <c r="P14" i="1" s="1"/>
  <c r="M14" i="1"/>
  <c r="L14" i="1"/>
  <c r="K14" i="1"/>
  <c r="J14" i="1"/>
  <c r="I14" i="1"/>
  <c r="H14" i="1"/>
  <c r="G14" i="1"/>
  <c r="F14" i="1"/>
  <c r="E14" i="1"/>
  <c r="D14" i="1"/>
  <c r="B14" i="1"/>
  <c r="A14" i="1" s="1"/>
  <c r="AA13" i="1"/>
  <c r="Y13" i="1"/>
  <c r="X13" i="1"/>
  <c r="Z13" i="1" s="1"/>
  <c r="W13" i="1"/>
  <c r="U13" i="1"/>
  <c r="T13" i="1"/>
  <c r="V13" i="1" s="1"/>
  <c r="R13" i="1"/>
  <c r="S13" i="1" s="1"/>
  <c r="Q13" i="1"/>
  <c r="P13" i="1"/>
  <c r="O13" i="1"/>
  <c r="N13" i="1"/>
  <c r="L13" i="1"/>
  <c r="K13" i="1"/>
  <c r="M13" i="1" s="1"/>
  <c r="J13" i="1"/>
  <c r="I13" i="1"/>
  <c r="H13" i="1"/>
  <c r="G13" i="1"/>
  <c r="F13" i="1"/>
  <c r="E13" i="1"/>
  <c r="D13" i="1"/>
  <c r="B13" i="1"/>
  <c r="A13" i="1"/>
  <c r="AA12" i="1"/>
  <c r="Y12" i="1"/>
  <c r="Z12" i="1" s="1"/>
  <c r="X12" i="1"/>
  <c r="W12" i="1"/>
  <c r="U12" i="1"/>
  <c r="V12" i="1" s="1"/>
  <c r="T12" i="1"/>
  <c r="S12" i="1"/>
  <c r="R12" i="1"/>
  <c r="Q12" i="1"/>
  <c r="O12" i="1"/>
  <c r="N12" i="1"/>
  <c r="P12" i="1" s="1"/>
  <c r="L12" i="1"/>
  <c r="K12" i="1"/>
  <c r="M12" i="1" s="1"/>
  <c r="J12" i="1"/>
  <c r="I12" i="1"/>
  <c r="H12" i="1"/>
  <c r="G12" i="1"/>
  <c r="F12" i="1"/>
  <c r="E12" i="1"/>
  <c r="D12" i="1"/>
  <c r="B12" i="1"/>
  <c r="A12" i="1" s="1"/>
  <c r="AA11" i="1"/>
  <c r="Z11" i="1"/>
  <c r="Y11" i="1"/>
  <c r="X11" i="1"/>
  <c r="W11" i="1"/>
  <c r="V11" i="1"/>
  <c r="U11" i="1"/>
  <c r="T11" i="1"/>
  <c r="R11" i="1"/>
  <c r="S11" i="1" s="1"/>
  <c r="Q11" i="1"/>
  <c r="O11" i="1"/>
  <c r="N11" i="1"/>
  <c r="P11" i="1" s="1"/>
  <c r="L11" i="1"/>
  <c r="K11" i="1"/>
  <c r="M11" i="1" s="1"/>
  <c r="J11" i="1"/>
  <c r="I11" i="1"/>
  <c r="H11" i="1"/>
  <c r="G11" i="1"/>
  <c r="F11" i="1"/>
  <c r="E11" i="1"/>
  <c r="D11" i="1"/>
  <c r="B11" i="1"/>
  <c r="A11" i="1"/>
  <c r="AA10" i="1"/>
  <c r="Y10" i="1"/>
  <c r="X10" i="1"/>
  <c r="Z10" i="1" s="1"/>
  <c r="W10" i="1"/>
  <c r="U10" i="1"/>
  <c r="T10" i="1"/>
  <c r="V10" i="1" s="1"/>
  <c r="R10" i="1"/>
  <c r="Q10" i="1"/>
  <c r="S10" i="1" s="1"/>
  <c r="O10" i="1"/>
  <c r="N10" i="1"/>
  <c r="P10" i="1" s="1"/>
  <c r="M10" i="1"/>
  <c r="L10" i="1"/>
  <c r="K10" i="1"/>
  <c r="J10" i="1"/>
  <c r="I10" i="1"/>
  <c r="H10" i="1"/>
  <c r="G10" i="1"/>
  <c r="F10" i="1"/>
  <c r="E10" i="1"/>
  <c r="D10" i="1"/>
  <c r="B10" i="1"/>
  <c r="A10" i="1" s="1"/>
  <c r="AA9" i="1"/>
  <c r="Y9" i="1"/>
  <c r="X9" i="1"/>
  <c r="Z9" i="1" s="1"/>
  <c r="W9" i="1"/>
  <c r="U9" i="1"/>
  <c r="T9" i="1"/>
  <c r="V9" i="1" s="1"/>
  <c r="R9" i="1"/>
  <c r="S9" i="1" s="1"/>
  <c r="Q9" i="1"/>
  <c r="P9" i="1"/>
  <c r="O9" i="1"/>
  <c r="N9" i="1"/>
  <c r="L9" i="1"/>
  <c r="K9" i="1"/>
  <c r="M9" i="1" s="1"/>
  <c r="J9" i="1"/>
  <c r="I9" i="1"/>
  <c r="H9" i="1"/>
  <c r="G9" i="1"/>
  <c r="F9" i="1"/>
  <c r="E9" i="1"/>
  <c r="D9" i="1"/>
  <c r="B9" i="1"/>
  <c r="A9" i="1"/>
  <c r="AA8" i="1"/>
  <c r="Y8" i="1"/>
  <c r="X8" i="1"/>
  <c r="Z8" i="1" s="1"/>
  <c r="W8" i="1"/>
  <c r="U8" i="1"/>
  <c r="T8" i="1"/>
  <c r="V8" i="1" s="1"/>
  <c r="S8" i="1"/>
  <c r="R8" i="1"/>
  <c r="Q8" i="1"/>
  <c r="O8" i="1"/>
  <c r="N8" i="1"/>
  <c r="P8" i="1" s="1"/>
  <c r="L8" i="1"/>
  <c r="K8" i="1"/>
  <c r="M8" i="1" s="1"/>
  <c r="J8" i="1"/>
  <c r="I8" i="1"/>
  <c r="H8" i="1"/>
  <c r="AB8" i="1" s="1"/>
  <c r="G8" i="1"/>
  <c r="F8" i="1"/>
  <c r="E8" i="1"/>
  <c r="D8" i="1"/>
  <c r="B8" i="1"/>
  <c r="A8" i="1" s="1"/>
  <c r="AA7" i="1"/>
  <c r="Z7" i="1"/>
  <c r="Y7" i="1"/>
  <c r="X7" i="1"/>
  <c r="W7" i="1"/>
  <c r="V7" i="1"/>
  <c r="U7" i="1"/>
  <c r="T7" i="1"/>
  <c r="R7" i="1"/>
  <c r="S7" i="1" s="1"/>
  <c r="Q7" i="1"/>
  <c r="O7" i="1"/>
  <c r="N7" i="1"/>
  <c r="P7" i="1" s="1"/>
  <c r="L7" i="1"/>
  <c r="K7" i="1"/>
  <c r="M7" i="1" s="1"/>
  <c r="J7" i="1"/>
  <c r="I7" i="1"/>
  <c r="H7" i="1"/>
  <c r="G7" i="1"/>
  <c r="F7" i="1"/>
  <c r="E7" i="1"/>
  <c r="D7" i="1"/>
  <c r="B7" i="1"/>
  <c r="A7" i="1"/>
  <c r="AA6" i="1"/>
  <c r="Y6" i="1"/>
  <c r="Z6" i="1" s="1"/>
  <c r="X6" i="1"/>
  <c r="W6" i="1"/>
  <c r="U6" i="1"/>
  <c r="V6" i="1" s="1"/>
  <c r="T6" i="1"/>
  <c r="R6" i="1"/>
  <c r="Q6" i="1"/>
  <c r="S6" i="1" s="1"/>
  <c r="O6" i="1"/>
  <c r="N6" i="1"/>
  <c r="P6" i="1" s="1"/>
  <c r="M6" i="1"/>
  <c r="L6" i="1"/>
  <c r="K6" i="1"/>
  <c r="J6" i="1"/>
  <c r="I6" i="1"/>
  <c r="H6" i="1"/>
  <c r="AB6" i="1" s="1"/>
  <c r="G6" i="1"/>
  <c r="F6" i="1"/>
  <c r="E6" i="1"/>
  <c r="D6" i="1"/>
  <c r="B6" i="1"/>
  <c r="A6" i="1" s="1"/>
  <c r="AA5" i="1"/>
  <c r="Y5" i="1"/>
  <c r="X5" i="1"/>
  <c r="Z5" i="1" s="1"/>
  <c r="W5" i="1"/>
  <c r="U5" i="1"/>
  <c r="T5" i="1"/>
  <c r="V5" i="1" s="1"/>
  <c r="R5" i="1"/>
  <c r="Q5" i="1"/>
  <c r="S5" i="1" s="1"/>
  <c r="P5" i="1"/>
  <c r="O5" i="1"/>
  <c r="N5" i="1"/>
  <c r="L5" i="1"/>
  <c r="K5" i="1"/>
  <c r="M5" i="1" s="1"/>
  <c r="J5" i="1"/>
  <c r="I5" i="1"/>
  <c r="H5" i="1"/>
  <c r="G5" i="1"/>
  <c r="F5" i="1"/>
  <c r="E5" i="1"/>
  <c r="D5" i="1"/>
  <c r="B5" i="1"/>
  <c r="A5" i="1"/>
  <c r="AA4" i="1"/>
  <c r="Y4" i="1"/>
  <c r="X4" i="1"/>
  <c r="Z4" i="1" s="1"/>
  <c r="W4" i="1"/>
  <c r="U4" i="1"/>
  <c r="T4" i="1"/>
  <c r="V4" i="1" s="1"/>
  <c r="S4" i="1"/>
  <c r="R4" i="1"/>
  <c r="Q4" i="1"/>
  <c r="O4" i="1"/>
  <c r="N4" i="1"/>
  <c r="P4" i="1" s="1"/>
  <c r="L4" i="1"/>
  <c r="K4" i="1"/>
  <c r="M4" i="1" s="1"/>
  <c r="J4" i="1"/>
  <c r="I4" i="1"/>
  <c r="H4" i="1"/>
  <c r="G4" i="1"/>
  <c r="F4" i="1"/>
  <c r="E4" i="1"/>
  <c r="D4" i="1"/>
  <c r="B4" i="1"/>
  <c r="A4" i="1" s="1"/>
  <c r="AA3" i="1"/>
  <c r="Z3" i="1"/>
  <c r="Y3" i="1"/>
  <c r="X3" i="1"/>
  <c r="W3" i="1"/>
  <c r="V3" i="1"/>
  <c r="U3" i="1"/>
  <c r="T3" i="1"/>
  <c r="R3" i="1"/>
  <c r="S3" i="1" s="1"/>
  <c r="Q3" i="1"/>
  <c r="O3" i="1"/>
  <c r="N3" i="1"/>
  <c r="P3" i="1" s="1"/>
  <c r="L3" i="1"/>
  <c r="K3" i="1"/>
  <c r="M3" i="1" s="1"/>
  <c r="J3" i="1"/>
  <c r="I3" i="1"/>
  <c r="H3" i="1"/>
  <c r="G3" i="1"/>
  <c r="F3" i="1"/>
  <c r="E3" i="1"/>
  <c r="D3" i="1"/>
  <c r="B3" i="1"/>
  <c r="A3" i="1"/>
  <c r="AB11" i="1" l="1"/>
  <c r="AB13" i="1"/>
  <c r="AB3" i="1"/>
  <c r="AB5" i="1"/>
  <c r="AB10" i="1"/>
  <c r="AB12" i="1"/>
  <c r="AB19" i="1"/>
  <c r="AB4" i="1"/>
  <c r="AB18" i="1"/>
  <c r="AB7" i="1"/>
  <c r="AB9" i="1"/>
  <c r="AB14" i="1"/>
  <c r="AB16" i="1"/>
  <c r="S20" i="1"/>
  <c r="AB20" i="1" s="1"/>
  <c r="AB25" i="1"/>
  <c r="S25" i="1"/>
  <c r="AB26" i="1"/>
  <c r="P30" i="1"/>
  <c r="AB35" i="1"/>
  <c r="AB37" i="1"/>
  <c r="AB39" i="1"/>
  <c r="AB41" i="1"/>
  <c r="AB43" i="1"/>
  <c r="AB45" i="1"/>
  <c r="AB47" i="1"/>
  <c r="AB49" i="1"/>
  <c r="AB51" i="1"/>
  <c r="AB53" i="1"/>
  <c r="AB55" i="1"/>
  <c r="AB57" i="1"/>
  <c r="AB59" i="1"/>
  <c r="AB61" i="1"/>
  <c r="AB63" i="1"/>
  <c r="AB65" i="1"/>
  <c r="AB67" i="1"/>
  <c r="AB21" i="1"/>
  <c r="M31" i="1"/>
  <c r="AB31" i="1" s="1"/>
  <c r="Z23" i="1"/>
  <c r="AB23" i="1" s="1"/>
  <c r="Z24" i="1"/>
  <c r="AB24" i="1" s="1"/>
  <c r="M27" i="1"/>
  <c r="AB27" i="1" s="1"/>
  <c r="V28" i="1"/>
  <c r="AB28" i="1" s="1"/>
  <c r="S33" i="1"/>
  <c r="AB33" i="1" s="1"/>
  <c r="AB34" i="1"/>
  <c r="AB36" i="1"/>
  <c r="AB38" i="1"/>
  <c r="AB40" i="1"/>
  <c r="AB42" i="1"/>
  <c r="AB44" i="1"/>
  <c r="AB46" i="1"/>
  <c r="AB48" i="1"/>
  <c r="AB50" i="1"/>
  <c r="AB52" i="1"/>
  <c r="AB54" i="1"/>
  <c r="AB56" i="1"/>
  <c r="AB58" i="1"/>
  <c r="AB60" i="1"/>
  <c r="AB62" i="1"/>
  <c r="AB64" i="1"/>
  <c r="AB66" i="1"/>
  <c r="AB30" i="1"/>
</calcChain>
</file>

<file path=xl/sharedStrings.xml><?xml version="1.0" encoding="utf-8"?>
<sst xmlns="http://schemas.openxmlformats.org/spreadsheetml/2006/main" count="33" uniqueCount="20">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</sst>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00000000000000"/>
    <numFmt numFmtId="166" formatCode="00000000000"/>
    <numFmt numFmtId="167" formatCode="mm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0" fillId="0" borderId="4" xfId="1" applyNumberFormat="1" applyFont="1" applyBorder="1" applyAlignment="1" applyProtection="1">
      <alignment horizontal="center"/>
    </xf>
    <xf numFmtId="1" fontId="0" fillId="0" borderId="4" xfId="1" applyNumberFormat="1" applyFont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</xf>
    <xf numFmtId="167" fontId="0" fillId="5" borderId="5" xfId="0" applyNumberFormat="1" applyFill="1" applyBorder="1" applyAlignment="1" applyProtection="1">
      <alignment horizontal="center"/>
    </xf>
    <xf numFmtId="2" fontId="0" fillId="0" borderId="4" xfId="0" applyNumberFormat="1" applyFont="1" applyBorder="1" applyAlignment="1" applyProtection="1">
      <alignment vertical="center"/>
    </xf>
    <xf numFmtId="2" fontId="0" fillId="0" borderId="4" xfId="0" applyNumberFormat="1" applyFont="1" applyBorder="1" applyAlignment="1" applyProtection="1">
      <alignment horizontal="right" vertical="center"/>
    </xf>
    <xf numFmtId="2" fontId="0" fillId="0" borderId="2" xfId="0" applyNumberFormat="1" applyFont="1" applyBorder="1" applyAlignment="1" applyProtection="1">
      <alignment horizontal="right" vertical="center"/>
    </xf>
    <xf numFmtId="0" fontId="0" fillId="0" borderId="2" xfId="0" applyBorder="1" applyAlignmen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6%20-%20UPAE%20BELO%20JARDIM/1.%20PRESTA&#199;&#195;O%20DE%20CONTAS/14%20-UPAE%20BJ%202021/5.%20MAIO%202021/PCF/13.2%20PCF%20EM%20EXCEL%2005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C12" t="str">
            <v>UPAE BELO JARDIM</v>
          </cell>
          <cell r="E12" t="str">
            <v>ADRIANA ALVES PEDRO</v>
          </cell>
          <cell r="F12" t="str">
            <v>3 - Administrativo</v>
          </cell>
          <cell r="G12" t="str">
            <v>4110-05</v>
          </cell>
          <cell r="H12">
            <v>44317</v>
          </cell>
          <cell r="I12">
            <v>11.01</v>
          </cell>
          <cell r="J12">
            <v>88</v>
          </cell>
          <cell r="K12">
            <v>0</v>
          </cell>
          <cell r="L12">
            <v>200</v>
          </cell>
          <cell r="M12">
            <v>0</v>
          </cell>
          <cell r="O12">
            <v>0</v>
          </cell>
          <cell r="R12">
            <v>126</v>
          </cell>
          <cell r="S12">
            <v>66</v>
          </cell>
          <cell r="U12">
            <v>0</v>
          </cell>
          <cell r="X12" t="str">
            <v/>
          </cell>
        </row>
        <row r="13">
          <cell r="C13" t="str">
            <v>UPAE BELO JARDIM</v>
          </cell>
          <cell r="E13" t="str">
            <v>ADRIANO BARBOSA RODRIGUES</v>
          </cell>
          <cell r="F13" t="str">
            <v>3 - Administrativo</v>
          </cell>
          <cell r="G13" t="str">
            <v>7823-05</v>
          </cell>
          <cell r="H13">
            <v>44317</v>
          </cell>
          <cell r="I13">
            <v>13.41</v>
          </cell>
          <cell r="J13">
            <v>107.27</v>
          </cell>
          <cell r="K13">
            <v>0</v>
          </cell>
          <cell r="L13">
            <v>400</v>
          </cell>
          <cell r="M13">
            <v>0</v>
          </cell>
          <cell r="O13">
            <v>0</v>
          </cell>
          <cell r="R13">
            <v>193.33</v>
          </cell>
          <cell r="S13">
            <v>80.459999999999994</v>
          </cell>
          <cell r="U13">
            <v>0</v>
          </cell>
          <cell r="X13" t="str">
            <v/>
          </cell>
        </row>
        <row r="14">
          <cell r="C14" t="str">
            <v>UPAE BELO JARDIM</v>
          </cell>
          <cell r="E14" t="str">
            <v>ADSON PAULINO BATISTA</v>
          </cell>
          <cell r="F14" t="str">
            <v>3 - Administrativo</v>
          </cell>
          <cell r="G14" t="str">
            <v>5143-20</v>
          </cell>
          <cell r="H14">
            <v>44317</v>
          </cell>
          <cell r="I14">
            <v>14.11</v>
          </cell>
          <cell r="J14">
            <v>112.93</v>
          </cell>
          <cell r="K14">
            <v>0</v>
          </cell>
          <cell r="L14">
            <v>200</v>
          </cell>
          <cell r="M14">
            <v>0</v>
          </cell>
          <cell r="O14">
            <v>0</v>
          </cell>
          <cell r="R14">
            <v>126</v>
          </cell>
          <cell r="S14">
            <v>66</v>
          </cell>
          <cell r="U14">
            <v>0</v>
          </cell>
          <cell r="X14" t="str">
            <v/>
          </cell>
        </row>
        <row r="15">
          <cell r="C15" t="str">
            <v>UPAE BELO JARDIM</v>
          </cell>
          <cell r="E15" t="str">
            <v>ALEXANDRA SILVESTRE AMARAL PEIXOTO</v>
          </cell>
          <cell r="F15" t="str">
            <v>3 - Administrativo</v>
          </cell>
          <cell r="G15" t="str">
            <v>4101-05</v>
          </cell>
          <cell r="H15">
            <v>44317</v>
          </cell>
          <cell r="I15">
            <v>101.11</v>
          </cell>
          <cell r="J15">
            <v>808.92</v>
          </cell>
          <cell r="K15">
            <v>0</v>
          </cell>
          <cell r="L15">
            <v>600</v>
          </cell>
          <cell r="M15">
            <v>0</v>
          </cell>
          <cell r="O15">
            <v>0</v>
          </cell>
          <cell r="R15">
            <v>0</v>
          </cell>
          <cell r="S15">
            <v>0</v>
          </cell>
          <cell r="U15">
            <v>0</v>
          </cell>
          <cell r="X15" t="str">
            <v/>
          </cell>
        </row>
        <row r="16">
          <cell r="C16" t="str">
            <v>UPAE BELO JARDIM</v>
          </cell>
          <cell r="E16" t="str">
            <v>ANA KARINE SILVA CAVALCANTE</v>
          </cell>
          <cell r="F16" t="str">
            <v>3 - Administrativo</v>
          </cell>
          <cell r="G16" t="str">
            <v>4110-05</v>
          </cell>
          <cell r="H16">
            <v>44317</v>
          </cell>
          <cell r="I16">
            <v>11.01</v>
          </cell>
          <cell r="J16">
            <v>88</v>
          </cell>
          <cell r="K16">
            <v>0</v>
          </cell>
          <cell r="L16">
            <v>200</v>
          </cell>
          <cell r="M16">
            <v>0</v>
          </cell>
          <cell r="O16">
            <v>0</v>
          </cell>
          <cell r="R16">
            <v>126</v>
          </cell>
          <cell r="S16">
            <v>66</v>
          </cell>
          <cell r="U16">
            <v>0</v>
          </cell>
          <cell r="X16" t="str">
            <v/>
          </cell>
        </row>
        <row r="17">
          <cell r="C17" t="str">
            <v>UPAE BELO JARDIM</v>
          </cell>
          <cell r="E17" t="str">
            <v>ANALICE MARIA DE MENDONCA FERNANDES SILVA</v>
          </cell>
          <cell r="F17" t="str">
            <v>3 - Administrativo</v>
          </cell>
          <cell r="G17" t="str">
            <v>1427-05</v>
          </cell>
          <cell r="H17">
            <v>44317</v>
          </cell>
          <cell r="I17">
            <v>55.46</v>
          </cell>
          <cell r="J17">
            <v>443.62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R17">
            <v>0</v>
          </cell>
          <cell r="S17">
            <v>0</v>
          </cell>
          <cell r="U17">
            <v>0</v>
          </cell>
          <cell r="X17" t="str">
            <v/>
          </cell>
        </row>
        <row r="18">
          <cell r="C18" t="str">
            <v>UPAE BELO JARDIM</v>
          </cell>
          <cell r="E18" t="str">
            <v xml:space="preserve">ANDERSON DIEGO SANTOS SILVA </v>
          </cell>
          <cell r="F18" t="str">
            <v>3 - Administrativo</v>
          </cell>
          <cell r="G18" t="str">
            <v>5174-10</v>
          </cell>
          <cell r="H18">
            <v>44317</v>
          </cell>
          <cell r="I18">
            <v>19.32</v>
          </cell>
          <cell r="J18">
            <v>154.59</v>
          </cell>
          <cell r="K18">
            <v>0</v>
          </cell>
          <cell r="L18">
            <v>190</v>
          </cell>
          <cell r="M18">
            <v>0</v>
          </cell>
          <cell r="O18">
            <v>0</v>
          </cell>
          <cell r="R18">
            <v>126</v>
          </cell>
          <cell r="S18">
            <v>94.84</v>
          </cell>
          <cell r="U18">
            <v>0</v>
          </cell>
          <cell r="X18" t="str">
            <v/>
          </cell>
        </row>
        <row r="19">
          <cell r="C19" t="str">
            <v>UPAE BELO JARDIM</v>
          </cell>
          <cell r="E19" t="str">
            <v xml:space="preserve">ANDERSON NAPOLEAO CRUZ LUCENA </v>
          </cell>
          <cell r="F19" t="str">
            <v>1 - Médico</v>
          </cell>
          <cell r="G19" t="str">
            <v>2251-20</v>
          </cell>
          <cell r="H19">
            <v>44317</v>
          </cell>
          <cell r="I19">
            <v>79.23</v>
          </cell>
          <cell r="J19">
            <v>633.86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R19">
            <v>0</v>
          </cell>
          <cell r="S19">
            <v>0</v>
          </cell>
          <cell r="U19">
            <v>0</v>
          </cell>
          <cell r="X19" t="str">
            <v/>
          </cell>
        </row>
        <row r="20">
          <cell r="C20" t="str">
            <v>UPAE BELO JARDIM</v>
          </cell>
          <cell r="E20" t="str">
            <v>ANDREA CARLA PEREIRA BEZERRA</v>
          </cell>
          <cell r="F20" t="str">
            <v>3 - Administrativo</v>
          </cell>
          <cell r="G20" t="str">
            <v>2522-10</v>
          </cell>
          <cell r="H20">
            <v>44317</v>
          </cell>
          <cell r="I20">
            <v>23.92</v>
          </cell>
          <cell r="J20">
            <v>191.29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R20">
            <v>243.73</v>
          </cell>
          <cell r="S20">
            <v>138.5</v>
          </cell>
          <cell r="U20">
            <v>0</v>
          </cell>
          <cell r="X20" t="str">
            <v/>
          </cell>
        </row>
        <row r="21">
          <cell r="C21" t="str">
            <v>UPAE BELO JARDIM</v>
          </cell>
          <cell r="E21" t="str">
            <v xml:space="preserve">ANDREA JANAINE DA SILVA SANTANA </v>
          </cell>
          <cell r="F21" t="str">
            <v>3 - Administrativo</v>
          </cell>
          <cell r="G21" t="str">
            <v>5134-30</v>
          </cell>
          <cell r="H21">
            <v>44317</v>
          </cell>
          <cell r="I21">
            <v>11.92</v>
          </cell>
          <cell r="J21">
            <v>95.33</v>
          </cell>
          <cell r="K21">
            <v>0</v>
          </cell>
          <cell r="L21">
            <v>200</v>
          </cell>
          <cell r="M21">
            <v>0</v>
          </cell>
          <cell r="O21">
            <v>0</v>
          </cell>
          <cell r="R21">
            <v>108</v>
          </cell>
          <cell r="S21">
            <v>66</v>
          </cell>
          <cell r="U21">
            <v>0</v>
          </cell>
          <cell r="X21" t="str">
            <v/>
          </cell>
        </row>
        <row r="22">
          <cell r="C22" t="str">
            <v>UPAE BELO JARDIM</v>
          </cell>
          <cell r="E22" t="str">
            <v>ANTONIO HUGO HOLANDA SILVA</v>
          </cell>
          <cell r="F22" t="str">
            <v>2 - Outros Profissionais da Saúde</v>
          </cell>
          <cell r="G22" t="str">
            <v>3222-05</v>
          </cell>
          <cell r="H22">
            <v>44317</v>
          </cell>
          <cell r="I22">
            <v>15.37</v>
          </cell>
          <cell r="J22">
            <v>122.98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R22">
            <v>126</v>
          </cell>
          <cell r="S22">
            <v>79.03</v>
          </cell>
          <cell r="U22">
            <v>0</v>
          </cell>
          <cell r="X22" t="str">
            <v/>
          </cell>
        </row>
        <row r="23">
          <cell r="C23" t="str">
            <v>UPAE BELO JARDIM</v>
          </cell>
          <cell r="E23" t="str">
            <v>BRUNNO HENRYQUE DE CARVALHO</v>
          </cell>
          <cell r="F23" t="str">
            <v>2 - Outros Profissionais da Saúde</v>
          </cell>
          <cell r="G23" t="str">
            <v>2236-05</v>
          </cell>
          <cell r="H23">
            <v>44317</v>
          </cell>
          <cell r="I23">
            <v>28.32</v>
          </cell>
          <cell r="J23">
            <v>226.58</v>
          </cell>
          <cell r="K23">
            <v>0</v>
          </cell>
          <cell r="L23">
            <v>200</v>
          </cell>
          <cell r="M23">
            <v>0</v>
          </cell>
          <cell r="O23">
            <v>0</v>
          </cell>
          <cell r="R23">
            <v>0</v>
          </cell>
          <cell r="S23">
            <v>0</v>
          </cell>
          <cell r="U23">
            <v>0</v>
          </cell>
          <cell r="X23" t="str">
            <v/>
          </cell>
        </row>
        <row r="24">
          <cell r="C24" t="str">
            <v>UPAE BELO JARDIM</v>
          </cell>
          <cell r="E24" t="str">
            <v>BRUNO LAZARO RAMOS RANGEL</v>
          </cell>
          <cell r="F24" t="str">
            <v>1 - Médico</v>
          </cell>
          <cell r="G24" t="str">
            <v>2251-12</v>
          </cell>
          <cell r="H24">
            <v>44317</v>
          </cell>
          <cell r="I24">
            <v>68.73</v>
          </cell>
          <cell r="J24">
            <v>549.78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R24">
            <v>0</v>
          </cell>
          <cell r="S24">
            <v>0</v>
          </cell>
          <cell r="U24">
            <v>0</v>
          </cell>
          <cell r="X24" t="str">
            <v/>
          </cell>
        </row>
        <row r="25">
          <cell r="C25" t="str">
            <v>UPAE BELO JARDIM</v>
          </cell>
          <cell r="E25" t="str">
            <v>CAMILA ALVES FERREIRA DE FREITAS</v>
          </cell>
          <cell r="F25" t="str">
            <v>2 - Outros Profissionais da Saúde</v>
          </cell>
          <cell r="G25" t="str">
            <v>2237-10</v>
          </cell>
          <cell r="H25">
            <v>44317</v>
          </cell>
          <cell r="I25">
            <v>26.86</v>
          </cell>
          <cell r="J25">
            <v>214.92</v>
          </cell>
          <cell r="K25">
            <v>0</v>
          </cell>
          <cell r="L25">
            <v>200</v>
          </cell>
          <cell r="M25">
            <v>0</v>
          </cell>
          <cell r="O25">
            <v>0</v>
          </cell>
          <cell r="R25">
            <v>0</v>
          </cell>
          <cell r="S25">
            <v>0</v>
          </cell>
          <cell r="U25">
            <v>66.12</v>
          </cell>
          <cell r="X25" t="str">
            <v>AUXILIO CRECHE</v>
          </cell>
        </row>
        <row r="26">
          <cell r="C26" t="str">
            <v>UPAE BELO JARDIM</v>
          </cell>
          <cell r="E26" t="str">
            <v>CELIA ROBERTA BARBOSA DE MELO VIEIRA</v>
          </cell>
          <cell r="F26" t="str">
            <v>2 - Outros Profissionais da Saúde</v>
          </cell>
          <cell r="G26" t="str">
            <v>2235-05</v>
          </cell>
          <cell r="H26">
            <v>44317</v>
          </cell>
          <cell r="I26">
            <v>30.82</v>
          </cell>
          <cell r="J26">
            <v>246.63</v>
          </cell>
          <cell r="K26">
            <v>0</v>
          </cell>
          <cell r="L26">
            <v>200</v>
          </cell>
          <cell r="M26">
            <v>0</v>
          </cell>
          <cell r="O26">
            <v>0</v>
          </cell>
          <cell r="R26">
            <v>0</v>
          </cell>
          <cell r="S26">
            <v>0</v>
          </cell>
          <cell r="U26">
            <v>0</v>
          </cell>
          <cell r="X26" t="str">
            <v/>
          </cell>
        </row>
        <row r="27">
          <cell r="C27" t="str">
            <v>UPAE BELO JARDIM</v>
          </cell>
          <cell r="E27" t="str">
            <v>CICERA MARIA DOS SANTOS</v>
          </cell>
          <cell r="F27" t="str">
            <v>3 - Administrativo</v>
          </cell>
          <cell r="G27" t="str">
            <v>4110-05</v>
          </cell>
          <cell r="H27">
            <v>44317</v>
          </cell>
          <cell r="I27">
            <v>11.91</v>
          </cell>
          <cell r="J27">
            <v>95.33</v>
          </cell>
          <cell r="K27">
            <v>0</v>
          </cell>
          <cell r="L27">
            <v>200</v>
          </cell>
          <cell r="M27">
            <v>0</v>
          </cell>
          <cell r="O27">
            <v>0</v>
          </cell>
          <cell r="R27">
            <v>24</v>
          </cell>
          <cell r="S27">
            <v>66</v>
          </cell>
          <cell r="U27">
            <v>0</v>
          </cell>
          <cell r="X27" t="str">
            <v/>
          </cell>
        </row>
        <row r="28">
          <cell r="C28" t="str">
            <v>UPAE BELO JARDIM</v>
          </cell>
          <cell r="E28" t="str">
            <v>CICERA ROSA DOS SANTOS</v>
          </cell>
          <cell r="F28" t="str">
            <v>3 - Administrativo</v>
          </cell>
          <cell r="G28" t="str">
            <v>5134-30</v>
          </cell>
          <cell r="H28">
            <v>44317</v>
          </cell>
          <cell r="I28">
            <v>11.92</v>
          </cell>
          <cell r="J28">
            <v>95.33</v>
          </cell>
          <cell r="K28">
            <v>0</v>
          </cell>
          <cell r="L28">
            <v>200</v>
          </cell>
          <cell r="M28">
            <v>0</v>
          </cell>
          <cell r="O28">
            <v>0</v>
          </cell>
          <cell r="R28">
            <v>120</v>
          </cell>
          <cell r="S28">
            <v>66</v>
          </cell>
          <cell r="U28">
            <v>66.12</v>
          </cell>
          <cell r="X28" t="str">
            <v>AUXILIO CRECHE</v>
          </cell>
        </row>
        <row r="29">
          <cell r="C29" t="str">
            <v>UPAE BELO JARDIM</v>
          </cell>
          <cell r="E29" t="str">
            <v>CICERO JOSE DA SILVA</v>
          </cell>
          <cell r="F29" t="str">
            <v>3 - Administrativo</v>
          </cell>
          <cell r="G29" t="str">
            <v>5143-20</v>
          </cell>
          <cell r="H29">
            <v>44317</v>
          </cell>
          <cell r="I29">
            <v>16.309999999999999</v>
          </cell>
          <cell r="J29">
            <v>130.53</v>
          </cell>
          <cell r="K29">
            <v>0</v>
          </cell>
          <cell r="L29">
            <v>200</v>
          </cell>
          <cell r="M29">
            <v>0</v>
          </cell>
          <cell r="O29">
            <v>0</v>
          </cell>
          <cell r="R29">
            <v>126</v>
          </cell>
          <cell r="S29">
            <v>66</v>
          </cell>
          <cell r="U29">
            <v>0</v>
          </cell>
          <cell r="X29" t="str">
            <v/>
          </cell>
        </row>
        <row r="30">
          <cell r="C30" t="str">
            <v>UPAE BELO JARDIM</v>
          </cell>
          <cell r="E30" t="str">
            <v>CINTIA DANIELLI GAMEIRO CAVALCANTI</v>
          </cell>
          <cell r="F30" t="str">
            <v>3 - Administrativo</v>
          </cell>
          <cell r="G30" t="str">
            <v>5143-20</v>
          </cell>
          <cell r="H30">
            <v>44317</v>
          </cell>
          <cell r="I30">
            <v>13.2</v>
          </cell>
          <cell r="J30">
            <v>105.6</v>
          </cell>
          <cell r="K30">
            <v>0</v>
          </cell>
          <cell r="L30">
            <v>190</v>
          </cell>
          <cell r="M30">
            <v>0</v>
          </cell>
          <cell r="O30">
            <v>0</v>
          </cell>
          <cell r="R30">
            <v>126</v>
          </cell>
          <cell r="S30">
            <v>66</v>
          </cell>
          <cell r="U30">
            <v>0</v>
          </cell>
          <cell r="X30" t="str">
            <v/>
          </cell>
        </row>
        <row r="31">
          <cell r="C31" t="str">
            <v>UPAE BELO JARDIM</v>
          </cell>
          <cell r="E31" t="str">
            <v>DANILO HENRIQUE ROZENDO LIMA</v>
          </cell>
          <cell r="F31" t="str">
            <v>3 - Administrativo</v>
          </cell>
          <cell r="G31" t="str">
            <v>5143-20</v>
          </cell>
          <cell r="H31">
            <v>44317</v>
          </cell>
          <cell r="I31">
            <v>13.56</v>
          </cell>
          <cell r="J31">
            <v>108.53</v>
          </cell>
          <cell r="K31">
            <v>0</v>
          </cell>
          <cell r="L31">
            <v>200</v>
          </cell>
          <cell r="M31">
            <v>0</v>
          </cell>
          <cell r="O31">
            <v>0</v>
          </cell>
          <cell r="R31">
            <v>126</v>
          </cell>
          <cell r="S31">
            <v>66</v>
          </cell>
          <cell r="U31">
            <v>0</v>
          </cell>
          <cell r="X31" t="str">
            <v/>
          </cell>
        </row>
        <row r="32">
          <cell r="C32" t="str">
            <v>UPAE BELO JARDIM</v>
          </cell>
          <cell r="E32" t="str">
            <v>DIEGO DE ANDRADE MORAES</v>
          </cell>
          <cell r="F32" t="str">
            <v>2 - Outros Profissionais da Saúde</v>
          </cell>
          <cell r="G32" t="str">
            <v>3222-05</v>
          </cell>
          <cell r="H32">
            <v>44317</v>
          </cell>
          <cell r="I32">
            <v>15.37</v>
          </cell>
          <cell r="J32">
            <v>122.98</v>
          </cell>
          <cell r="K32">
            <v>0</v>
          </cell>
          <cell r="L32">
            <v>200</v>
          </cell>
          <cell r="M32">
            <v>0</v>
          </cell>
          <cell r="O32">
            <v>0</v>
          </cell>
          <cell r="R32">
            <v>66</v>
          </cell>
          <cell r="S32">
            <v>79.03</v>
          </cell>
          <cell r="U32">
            <v>0</v>
          </cell>
          <cell r="X32" t="str">
            <v/>
          </cell>
        </row>
        <row r="33">
          <cell r="C33" t="str">
            <v>UPAE BELO JARDIM</v>
          </cell>
          <cell r="E33" t="str">
            <v>EDILENE BEZERRA DE ALMEIDA</v>
          </cell>
          <cell r="F33" t="str">
            <v>3 - Administrativo</v>
          </cell>
          <cell r="G33" t="str">
            <v>4110-10</v>
          </cell>
          <cell r="H33">
            <v>44317</v>
          </cell>
          <cell r="I33">
            <v>19.920000000000002</v>
          </cell>
          <cell r="J33">
            <v>159.34</v>
          </cell>
          <cell r="K33">
            <v>0</v>
          </cell>
          <cell r="L33">
            <v>200</v>
          </cell>
          <cell r="M33">
            <v>0</v>
          </cell>
          <cell r="O33">
            <v>0</v>
          </cell>
          <cell r="R33">
            <v>90</v>
          </cell>
          <cell r="S33">
            <v>66</v>
          </cell>
          <cell r="U33">
            <v>0</v>
          </cell>
          <cell r="X33" t="str">
            <v/>
          </cell>
        </row>
        <row r="34">
          <cell r="C34" t="str">
            <v>UPAE BELO JARDIM</v>
          </cell>
          <cell r="E34" t="str">
            <v>ELIANE AUSTRICLINIO DA SILVA</v>
          </cell>
          <cell r="F34" t="str">
            <v>2 - Outros Profissionais da Saúde</v>
          </cell>
          <cell r="G34" t="str">
            <v>3222-05</v>
          </cell>
          <cell r="H34">
            <v>44317</v>
          </cell>
          <cell r="I34">
            <v>15.38</v>
          </cell>
          <cell r="J34">
            <v>122.98</v>
          </cell>
          <cell r="K34">
            <v>0</v>
          </cell>
          <cell r="L34">
            <v>200</v>
          </cell>
          <cell r="M34">
            <v>0</v>
          </cell>
          <cell r="O34">
            <v>0</v>
          </cell>
          <cell r="R34">
            <v>126</v>
          </cell>
          <cell r="S34">
            <v>79.03</v>
          </cell>
          <cell r="U34">
            <v>0</v>
          </cell>
          <cell r="X34" t="str">
            <v/>
          </cell>
        </row>
        <row r="35">
          <cell r="C35" t="str">
            <v>UPAE BELO JARDIM</v>
          </cell>
          <cell r="E35" t="str">
            <v>ELIVONALDO JOSE DE ARAUJO SILVA</v>
          </cell>
          <cell r="F35" t="str">
            <v>3 - Administrativo</v>
          </cell>
          <cell r="G35" t="str">
            <v>2124-20</v>
          </cell>
          <cell r="H35">
            <v>44317</v>
          </cell>
          <cell r="I35">
            <v>23.85</v>
          </cell>
          <cell r="J35">
            <v>190.78</v>
          </cell>
          <cell r="K35">
            <v>0</v>
          </cell>
          <cell r="L35">
            <v>200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  <cell r="U35">
            <v>0</v>
          </cell>
          <cell r="X35" t="str">
            <v/>
          </cell>
        </row>
        <row r="36">
          <cell r="C36" t="str">
            <v>UPAE BELO JARDIM</v>
          </cell>
          <cell r="E36" t="str">
            <v>EMERSON CELESTINO DA SILVA</v>
          </cell>
          <cell r="F36" t="str">
            <v>3 - Administrativo</v>
          </cell>
          <cell r="G36" t="str">
            <v>4110-05</v>
          </cell>
          <cell r="H36">
            <v>44317</v>
          </cell>
          <cell r="I36">
            <v>11</v>
          </cell>
          <cell r="J36">
            <v>88</v>
          </cell>
          <cell r="K36">
            <v>0</v>
          </cell>
          <cell r="L36">
            <v>190</v>
          </cell>
          <cell r="M36">
            <v>0</v>
          </cell>
          <cell r="O36">
            <v>0</v>
          </cell>
          <cell r="R36">
            <v>96</v>
          </cell>
          <cell r="S36">
            <v>66</v>
          </cell>
          <cell r="U36">
            <v>0</v>
          </cell>
          <cell r="X36" t="str">
            <v/>
          </cell>
        </row>
        <row r="37">
          <cell r="C37" t="str">
            <v>UPAE BELO JARDIM</v>
          </cell>
          <cell r="E37" t="str">
            <v xml:space="preserve">FABIO DE BRITO CAVALCANTI                 </v>
          </cell>
          <cell r="F37" t="str">
            <v>2 - Outros Profissionais da Saúde</v>
          </cell>
          <cell r="G37" t="str">
            <v>3241-15</v>
          </cell>
          <cell r="H37">
            <v>44317</v>
          </cell>
          <cell r="I37">
            <v>30.31</v>
          </cell>
          <cell r="J37">
            <v>242.46</v>
          </cell>
          <cell r="K37">
            <v>0</v>
          </cell>
          <cell r="L37">
            <v>200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  <cell r="U37">
            <v>0</v>
          </cell>
          <cell r="X37" t="str">
            <v/>
          </cell>
        </row>
        <row r="38">
          <cell r="C38" t="str">
            <v>UPAE BELO JARDIM</v>
          </cell>
          <cell r="E38" t="str">
            <v>FILIPE COSTA LEANDRO BITU</v>
          </cell>
          <cell r="F38" t="str">
            <v>3 - Administrativo</v>
          </cell>
          <cell r="G38" t="str">
            <v>1210-05</v>
          </cell>
          <cell r="H38">
            <v>44317</v>
          </cell>
          <cell r="I38">
            <v>126.33</v>
          </cell>
          <cell r="J38">
            <v>1010.59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  <cell r="U38">
            <v>0</v>
          </cell>
          <cell r="X38" t="str">
            <v/>
          </cell>
        </row>
        <row r="39">
          <cell r="C39" t="str">
            <v>UPAE BELO JARDIM</v>
          </cell>
          <cell r="E39" t="str">
            <v>FLAVIANA MONTEIRO DA SILVA SALES</v>
          </cell>
          <cell r="F39" t="str">
            <v>2 - Outros Profissionais da Saúde</v>
          </cell>
          <cell r="G39" t="str">
            <v>2235-05</v>
          </cell>
          <cell r="H39">
            <v>44317</v>
          </cell>
          <cell r="I39">
            <v>28.83</v>
          </cell>
          <cell r="J39">
            <v>230.67</v>
          </cell>
          <cell r="K39">
            <v>0</v>
          </cell>
          <cell r="L39">
            <v>200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U39">
            <v>0</v>
          </cell>
          <cell r="X39" t="str">
            <v/>
          </cell>
        </row>
        <row r="40">
          <cell r="C40" t="str">
            <v>UPAE BELO JARDIM</v>
          </cell>
          <cell r="E40" t="str">
            <v>GELEIDIANE SALES BEZERRA SILVA</v>
          </cell>
          <cell r="F40" t="str">
            <v>3 - Administrativo</v>
          </cell>
          <cell r="G40" t="str">
            <v>4110-10</v>
          </cell>
          <cell r="H40">
            <v>44317</v>
          </cell>
          <cell r="I40">
            <v>23.67</v>
          </cell>
          <cell r="J40">
            <v>189.36</v>
          </cell>
          <cell r="K40">
            <v>0</v>
          </cell>
          <cell r="L40">
            <v>100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U40">
            <v>0</v>
          </cell>
          <cell r="X40" t="str">
            <v/>
          </cell>
        </row>
        <row r="41">
          <cell r="C41" t="str">
            <v>UPAE BELO JARDIM</v>
          </cell>
          <cell r="E41" t="str">
            <v>GESSICA TARCIELMA SILVA DE LIRA PEREIRA</v>
          </cell>
          <cell r="F41" t="str">
            <v>3 - Administrativo</v>
          </cell>
          <cell r="G41" t="str">
            <v>4110-10</v>
          </cell>
          <cell r="H41">
            <v>44317</v>
          </cell>
          <cell r="I41">
            <v>20.51</v>
          </cell>
          <cell r="J41">
            <v>164.12</v>
          </cell>
          <cell r="K41">
            <v>0</v>
          </cell>
          <cell r="L41">
            <v>160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U41">
            <v>0</v>
          </cell>
          <cell r="X41" t="str">
            <v/>
          </cell>
        </row>
        <row r="42">
          <cell r="C42" t="str">
            <v>UPAE BELO JARDIM</v>
          </cell>
          <cell r="E42" t="str">
            <v xml:space="preserve">GRACE ANNE MONTEIRO CHAVES </v>
          </cell>
          <cell r="F42" t="str">
            <v>1 - Médico</v>
          </cell>
          <cell r="G42" t="str">
            <v>2251-35</v>
          </cell>
          <cell r="H42">
            <v>44317</v>
          </cell>
          <cell r="I42">
            <v>78.34</v>
          </cell>
          <cell r="J42">
            <v>626.70000000000005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  <cell r="U42">
            <v>0</v>
          </cell>
          <cell r="X42" t="str">
            <v/>
          </cell>
        </row>
        <row r="43">
          <cell r="C43" t="str">
            <v>UPAE BELO JARDIM</v>
          </cell>
          <cell r="E43" t="str">
            <v>HENRIQUE SOUZA MARQUES</v>
          </cell>
          <cell r="F43" t="str">
            <v>3 - Administrativo</v>
          </cell>
          <cell r="G43" t="str">
            <v>5143-10</v>
          </cell>
          <cell r="H43">
            <v>44317</v>
          </cell>
          <cell r="I43">
            <v>15.76</v>
          </cell>
          <cell r="J43">
            <v>126.13</v>
          </cell>
          <cell r="K43">
            <v>0</v>
          </cell>
          <cell r="L43">
            <v>190</v>
          </cell>
          <cell r="M43">
            <v>0</v>
          </cell>
          <cell r="O43">
            <v>0</v>
          </cell>
          <cell r="R43">
            <v>0</v>
          </cell>
          <cell r="S43">
            <v>66</v>
          </cell>
          <cell r="U43">
            <v>0</v>
          </cell>
          <cell r="X43" t="str">
            <v/>
          </cell>
        </row>
        <row r="44">
          <cell r="C44" t="str">
            <v>UPAE BELO JARDIM</v>
          </cell>
          <cell r="E44" t="str">
            <v>JAIR PEREIRA DA SILVA</v>
          </cell>
          <cell r="F44" t="str">
            <v>3 - Administrativo</v>
          </cell>
          <cell r="G44" t="str">
            <v>4102-40</v>
          </cell>
          <cell r="H44">
            <v>44317</v>
          </cell>
          <cell r="I44">
            <v>47.82</v>
          </cell>
          <cell r="J44">
            <v>382.49</v>
          </cell>
          <cell r="K44">
            <v>0</v>
          </cell>
          <cell r="L44">
            <v>410</v>
          </cell>
          <cell r="M44">
            <v>0</v>
          </cell>
          <cell r="O44">
            <v>0</v>
          </cell>
          <cell r="R44">
            <v>0</v>
          </cell>
          <cell r="S44">
            <v>0</v>
          </cell>
          <cell r="U44">
            <v>0</v>
          </cell>
          <cell r="X44" t="str">
            <v/>
          </cell>
        </row>
        <row r="45">
          <cell r="C45" t="str">
            <v>UPAE BELO JARDIM</v>
          </cell>
          <cell r="E45" t="str">
            <v>JANIO BATISTA DA SILVA</v>
          </cell>
          <cell r="F45" t="str">
            <v>1 - Médico</v>
          </cell>
          <cell r="G45" t="str">
            <v>2252-50</v>
          </cell>
          <cell r="H45">
            <v>44317</v>
          </cell>
          <cell r="I45">
            <v>61.59</v>
          </cell>
          <cell r="J45">
            <v>492.66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R45">
            <v>0</v>
          </cell>
          <cell r="S45">
            <v>0</v>
          </cell>
          <cell r="U45">
            <v>0</v>
          </cell>
          <cell r="X45" t="str">
            <v/>
          </cell>
        </row>
        <row r="46">
          <cell r="C46" t="str">
            <v>UPAE BELO JARDIM</v>
          </cell>
          <cell r="E46" t="str">
            <v>JOAO HENRIQUE BELO</v>
          </cell>
          <cell r="F46" t="str">
            <v>3 - Administrativo</v>
          </cell>
          <cell r="G46" t="str">
            <v>4141-05</v>
          </cell>
          <cell r="H46">
            <v>44317</v>
          </cell>
          <cell r="I46">
            <v>14.33</v>
          </cell>
          <cell r="J46">
            <v>114.71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R46">
            <v>0</v>
          </cell>
          <cell r="S46">
            <v>0</v>
          </cell>
          <cell r="U46">
            <v>0</v>
          </cell>
          <cell r="X46" t="str">
            <v/>
          </cell>
        </row>
        <row r="47">
          <cell r="C47" t="str">
            <v>UPAE BELO JARDIM</v>
          </cell>
          <cell r="E47" t="str">
            <v>JOSE ITAMAR JORGE DA SILVA</v>
          </cell>
          <cell r="F47" t="str">
            <v>3 - Administrativo</v>
          </cell>
          <cell r="G47" t="str">
            <v>5141-20</v>
          </cell>
          <cell r="H47">
            <v>44317</v>
          </cell>
          <cell r="I47">
            <v>11.01</v>
          </cell>
          <cell r="J47">
            <v>88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R47">
            <v>126</v>
          </cell>
          <cell r="S47">
            <v>66</v>
          </cell>
          <cell r="U47">
            <v>0</v>
          </cell>
          <cell r="X47" t="str">
            <v/>
          </cell>
        </row>
        <row r="48">
          <cell r="C48" t="str">
            <v>UPAE BELO JARDIM</v>
          </cell>
          <cell r="E48" t="str">
            <v>JOSE PEIXOTO</v>
          </cell>
          <cell r="F48" t="str">
            <v>1 - Médico</v>
          </cell>
          <cell r="G48" t="str">
            <v>2252-55</v>
          </cell>
          <cell r="H48">
            <v>44317</v>
          </cell>
          <cell r="I48">
            <v>96.8</v>
          </cell>
          <cell r="J48">
            <v>774.34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R48">
            <v>0</v>
          </cell>
          <cell r="S48">
            <v>0</v>
          </cell>
          <cell r="U48">
            <v>0</v>
          </cell>
          <cell r="X48" t="str">
            <v/>
          </cell>
        </row>
        <row r="49">
          <cell r="C49" t="str">
            <v>UPAE BELO JARDIM</v>
          </cell>
          <cell r="E49" t="str">
            <v>JOSINALDA DA SILVA PEREIRA</v>
          </cell>
          <cell r="F49" t="str">
            <v>3 - Administrativo</v>
          </cell>
          <cell r="G49" t="str">
            <v>2516-05</v>
          </cell>
          <cell r="H49">
            <v>44317</v>
          </cell>
          <cell r="I49">
            <v>30.54</v>
          </cell>
          <cell r="J49">
            <v>244.24</v>
          </cell>
          <cell r="K49">
            <v>0</v>
          </cell>
          <cell r="L49">
            <v>140</v>
          </cell>
          <cell r="M49">
            <v>0</v>
          </cell>
          <cell r="O49">
            <v>0</v>
          </cell>
          <cell r="R49">
            <v>0</v>
          </cell>
          <cell r="S49">
            <v>0</v>
          </cell>
          <cell r="U49">
            <v>0</v>
          </cell>
          <cell r="X49" t="str">
            <v/>
          </cell>
        </row>
        <row r="50">
          <cell r="C50" t="str">
            <v>UPAE BELO JARDIM</v>
          </cell>
          <cell r="E50" t="str">
            <v>LARISSA PEREIRA DA SILVA NASCIMENTO</v>
          </cell>
          <cell r="F50" t="str">
            <v>3 - Administrativo</v>
          </cell>
          <cell r="G50" t="str">
            <v>4131-15</v>
          </cell>
          <cell r="H50">
            <v>44317</v>
          </cell>
          <cell r="I50">
            <v>24.19</v>
          </cell>
          <cell r="J50">
            <v>193.44</v>
          </cell>
          <cell r="K50">
            <v>0</v>
          </cell>
          <cell r="L50">
            <v>150</v>
          </cell>
          <cell r="M50">
            <v>0</v>
          </cell>
          <cell r="O50">
            <v>0</v>
          </cell>
          <cell r="R50">
            <v>0</v>
          </cell>
          <cell r="S50">
            <v>0</v>
          </cell>
          <cell r="U50">
            <v>0</v>
          </cell>
          <cell r="X50" t="str">
            <v/>
          </cell>
        </row>
        <row r="51">
          <cell r="C51" t="str">
            <v>UPAE BELO JARDIM</v>
          </cell>
          <cell r="E51" t="str">
            <v>LIDIANE LIMA REGINO</v>
          </cell>
          <cell r="F51" t="str">
            <v>3 - Administrativo</v>
          </cell>
          <cell r="G51" t="str">
            <v>4101-05</v>
          </cell>
          <cell r="H51">
            <v>44317</v>
          </cell>
          <cell r="I51">
            <v>52.02</v>
          </cell>
          <cell r="J51">
            <v>416.13</v>
          </cell>
          <cell r="K51">
            <v>0</v>
          </cell>
          <cell r="L51">
            <v>600</v>
          </cell>
          <cell r="M51">
            <v>0</v>
          </cell>
          <cell r="O51">
            <v>0</v>
          </cell>
          <cell r="R51">
            <v>0</v>
          </cell>
          <cell r="S51">
            <v>0</v>
          </cell>
          <cell r="U51">
            <v>0</v>
          </cell>
          <cell r="X51" t="str">
            <v/>
          </cell>
        </row>
        <row r="52">
          <cell r="C52" t="str">
            <v>UPAE BELO JARDIM</v>
          </cell>
          <cell r="E52" t="str">
            <v xml:space="preserve">LUANA DE VASCONCELOS SILVA </v>
          </cell>
          <cell r="F52" t="str">
            <v>2 - Outros Profissionais da Saúde</v>
          </cell>
          <cell r="G52" t="str">
            <v>3222-05</v>
          </cell>
          <cell r="H52">
            <v>44317</v>
          </cell>
          <cell r="I52">
            <v>17.03</v>
          </cell>
          <cell r="J52">
            <v>136.16</v>
          </cell>
          <cell r="K52">
            <v>0</v>
          </cell>
          <cell r="L52">
            <v>200</v>
          </cell>
          <cell r="M52">
            <v>0</v>
          </cell>
          <cell r="O52">
            <v>0</v>
          </cell>
          <cell r="R52">
            <v>126</v>
          </cell>
          <cell r="S52">
            <v>79.03</v>
          </cell>
          <cell r="U52">
            <v>0</v>
          </cell>
          <cell r="X52" t="str">
            <v/>
          </cell>
        </row>
        <row r="53">
          <cell r="C53" t="str">
            <v>UPAE BELO JARDIM</v>
          </cell>
          <cell r="E53" t="str">
            <v>MAIRA WILLIANE ROSA DE SOUSA</v>
          </cell>
          <cell r="F53" t="str">
            <v>3 - Administrativo</v>
          </cell>
          <cell r="G53" t="str">
            <v>4110-05</v>
          </cell>
          <cell r="H53">
            <v>44317</v>
          </cell>
          <cell r="I53">
            <v>11.91</v>
          </cell>
          <cell r="J53">
            <v>95.33</v>
          </cell>
          <cell r="K53">
            <v>0</v>
          </cell>
          <cell r="L53">
            <v>120</v>
          </cell>
          <cell r="M53">
            <v>0</v>
          </cell>
          <cell r="O53">
            <v>0</v>
          </cell>
          <cell r="R53">
            <v>126</v>
          </cell>
          <cell r="S53">
            <v>66</v>
          </cell>
          <cell r="U53">
            <v>66.12</v>
          </cell>
          <cell r="X53" t="str">
            <v>AUXILIO CRECHE</v>
          </cell>
        </row>
        <row r="54">
          <cell r="C54" t="str">
            <v>UPAE BELO JARDIM</v>
          </cell>
          <cell r="E54" t="str">
            <v>MARIA DA CONCEICAO DE ANDRADE SOUZA</v>
          </cell>
          <cell r="F54" t="str">
            <v>2 - Outros Profissionais da Saúde</v>
          </cell>
          <cell r="G54" t="str">
            <v>3222-05</v>
          </cell>
          <cell r="H54">
            <v>44317</v>
          </cell>
          <cell r="I54">
            <v>15.38</v>
          </cell>
          <cell r="J54">
            <v>122.98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R54">
            <v>126</v>
          </cell>
          <cell r="S54">
            <v>79.03</v>
          </cell>
          <cell r="U54">
            <v>0</v>
          </cell>
          <cell r="X54" t="str">
            <v/>
          </cell>
        </row>
        <row r="55">
          <cell r="C55" t="str">
            <v>UPAE BELO JARDIM</v>
          </cell>
          <cell r="E55" t="str">
            <v>MARIA DANIELE FERREIRA</v>
          </cell>
          <cell r="F55" t="str">
            <v>3 - Administrativo</v>
          </cell>
          <cell r="G55" t="str">
            <v>5143-20</v>
          </cell>
          <cell r="H55">
            <v>44317</v>
          </cell>
          <cell r="I55">
            <v>13.2</v>
          </cell>
          <cell r="J55">
            <v>105.6</v>
          </cell>
          <cell r="K55">
            <v>0</v>
          </cell>
          <cell r="L55">
            <v>200</v>
          </cell>
          <cell r="M55">
            <v>0</v>
          </cell>
          <cell r="O55">
            <v>0</v>
          </cell>
          <cell r="R55">
            <v>114</v>
          </cell>
          <cell r="S55">
            <v>66</v>
          </cell>
          <cell r="U55">
            <v>66.12</v>
          </cell>
          <cell r="X55" t="str">
            <v>AUXILIO CRECHE</v>
          </cell>
        </row>
        <row r="56">
          <cell r="C56" t="str">
            <v>UPAE BELO JARDIM</v>
          </cell>
          <cell r="E56" t="str">
            <v>MARIA EDUARDA FREIRE VAZ</v>
          </cell>
          <cell r="F56" t="str">
            <v>2 - Outros Profissionais da Saúde</v>
          </cell>
          <cell r="G56" t="str">
            <v>2238-10</v>
          </cell>
          <cell r="H56">
            <v>44317</v>
          </cell>
          <cell r="I56">
            <v>25.91</v>
          </cell>
          <cell r="J56">
            <v>207.28</v>
          </cell>
          <cell r="K56">
            <v>0</v>
          </cell>
          <cell r="L56">
            <v>200</v>
          </cell>
          <cell r="M56">
            <v>0</v>
          </cell>
          <cell r="O56">
            <v>0</v>
          </cell>
          <cell r="R56">
            <v>0</v>
          </cell>
          <cell r="S56">
            <v>0</v>
          </cell>
          <cell r="U56">
            <v>0</v>
          </cell>
          <cell r="X56" t="str">
            <v/>
          </cell>
        </row>
        <row r="57">
          <cell r="C57" t="str">
            <v>UPAE BELO JARDIM</v>
          </cell>
          <cell r="E57" t="str">
            <v>MARILIA VIVIANE LEITE CATOLE</v>
          </cell>
          <cell r="F57" t="str">
            <v>2 - Outros Profissionais da Saúde</v>
          </cell>
          <cell r="G57" t="str">
            <v>2235-05</v>
          </cell>
          <cell r="H57">
            <v>44317</v>
          </cell>
          <cell r="I57">
            <v>30.82</v>
          </cell>
          <cell r="J57">
            <v>246.63</v>
          </cell>
          <cell r="K57">
            <v>0</v>
          </cell>
          <cell r="L57">
            <v>200</v>
          </cell>
          <cell r="M57">
            <v>0</v>
          </cell>
          <cell r="O57">
            <v>0</v>
          </cell>
          <cell r="R57">
            <v>0</v>
          </cell>
          <cell r="S57">
            <v>0</v>
          </cell>
          <cell r="U57">
            <v>0</v>
          </cell>
          <cell r="X57" t="str">
            <v/>
          </cell>
        </row>
        <row r="58">
          <cell r="C58" t="str">
            <v>UPAE BELO JARDIM</v>
          </cell>
          <cell r="E58" t="str">
            <v>MARISTELLA FERREIRA DE BRITO</v>
          </cell>
          <cell r="F58" t="str">
            <v>3 - Administrativo</v>
          </cell>
          <cell r="G58" t="str">
            <v>2516-05</v>
          </cell>
          <cell r="H58">
            <v>44317</v>
          </cell>
          <cell r="I58">
            <v>29.17</v>
          </cell>
          <cell r="J58">
            <v>233.43</v>
          </cell>
          <cell r="K58">
            <v>0</v>
          </cell>
          <cell r="L58">
            <v>200</v>
          </cell>
          <cell r="M58">
            <v>0</v>
          </cell>
          <cell r="O58">
            <v>0</v>
          </cell>
          <cell r="R58">
            <v>0</v>
          </cell>
          <cell r="S58">
            <v>0</v>
          </cell>
          <cell r="U58">
            <v>0</v>
          </cell>
          <cell r="X58" t="str">
            <v/>
          </cell>
        </row>
        <row r="59">
          <cell r="C59" t="str">
            <v>UPAE BELO JARDIM</v>
          </cell>
          <cell r="E59" t="str">
            <v>MAURO ALVES DE ASSIS</v>
          </cell>
          <cell r="F59" t="str">
            <v>3 - Administrativo</v>
          </cell>
          <cell r="G59" t="str">
            <v>5143-10</v>
          </cell>
          <cell r="H59">
            <v>44317</v>
          </cell>
          <cell r="I59">
            <v>15.76</v>
          </cell>
          <cell r="J59">
            <v>126.13</v>
          </cell>
          <cell r="K59">
            <v>0</v>
          </cell>
          <cell r="L59">
            <v>200</v>
          </cell>
          <cell r="M59">
            <v>0</v>
          </cell>
          <cell r="O59">
            <v>0</v>
          </cell>
          <cell r="R59">
            <v>126</v>
          </cell>
          <cell r="S59">
            <v>66</v>
          </cell>
          <cell r="U59">
            <v>0</v>
          </cell>
          <cell r="X59" t="str">
            <v/>
          </cell>
        </row>
        <row r="60">
          <cell r="C60" t="str">
            <v>UPAE BELO JARDIM</v>
          </cell>
          <cell r="E60" t="str">
            <v>MILENE DANTAS VASCONCELOS</v>
          </cell>
          <cell r="F60" t="str">
            <v>3 - Administrativo</v>
          </cell>
          <cell r="G60" t="str">
            <v>1421-05</v>
          </cell>
          <cell r="H60">
            <v>44317</v>
          </cell>
          <cell r="I60">
            <v>68.56</v>
          </cell>
          <cell r="J60">
            <v>548.48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R60">
            <v>0</v>
          </cell>
          <cell r="S60">
            <v>0</v>
          </cell>
          <cell r="U60">
            <v>0</v>
          </cell>
          <cell r="X60" t="str">
            <v/>
          </cell>
        </row>
        <row r="61">
          <cell r="C61" t="str">
            <v>UPAE BELO JARDIM</v>
          </cell>
          <cell r="E61" t="str">
            <v xml:space="preserve">MONICA MARIA BARBOSA LYRA </v>
          </cell>
          <cell r="F61" t="str">
            <v>2 - Outros Profissionais da Saúde</v>
          </cell>
          <cell r="G61" t="str">
            <v>2515-20</v>
          </cell>
          <cell r="H61">
            <v>44317</v>
          </cell>
          <cell r="I61">
            <v>19.989999999999998</v>
          </cell>
          <cell r="J61">
            <v>159.86000000000001</v>
          </cell>
          <cell r="K61">
            <v>0</v>
          </cell>
          <cell r="L61">
            <v>200</v>
          </cell>
          <cell r="M61">
            <v>0</v>
          </cell>
          <cell r="O61">
            <v>0</v>
          </cell>
          <cell r="R61">
            <v>126</v>
          </cell>
          <cell r="S61">
            <v>106.7</v>
          </cell>
          <cell r="U61">
            <v>0</v>
          </cell>
          <cell r="X61" t="str">
            <v/>
          </cell>
        </row>
        <row r="62">
          <cell r="C62" t="str">
            <v>UPAE BELO JARDIM</v>
          </cell>
          <cell r="E62" t="str">
            <v>NATHALLY RAMOS VALENTIM</v>
          </cell>
          <cell r="F62" t="str">
            <v>2 - Outros Profissionais da Saúde</v>
          </cell>
          <cell r="G62" t="str">
            <v>2234-05</v>
          </cell>
          <cell r="H62">
            <v>44317</v>
          </cell>
          <cell r="I62">
            <v>39.880000000000003</v>
          </cell>
          <cell r="J62">
            <v>319.10000000000002</v>
          </cell>
          <cell r="K62">
            <v>0</v>
          </cell>
          <cell r="L62">
            <v>367.2</v>
          </cell>
          <cell r="M62">
            <v>0</v>
          </cell>
          <cell r="O62">
            <v>0</v>
          </cell>
          <cell r="R62">
            <v>0</v>
          </cell>
          <cell r="S62">
            <v>0</v>
          </cell>
          <cell r="U62">
            <v>139.85</v>
          </cell>
          <cell r="X62" t="str">
            <v>AUXILIO CRECHE</v>
          </cell>
        </row>
        <row r="63">
          <cell r="C63" t="str">
            <v>UPAE BELO JARDIM</v>
          </cell>
          <cell r="E63" t="str">
            <v>PEDRO VICTOR MACEDO VASCONCELOS</v>
          </cell>
          <cell r="F63" t="str">
            <v>3 - Administrativo</v>
          </cell>
          <cell r="G63" t="str">
            <v>4110-05</v>
          </cell>
          <cell r="H63">
            <v>44317</v>
          </cell>
          <cell r="I63">
            <v>11.01</v>
          </cell>
          <cell r="J63">
            <v>88</v>
          </cell>
          <cell r="K63">
            <v>0</v>
          </cell>
          <cell r="L63">
            <v>190</v>
          </cell>
          <cell r="M63">
            <v>0</v>
          </cell>
          <cell r="O63">
            <v>0</v>
          </cell>
          <cell r="R63">
            <v>126</v>
          </cell>
          <cell r="S63">
            <v>66</v>
          </cell>
          <cell r="U63">
            <v>0</v>
          </cell>
          <cell r="X63" t="str">
            <v/>
          </cell>
        </row>
        <row r="64">
          <cell r="C64" t="str">
            <v>UPAE BELO JARDIM</v>
          </cell>
          <cell r="E64" t="str">
            <v>RAFAELA GONCALVES CARAZZAI</v>
          </cell>
          <cell r="F64" t="str">
            <v>3 - Administrativo</v>
          </cell>
          <cell r="G64" t="str">
            <v>1422-05</v>
          </cell>
          <cell r="H64">
            <v>44317</v>
          </cell>
          <cell r="I64">
            <v>34.06</v>
          </cell>
          <cell r="J64">
            <v>272.54000000000002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R64">
            <v>0</v>
          </cell>
          <cell r="S64">
            <v>0</v>
          </cell>
          <cell r="U64">
            <v>0</v>
          </cell>
          <cell r="X64" t="str">
            <v/>
          </cell>
        </row>
        <row r="65">
          <cell r="C65" t="str">
            <v>UPAE BELO JARDIM</v>
          </cell>
          <cell r="E65" t="str">
            <v>RICARDO SILVA DE ANDRADE</v>
          </cell>
          <cell r="F65" t="str">
            <v>3 - Administrativo</v>
          </cell>
          <cell r="G65" t="str">
            <v>4110-10</v>
          </cell>
          <cell r="H65">
            <v>44317</v>
          </cell>
          <cell r="I65">
            <v>17.22</v>
          </cell>
          <cell r="J65">
            <v>137.82</v>
          </cell>
          <cell r="K65">
            <v>0</v>
          </cell>
          <cell r="L65">
            <v>200</v>
          </cell>
          <cell r="M65">
            <v>0</v>
          </cell>
          <cell r="O65">
            <v>0</v>
          </cell>
          <cell r="R65">
            <v>0</v>
          </cell>
          <cell r="S65">
            <v>0</v>
          </cell>
          <cell r="U65">
            <v>0</v>
          </cell>
          <cell r="X65" t="str">
            <v/>
          </cell>
        </row>
        <row r="66">
          <cell r="C66" t="str">
            <v>UPAE BELO JARDIM</v>
          </cell>
          <cell r="E66" t="str">
            <v>SALIANA MACEDO DOS PRAZERES</v>
          </cell>
          <cell r="F66" t="str">
            <v>3 - Administrativo</v>
          </cell>
          <cell r="G66" t="str">
            <v>4101-05</v>
          </cell>
          <cell r="H66">
            <v>44317</v>
          </cell>
          <cell r="I66">
            <v>53.46</v>
          </cell>
          <cell r="J66">
            <v>427.7</v>
          </cell>
          <cell r="K66">
            <v>0</v>
          </cell>
          <cell r="L66">
            <v>600</v>
          </cell>
          <cell r="M66">
            <v>0</v>
          </cell>
          <cell r="O66">
            <v>0</v>
          </cell>
          <cell r="R66">
            <v>0</v>
          </cell>
          <cell r="S66">
            <v>0</v>
          </cell>
          <cell r="U66">
            <v>0</v>
          </cell>
          <cell r="X66" t="str">
            <v/>
          </cell>
        </row>
        <row r="67">
          <cell r="C67" t="str">
            <v>UPAE BELO JARDIM</v>
          </cell>
          <cell r="E67" t="str">
            <v>SILVANIA DE LIRA CLEMENTE</v>
          </cell>
          <cell r="F67" t="str">
            <v>3 - Administrativo</v>
          </cell>
          <cell r="G67" t="str">
            <v>5143-20</v>
          </cell>
          <cell r="H67">
            <v>44317</v>
          </cell>
          <cell r="I67">
            <v>14.11</v>
          </cell>
          <cell r="J67">
            <v>112.93</v>
          </cell>
          <cell r="K67">
            <v>0</v>
          </cell>
          <cell r="L67">
            <v>200</v>
          </cell>
          <cell r="M67">
            <v>0</v>
          </cell>
          <cell r="O67">
            <v>0</v>
          </cell>
          <cell r="R67">
            <v>90</v>
          </cell>
          <cell r="S67">
            <v>66</v>
          </cell>
          <cell r="U67">
            <v>0</v>
          </cell>
          <cell r="X67" t="str">
            <v/>
          </cell>
        </row>
        <row r="68">
          <cell r="C68" t="str">
            <v>UPAE BELO JARDIM</v>
          </cell>
          <cell r="E68" t="str">
            <v>TACIANA RODRIGUES BARBOSA</v>
          </cell>
          <cell r="F68" t="str">
            <v>2 - Outros Profissionais da Saúde</v>
          </cell>
          <cell r="G68" t="str">
            <v>2235-05</v>
          </cell>
          <cell r="H68">
            <v>44317</v>
          </cell>
          <cell r="I68">
            <v>27.45</v>
          </cell>
          <cell r="J68">
            <v>219.59</v>
          </cell>
          <cell r="K68">
            <v>0</v>
          </cell>
          <cell r="L68">
            <v>200</v>
          </cell>
          <cell r="M68">
            <v>0</v>
          </cell>
          <cell r="O68">
            <v>0</v>
          </cell>
          <cell r="R68">
            <v>0</v>
          </cell>
          <cell r="S68">
            <v>0</v>
          </cell>
          <cell r="U68">
            <v>0</v>
          </cell>
          <cell r="X68" t="str">
            <v/>
          </cell>
        </row>
        <row r="69">
          <cell r="C69" t="str">
            <v>UPAE BELO JARDIM</v>
          </cell>
          <cell r="E69" t="str">
            <v xml:space="preserve">TALES AMORIM ARAUJO REIS </v>
          </cell>
          <cell r="F69" t="str">
            <v>1 - Médico</v>
          </cell>
          <cell r="G69" t="str">
            <v>2253-20</v>
          </cell>
          <cell r="H69">
            <v>44317</v>
          </cell>
          <cell r="I69">
            <v>92.42</v>
          </cell>
          <cell r="J69">
            <v>739.4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R69">
            <v>0</v>
          </cell>
          <cell r="S69">
            <v>0</v>
          </cell>
          <cell r="U69">
            <v>0</v>
          </cell>
          <cell r="X69" t="str">
            <v/>
          </cell>
        </row>
        <row r="70">
          <cell r="C70" t="str">
            <v>UPAE BELO JARDIM</v>
          </cell>
          <cell r="E70" t="str">
            <v>TALUANNA DE MELO VALENCA</v>
          </cell>
          <cell r="F70" t="str">
            <v>2 - Outros Profissionais da Saúde</v>
          </cell>
          <cell r="G70" t="str">
            <v>2236-05</v>
          </cell>
          <cell r="H70">
            <v>44317</v>
          </cell>
          <cell r="I70">
            <v>27.07</v>
          </cell>
          <cell r="J70">
            <v>216.63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R70">
            <v>0</v>
          </cell>
          <cell r="S70">
            <v>0</v>
          </cell>
          <cell r="U70">
            <v>0</v>
          </cell>
          <cell r="X70" t="str">
            <v/>
          </cell>
        </row>
        <row r="71">
          <cell r="C71" t="str">
            <v>UPAE BELO JARDIM</v>
          </cell>
          <cell r="E71" t="str">
            <v>VALERIA MARIA DOS SANTOS</v>
          </cell>
          <cell r="F71" t="str">
            <v>3 - Administrativo</v>
          </cell>
          <cell r="G71" t="str">
            <v>4110-10</v>
          </cell>
          <cell r="H71">
            <v>44317</v>
          </cell>
          <cell r="I71">
            <v>29.93</v>
          </cell>
          <cell r="J71">
            <v>239.51</v>
          </cell>
          <cell r="K71">
            <v>0</v>
          </cell>
          <cell r="L71">
            <v>200</v>
          </cell>
          <cell r="M71">
            <v>0</v>
          </cell>
          <cell r="O71">
            <v>0</v>
          </cell>
          <cell r="R71">
            <v>0</v>
          </cell>
          <cell r="S71">
            <v>0</v>
          </cell>
          <cell r="U71">
            <v>0</v>
          </cell>
          <cell r="X71" t="str">
            <v/>
          </cell>
        </row>
        <row r="72">
          <cell r="C72" t="str">
            <v>UPAE BELO JARDIM</v>
          </cell>
          <cell r="E72" t="str">
            <v xml:space="preserve">VIANIZ CARLOS DO NASCIMENTO </v>
          </cell>
          <cell r="F72" t="str">
            <v>3 - Administrativo</v>
          </cell>
          <cell r="G72" t="str">
            <v>5151-10</v>
          </cell>
          <cell r="H72">
            <v>44317</v>
          </cell>
          <cell r="I72">
            <v>14.12</v>
          </cell>
          <cell r="J72">
            <v>112.93</v>
          </cell>
          <cell r="K72">
            <v>0</v>
          </cell>
          <cell r="L72">
            <v>200</v>
          </cell>
          <cell r="M72">
            <v>0</v>
          </cell>
          <cell r="O72">
            <v>0</v>
          </cell>
          <cell r="R72">
            <v>42</v>
          </cell>
          <cell r="S72">
            <v>66</v>
          </cell>
          <cell r="U72">
            <v>0</v>
          </cell>
          <cell r="X72" t="str">
            <v/>
          </cell>
        </row>
        <row r="73">
          <cell r="C73" t="str">
            <v>UPAE BELO JARDIM</v>
          </cell>
          <cell r="E73" t="str">
            <v>WASHINGTON CARLOS RODRIGUES BAIA</v>
          </cell>
          <cell r="F73" t="str">
            <v>3 - Administrativo</v>
          </cell>
          <cell r="G73" t="str">
            <v>4101-05</v>
          </cell>
          <cell r="H73">
            <v>44317</v>
          </cell>
          <cell r="I73">
            <v>38.74</v>
          </cell>
          <cell r="J73">
            <v>309.93</v>
          </cell>
          <cell r="K73">
            <v>0</v>
          </cell>
          <cell r="L73">
            <v>440</v>
          </cell>
          <cell r="M73">
            <v>0</v>
          </cell>
          <cell r="O73">
            <v>0</v>
          </cell>
          <cell r="R73">
            <v>0</v>
          </cell>
          <cell r="S73">
            <v>0</v>
          </cell>
          <cell r="U73">
            <v>0</v>
          </cell>
          <cell r="X73" t="str">
            <v/>
          </cell>
        </row>
        <row r="74">
          <cell r="C74" t="str">
            <v>UPAE BELO JARDIM</v>
          </cell>
          <cell r="E74" t="str">
            <v>WEBER OSCAR DO NASCIMENTO</v>
          </cell>
          <cell r="F74" t="str">
            <v>3 - Administrativo</v>
          </cell>
          <cell r="G74" t="str">
            <v>1427-05</v>
          </cell>
          <cell r="H74">
            <v>44317</v>
          </cell>
          <cell r="I74">
            <v>56.82</v>
          </cell>
          <cell r="J74">
            <v>454.56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R74">
            <v>0</v>
          </cell>
          <cell r="S74">
            <v>0</v>
          </cell>
          <cell r="U74">
            <v>0</v>
          </cell>
          <cell r="X74" t="str">
            <v/>
          </cell>
        </row>
        <row r="75">
          <cell r="C75" t="str">
            <v>UPAE BELO JARDIM</v>
          </cell>
          <cell r="E75" t="str">
            <v>WELLIDA OLIVEIRA GALINDO</v>
          </cell>
          <cell r="F75" t="str">
            <v>3 - Administrativo</v>
          </cell>
          <cell r="G75" t="str">
            <v>4110-10</v>
          </cell>
          <cell r="H75">
            <v>44317</v>
          </cell>
          <cell r="I75">
            <v>18.93</v>
          </cell>
          <cell r="J75">
            <v>151.49</v>
          </cell>
          <cell r="K75">
            <v>0</v>
          </cell>
          <cell r="L75">
            <v>200</v>
          </cell>
          <cell r="M75">
            <v>0</v>
          </cell>
          <cell r="O75">
            <v>0</v>
          </cell>
          <cell r="R75">
            <v>0</v>
          </cell>
          <cell r="S75">
            <v>0</v>
          </cell>
          <cell r="U75">
            <v>0</v>
          </cell>
          <cell r="X75" t="str">
            <v/>
          </cell>
        </row>
        <row r="76">
          <cell r="C76" t="str">
            <v>UPAE BELO JARDIM</v>
          </cell>
          <cell r="E76" t="str">
            <v>WENDSON SANTOS DE CARVALHO</v>
          </cell>
          <cell r="F76" t="str">
            <v>3 - Administrativo</v>
          </cell>
          <cell r="G76" t="str">
            <v>4141-05</v>
          </cell>
          <cell r="H76">
            <v>44317</v>
          </cell>
          <cell r="I76">
            <v>14.36</v>
          </cell>
          <cell r="J76">
            <v>114.91</v>
          </cell>
          <cell r="K76">
            <v>0</v>
          </cell>
          <cell r="L76">
            <v>200</v>
          </cell>
          <cell r="M76">
            <v>0</v>
          </cell>
          <cell r="O76">
            <v>0</v>
          </cell>
          <cell r="R76">
            <v>126</v>
          </cell>
          <cell r="S76">
            <v>83.4</v>
          </cell>
          <cell r="U76">
            <v>0</v>
          </cell>
          <cell r="X76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tabSelected="1" workbookViewId="0">
      <selection sqref="A1:AB67"/>
    </sheetView>
  </sheetViews>
  <sheetFormatPr defaultRowHeight="15" x14ac:dyDescent="0.25"/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/>
      <c r="M1" s="3"/>
      <c r="N1" s="3" t="s">
        <v>11</v>
      </c>
      <c r="O1" s="3"/>
      <c r="P1" s="3"/>
      <c r="Q1" s="3" t="s">
        <v>12</v>
      </c>
      <c r="R1" s="3"/>
      <c r="S1" s="3"/>
      <c r="T1" s="3" t="s">
        <v>13</v>
      </c>
      <c r="U1" s="3"/>
      <c r="V1" s="3"/>
      <c r="W1" s="3"/>
      <c r="X1" s="3" t="s">
        <v>14</v>
      </c>
      <c r="Y1" s="3"/>
      <c r="Z1" s="3"/>
      <c r="AA1" s="3"/>
      <c r="AB1" s="2" t="s">
        <v>15</v>
      </c>
    </row>
    <row r="2" spans="1:28" ht="38.25" x14ac:dyDescent="0.25">
      <c r="A2" s="4"/>
      <c r="B2" s="4"/>
      <c r="C2" s="4"/>
      <c r="D2" s="4"/>
      <c r="E2" s="4"/>
      <c r="F2" s="4"/>
      <c r="G2" s="4"/>
      <c r="H2" s="5"/>
      <c r="I2" s="5"/>
      <c r="J2" s="5"/>
      <c r="K2" s="6" t="s">
        <v>16</v>
      </c>
      <c r="L2" s="6" t="s">
        <v>17</v>
      </c>
      <c r="M2" s="6" t="s">
        <v>18</v>
      </c>
      <c r="N2" s="6" t="s">
        <v>16</v>
      </c>
      <c r="O2" s="6" t="s">
        <v>17</v>
      </c>
      <c r="P2" s="7" t="s">
        <v>18</v>
      </c>
      <c r="Q2" s="6" t="s">
        <v>16</v>
      </c>
      <c r="R2" s="6" t="s">
        <v>17</v>
      </c>
      <c r="S2" s="6" t="s">
        <v>18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16</v>
      </c>
      <c r="Y2" s="6" t="s">
        <v>17</v>
      </c>
      <c r="Z2" s="6" t="s">
        <v>18</v>
      </c>
      <c r="AA2" s="7" t="s">
        <v>19</v>
      </c>
      <c r="AB2" s="5"/>
    </row>
    <row r="3" spans="1:28" x14ac:dyDescent="0.25">
      <c r="A3" s="8">
        <f>IFERROR(VLOOKUP(B3,'[1]DADOS (OCULTAR)'!$P$3:$R$56,3,0),"")</f>
        <v>10894988000303</v>
      </c>
      <c r="B3" s="9" t="str">
        <f>'[1]TCE - ANEXO III - Preencher'!C12</f>
        <v>UPAE BELO JARDIM</v>
      </c>
      <c r="C3" s="10"/>
      <c r="D3" s="11" t="str">
        <f>'[1]TCE - ANEXO III - Preencher'!E12</f>
        <v>ADRIANA ALVES PEDRO</v>
      </c>
      <c r="E3" s="9" t="str">
        <f>IF('[1]TCE - ANEXO III - Preencher'!F12="4 - Assistência Odontológica","2 - Outros Profissionais da Saúde",'[1]TCE - ANEXO III - Preencher'!F12)</f>
        <v>3 - Administrativo</v>
      </c>
      <c r="F3" s="12" t="str">
        <f>'[1]TCE - ANEXO III - Preencher'!G12</f>
        <v>4110-05</v>
      </c>
      <c r="G3" s="13">
        <f>IF('[1]TCE - ANEXO III - Preencher'!H12="","",'[1]TCE - ANEXO III - Preencher'!H12)</f>
        <v>44317</v>
      </c>
      <c r="H3" s="14">
        <f>'[1]TCE - ANEXO III - Preencher'!I12</f>
        <v>11.01</v>
      </c>
      <c r="I3" s="14">
        <f>'[1]TCE - ANEXO III - Preencher'!J12</f>
        <v>88</v>
      </c>
      <c r="J3" s="14">
        <f>'[1]TCE - ANEXO III - Preencher'!K12</f>
        <v>0</v>
      </c>
      <c r="K3" s="15">
        <f>'[1]TCE - ANEXO III - Preencher'!L12</f>
        <v>200</v>
      </c>
      <c r="L3" s="15">
        <f>'[1]TCE - ANEXO III - Preencher'!M12</f>
        <v>0</v>
      </c>
      <c r="M3" s="15">
        <f>K3-L3</f>
        <v>200</v>
      </c>
      <c r="N3" s="15">
        <f>'[1]TCE - ANEXO III - Preencher'!O12</f>
        <v>0</v>
      </c>
      <c r="O3" s="15">
        <f>'[1]TCE - ANEXO III - Preencher'!P12</f>
        <v>0</v>
      </c>
      <c r="P3" s="16">
        <f>N3-O3</f>
        <v>0</v>
      </c>
      <c r="Q3" s="15">
        <f>'[1]TCE - ANEXO III - Preencher'!R12</f>
        <v>126</v>
      </c>
      <c r="R3" s="15">
        <f>'[1]TCE - ANEXO III - Preencher'!S12</f>
        <v>66</v>
      </c>
      <c r="S3" s="16">
        <f>Q3-R3</f>
        <v>60</v>
      </c>
      <c r="T3" s="15">
        <f>'[1]TCE - ANEXO III - Preencher'!U12</f>
        <v>0</v>
      </c>
      <c r="U3" s="15">
        <f>'[1]TCE - ANEXO III - Preencher'!V12</f>
        <v>0</v>
      </c>
      <c r="V3" s="16">
        <f>T3-U3</f>
        <v>0</v>
      </c>
      <c r="W3" s="17" t="str">
        <f>IF('[1]TCE - ANEXO III - Preencher'!X12="","",'[1]TCE - ANEXO III - Preencher'!X12)</f>
        <v/>
      </c>
      <c r="X3" s="15">
        <f>'[1]TCE - ANEXO III - Preencher'!Y12</f>
        <v>0</v>
      </c>
      <c r="Y3" s="15">
        <f>'[1]TCE - ANEXO III - Preencher'!Z12</f>
        <v>0</v>
      </c>
      <c r="Z3" s="16">
        <f>X3-Y3</f>
        <v>0</v>
      </c>
      <c r="AA3" s="17" t="str">
        <f>IF('[1]TCE - ANEXO III - Preencher'!AB12="","",'[1]TCE - ANEXO III - Preencher'!AB12)</f>
        <v/>
      </c>
      <c r="AB3" s="15">
        <f t="shared" ref="AB3:AB66" si="0">H3+I3+J3+M3+P3+S3+V3+Z3</f>
        <v>359.01</v>
      </c>
    </row>
    <row r="4" spans="1:28" x14ac:dyDescent="0.25">
      <c r="A4" s="8">
        <f>IFERROR(VLOOKUP(B4,'[1]DADOS (OCULTAR)'!$P$3:$R$56,3,0),"")</f>
        <v>10894988000303</v>
      </c>
      <c r="B4" s="9" t="str">
        <f>'[1]TCE - ANEXO III - Preencher'!C13</f>
        <v>UPAE BELO JARDIM</v>
      </c>
      <c r="C4" s="10"/>
      <c r="D4" s="11" t="str">
        <f>'[1]TCE - ANEXO III - Preencher'!E13</f>
        <v>ADRIANO BARBOSA RODRIGUES</v>
      </c>
      <c r="E4" s="9" t="str">
        <f>IF('[1]TCE - ANEXO III - Preencher'!F13="4 - Assistência Odontológica","2 - Outros Profissionais da Saúde",'[1]TCE - ANEXO III - Preencher'!F13)</f>
        <v>3 - Administrativo</v>
      </c>
      <c r="F4" s="12" t="str">
        <f>'[1]TCE - ANEXO III - Preencher'!G13</f>
        <v>7823-05</v>
      </c>
      <c r="G4" s="13">
        <f>IF('[1]TCE - ANEXO III - Preencher'!H13="","",'[1]TCE - ANEXO III - Preencher'!H13)</f>
        <v>44317</v>
      </c>
      <c r="H4" s="14">
        <f>'[1]TCE - ANEXO III - Preencher'!I13</f>
        <v>13.41</v>
      </c>
      <c r="I4" s="14">
        <f>'[1]TCE - ANEXO III - Preencher'!J13</f>
        <v>107.27</v>
      </c>
      <c r="J4" s="14">
        <f>'[1]TCE - ANEXO III - Preencher'!K13</f>
        <v>0</v>
      </c>
      <c r="K4" s="15">
        <f>'[1]TCE - ANEXO III - Preencher'!L13</f>
        <v>400</v>
      </c>
      <c r="L4" s="15">
        <f>'[1]TCE - ANEXO III - Preencher'!M13</f>
        <v>0</v>
      </c>
      <c r="M4" s="15">
        <f t="shared" ref="M4:M67" si="1">K4-L4</f>
        <v>400</v>
      </c>
      <c r="N4" s="15">
        <f>'[1]TCE - ANEXO III - Preencher'!O13</f>
        <v>0</v>
      </c>
      <c r="O4" s="15">
        <f>'[1]TCE - ANEXO III - Preencher'!P13</f>
        <v>0</v>
      </c>
      <c r="P4" s="16">
        <f t="shared" ref="P4:P67" si="2">N4-O4</f>
        <v>0</v>
      </c>
      <c r="Q4" s="15">
        <f>'[1]TCE - ANEXO III - Preencher'!R13</f>
        <v>193.33</v>
      </c>
      <c r="R4" s="15">
        <f>'[1]TCE - ANEXO III - Preencher'!S13</f>
        <v>80.459999999999994</v>
      </c>
      <c r="S4" s="16">
        <f t="shared" ref="S4:S67" si="3">Q4-R4</f>
        <v>112.87000000000002</v>
      </c>
      <c r="T4" s="15">
        <f>'[1]TCE - ANEXO III - Preencher'!U13</f>
        <v>0</v>
      </c>
      <c r="U4" s="15">
        <f>'[1]TCE - ANEXO III - Preencher'!V13</f>
        <v>0</v>
      </c>
      <c r="V4" s="16">
        <f t="shared" ref="V4:V67" si="4">T4-U4</f>
        <v>0</v>
      </c>
      <c r="W4" s="17" t="str">
        <f>IF('[1]TCE - ANEXO III - Preencher'!X13="","",'[1]TCE - ANEXO III - Preencher'!X13)</f>
        <v/>
      </c>
      <c r="X4" s="15">
        <f>'[1]TCE - ANEXO III - Preencher'!Y13</f>
        <v>0</v>
      </c>
      <c r="Y4" s="15">
        <f>'[1]TCE - ANEXO III - Preencher'!Z13</f>
        <v>0</v>
      </c>
      <c r="Z4" s="16">
        <f t="shared" ref="Z4:Z67" si="5">X4-Y4</f>
        <v>0</v>
      </c>
      <c r="AA4" s="17" t="str">
        <f>IF('[1]TCE - ANEXO III - Preencher'!AB13="","",'[1]TCE - ANEXO III - Preencher'!AB13)</f>
        <v/>
      </c>
      <c r="AB4" s="15">
        <f t="shared" si="0"/>
        <v>633.54999999999995</v>
      </c>
    </row>
    <row r="5" spans="1:28" x14ac:dyDescent="0.25">
      <c r="A5" s="8">
        <f>IFERROR(VLOOKUP(B5,'[1]DADOS (OCULTAR)'!$P$3:$R$56,3,0),"")</f>
        <v>10894988000303</v>
      </c>
      <c r="B5" s="9" t="str">
        <f>'[1]TCE - ANEXO III - Preencher'!C14</f>
        <v>UPAE BELO JARDIM</v>
      </c>
      <c r="C5" s="10"/>
      <c r="D5" s="11" t="str">
        <f>'[1]TCE - ANEXO III - Preencher'!E14</f>
        <v>ADSON PAULINO BATISTA</v>
      </c>
      <c r="E5" s="9" t="str">
        <f>IF('[1]TCE - ANEXO III - Preencher'!F14="4 - Assistência Odontológica","2 - Outros Profissionais da Saúde",'[1]TCE - ANEXO III - Preencher'!F14)</f>
        <v>3 - Administrativo</v>
      </c>
      <c r="F5" s="12" t="str">
        <f>'[1]TCE - ANEXO III - Preencher'!G14</f>
        <v>5143-20</v>
      </c>
      <c r="G5" s="13">
        <f>IF('[1]TCE - ANEXO III - Preencher'!H14="","",'[1]TCE - ANEXO III - Preencher'!H14)</f>
        <v>44317</v>
      </c>
      <c r="H5" s="14">
        <f>'[1]TCE - ANEXO III - Preencher'!I14</f>
        <v>14.11</v>
      </c>
      <c r="I5" s="14">
        <f>'[1]TCE - ANEXO III - Preencher'!J14</f>
        <v>112.93</v>
      </c>
      <c r="J5" s="14">
        <f>'[1]TCE - ANEXO III - Preencher'!K14</f>
        <v>0</v>
      </c>
      <c r="K5" s="15">
        <f>'[1]TCE - ANEXO III - Preencher'!L14</f>
        <v>200</v>
      </c>
      <c r="L5" s="15">
        <f>'[1]TCE - ANEXO III - Preencher'!M14</f>
        <v>0</v>
      </c>
      <c r="M5" s="15">
        <f t="shared" si="1"/>
        <v>200</v>
      </c>
      <c r="N5" s="15">
        <f>'[1]TCE - ANEXO III - Preencher'!O14</f>
        <v>0</v>
      </c>
      <c r="O5" s="15">
        <f>'[1]TCE - ANEXO III - Preencher'!P14</f>
        <v>0</v>
      </c>
      <c r="P5" s="16">
        <f t="shared" si="2"/>
        <v>0</v>
      </c>
      <c r="Q5" s="15">
        <f>'[1]TCE - ANEXO III - Preencher'!R14</f>
        <v>126</v>
      </c>
      <c r="R5" s="15">
        <f>'[1]TCE - ANEXO III - Preencher'!S14</f>
        <v>66</v>
      </c>
      <c r="S5" s="16">
        <f t="shared" si="3"/>
        <v>60</v>
      </c>
      <c r="T5" s="15">
        <f>'[1]TCE - ANEXO III - Preencher'!U14</f>
        <v>0</v>
      </c>
      <c r="U5" s="15">
        <f>'[1]TCE - ANEXO III - Preencher'!V14</f>
        <v>0</v>
      </c>
      <c r="V5" s="16">
        <f t="shared" si="4"/>
        <v>0</v>
      </c>
      <c r="W5" s="17" t="str">
        <f>IF('[1]TCE - ANEXO III - Preencher'!X14="","",'[1]TCE - ANEXO III - Preencher'!X14)</f>
        <v/>
      </c>
      <c r="X5" s="15">
        <f>'[1]TCE - ANEXO III - Preencher'!Y14</f>
        <v>0</v>
      </c>
      <c r="Y5" s="15">
        <f>'[1]TCE - ANEXO III - Preencher'!Z14</f>
        <v>0</v>
      </c>
      <c r="Z5" s="16">
        <f t="shared" si="5"/>
        <v>0</v>
      </c>
      <c r="AA5" s="17" t="str">
        <f>IF('[1]TCE - ANEXO III - Preencher'!AB14="","",'[1]TCE - ANEXO III - Preencher'!AB14)</f>
        <v/>
      </c>
      <c r="AB5" s="15">
        <f t="shared" si="0"/>
        <v>387.04</v>
      </c>
    </row>
    <row r="6" spans="1:28" x14ac:dyDescent="0.25">
      <c r="A6" s="8">
        <f>IFERROR(VLOOKUP(B6,'[1]DADOS (OCULTAR)'!$P$3:$R$56,3,0),"")</f>
        <v>10894988000303</v>
      </c>
      <c r="B6" s="9" t="str">
        <f>'[1]TCE - ANEXO III - Preencher'!C15</f>
        <v>UPAE BELO JARDIM</v>
      </c>
      <c r="C6" s="10"/>
      <c r="D6" s="11" t="str">
        <f>'[1]TCE - ANEXO III - Preencher'!E15</f>
        <v>ALEXANDRA SILVESTRE AMARAL PEIXOTO</v>
      </c>
      <c r="E6" s="9" t="str">
        <f>IF('[1]TCE - ANEXO III - Preencher'!F15="4 - Assistência Odontológica","2 - Outros Profissionais da Saúde",'[1]TCE - ANEXO III - Preencher'!F15)</f>
        <v>3 - Administrativo</v>
      </c>
      <c r="F6" s="12" t="str">
        <f>'[1]TCE - ANEXO III - Preencher'!G15</f>
        <v>4101-05</v>
      </c>
      <c r="G6" s="13">
        <f>IF('[1]TCE - ANEXO III - Preencher'!H15="","",'[1]TCE - ANEXO III - Preencher'!H15)</f>
        <v>44317</v>
      </c>
      <c r="H6" s="14">
        <f>'[1]TCE - ANEXO III - Preencher'!I15</f>
        <v>101.11</v>
      </c>
      <c r="I6" s="14">
        <f>'[1]TCE - ANEXO III - Preencher'!J15</f>
        <v>808.92</v>
      </c>
      <c r="J6" s="14">
        <f>'[1]TCE - ANEXO III - Preencher'!K15</f>
        <v>0</v>
      </c>
      <c r="K6" s="15">
        <f>'[1]TCE - ANEXO III - Preencher'!L15</f>
        <v>600</v>
      </c>
      <c r="L6" s="15">
        <f>'[1]TCE - ANEXO III - Preencher'!M15</f>
        <v>0</v>
      </c>
      <c r="M6" s="15">
        <f t="shared" si="1"/>
        <v>600</v>
      </c>
      <c r="N6" s="15">
        <f>'[1]TCE - ANEXO III - Preencher'!O15</f>
        <v>0</v>
      </c>
      <c r="O6" s="15">
        <f>'[1]TCE - ANEXO III - Preencher'!P15</f>
        <v>0</v>
      </c>
      <c r="P6" s="16">
        <f t="shared" si="2"/>
        <v>0</v>
      </c>
      <c r="Q6" s="15">
        <f>'[1]TCE - ANEXO III - Preencher'!R15</f>
        <v>0</v>
      </c>
      <c r="R6" s="15">
        <f>'[1]TCE - ANEXO III - Preencher'!S15</f>
        <v>0</v>
      </c>
      <c r="S6" s="16">
        <f t="shared" si="3"/>
        <v>0</v>
      </c>
      <c r="T6" s="15">
        <f>'[1]TCE - ANEXO III - Preencher'!U15</f>
        <v>0</v>
      </c>
      <c r="U6" s="15">
        <f>'[1]TCE - ANEXO III - Preencher'!V15</f>
        <v>0</v>
      </c>
      <c r="V6" s="16">
        <f t="shared" si="4"/>
        <v>0</v>
      </c>
      <c r="W6" s="17" t="str">
        <f>IF('[1]TCE - ANEXO III - Preencher'!X15="","",'[1]TCE - ANEXO III - Preencher'!X15)</f>
        <v/>
      </c>
      <c r="X6" s="15">
        <f>'[1]TCE - ANEXO III - Preencher'!Y15</f>
        <v>0</v>
      </c>
      <c r="Y6" s="15">
        <f>'[1]TCE - ANEXO III - Preencher'!Z15</f>
        <v>0</v>
      </c>
      <c r="Z6" s="16">
        <f t="shared" si="5"/>
        <v>0</v>
      </c>
      <c r="AA6" s="17" t="str">
        <f>IF('[1]TCE - ANEXO III - Preencher'!AB15="","",'[1]TCE - ANEXO III - Preencher'!AB15)</f>
        <v/>
      </c>
      <c r="AB6" s="15">
        <f t="shared" si="0"/>
        <v>1510.03</v>
      </c>
    </row>
    <row r="7" spans="1:28" x14ac:dyDescent="0.25">
      <c r="A7" s="8">
        <f>IFERROR(VLOOKUP(B7,'[1]DADOS (OCULTAR)'!$P$3:$R$56,3,0),"")</f>
        <v>10894988000303</v>
      </c>
      <c r="B7" s="9" t="str">
        <f>'[1]TCE - ANEXO III - Preencher'!C16</f>
        <v>UPAE BELO JARDIM</v>
      </c>
      <c r="C7" s="10"/>
      <c r="D7" s="11" t="str">
        <f>'[1]TCE - ANEXO III - Preencher'!E16</f>
        <v>ANA KARINE SILVA CAVALCANTE</v>
      </c>
      <c r="E7" s="9" t="str">
        <f>IF('[1]TCE - ANEXO III - Preencher'!F16="4 - Assistência Odontológica","2 - Outros Profissionais da Saúde",'[1]TCE - ANEXO III - Preencher'!F16)</f>
        <v>3 - Administrativo</v>
      </c>
      <c r="F7" s="12" t="str">
        <f>'[1]TCE - ANEXO III - Preencher'!G16</f>
        <v>4110-05</v>
      </c>
      <c r="G7" s="13">
        <f>IF('[1]TCE - ANEXO III - Preencher'!H16="","",'[1]TCE - ANEXO III - Preencher'!H16)</f>
        <v>44317</v>
      </c>
      <c r="H7" s="14">
        <f>'[1]TCE - ANEXO III - Preencher'!I16</f>
        <v>11.01</v>
      </c>
      <c r="I7" s="14">
        <f>'[1]TCE - ANEXO III - Preencher'!J16</f>
        <v>88</v>
      </c>
      <c r="J7" s="14">
        <f>'[1]TCE - ANEXO III - Preencher'!K16</f>
        <v>0</v>
      </c>
      <c r="K7" s="15">
        <f>'[1]TCE - ANEXO III - Preencher'!L16</f>
        <v>200</v>
      </c>
      <c r="L7" s="15">
        <f>'[1]TCE - ANEXO III - Preencher'!M16</f>
        <v>0</v>
      </c>
      <c r="M7" s="15">
        <f t="shared" si="1"/>
        <v>200</v>
      </c>
      <c r="N7" s="15">
        <f>'[1]TCE - ANEXO III - Preencher'!O16</f>
        <v>0</v>
      </c>
      <c r="O7" s="15">
        <f>'[1]TCE - ANEXO III - Preencher'!P16</f>
        <v>0</v>
      </c>
      <c r="P7" s="16">
        <f t="shared" si="2"/>
        <v>0</v>
      </c>
      <c r="Q7" s="15">
        <f>'[1]TCE - ANEXO III - Preencher'!R16</f>
        <v>126</v>
      </c>
      <c r="R7" s="15">
        <f>'[1]TCE - ANEXO III - Preencher'!S16</f>
        <v>66</v>
      </c>
      <c r="S7" s="16">
        <f t="shared" si="3"/>
        <v>60</v>
      </c>
      <c r="T7" s="15">
        <f>'[1]TCE - ANEXO III - Preencher'!U16</f>
        <v>0</v>
      </c>
      <c r="U7" s="15">
        <f>'[1]TCE - ANEXO III - Preencher'!V16</f>
        <v>0</v>
      </c>
      <c r="V7" s="16">
        <f t="shared" si="4"/>
        <v>0</v>
      </c>
      <c r="W7" s="17" t="str">
        <f>IF('[1]TCE - ANEXO III - Preencher'!X16="","",'[1]TCE - ANEXO III - Preencher'!X16)</f>
        <v/>
      </c>
      <c r="X7" s="15">
        <f>'[1]TCE - ANEXO III - Preencher'!Y16</f>
        <v>0</v>
      </c>
      <c r="Y7" s="15">
        <f>'[1]TCE - ANEXO III - Preencher'!Z16</f>
        <v>0</v>
      </c>
      <c r="Z7" s="16">
        <f t="shared" si="5"/>
        <v>0</v>
      </c>
      <c r="AA7" s="17" t="str">
        <f>IF('[1]TCE - ANEXO III - Preencher'!AB16="","",'[1]TCE - ANEXO III - Preencher'!AB16)</f>
        <v/>
      </c>
      <c r="AB7" s="15">
        <f t="shared" si="0"/>
        <v>359.01</v>
      </c>
    </row>
    <row r="8" spans="1:28" x14ac:dyDescent="0.25">
      <c r="A8" s="8">
        <f>IFERROR(VLOOKUP(B8,'[1]DADOS (OCULTAR)'!$P$3:$R$56,3,0),"")</f>
        <v>10894988000303</v>
      </c>
      <c r="B8" s="9" t="str">
        <f>'[1]TCE - ANEXO III - Preencher'!C17</f>
        <v>UPAE BELO JARDIM</v>
      </c>
      <c r="C8" s="10"/>
      <c r="D8" s="11" t="str">
        <f>'[1]TCE - ANEXO III - Preencher'!E17</f>
        <v>ANALICE MARIA DE MENDONCA FERNANDES SILVA</v>
      </c>
      <c r="E8" s="9" t="str">
        <f>IF('[1]TCE - ANEXO III - Preencher'!F17="4 - Assistência Odontológica","2 - Outros Profissionais da Saúde",'[1]TCE - ANEXO III - Preencher'!F17)</f>
        <v>3 - Administrativo</v>
      </c>
      <c r="F8" s="12" t="str">
        <f>'[1]TCE - ANEXO III - Preencher'!G17</f>
        <v>1427-05</v>
      </c>
      <c r="G8" s="13">
        <f>IF('[1]TCE - ANEXO III - Preencher'!H17="","",'[1]TCE - ANEXO III - Preencher'!H17)</f>
        <v>44317</v>
      </c>
      <c r="H8" s="14">
        <f>'[1]TCE - ANEXO III - Preencher'!I17</f>
        <v>55.46</v>
      </c>
      <c r="I8" s="14">
        <f>'[1]TCE - ANEXO III - Preencher'!J17</f>
        <v>443.62</v>
      </c>
      <c r="J8" s="14">
        <f>'[1]TCE - ANEXO III - Preencher'!K17</f>
        <v>0</v>
      </c>
      <c r="K8" s="15">
        <f>'[1]TCE - ANEXO III - Preencher'!L17</f>
        <v>0</v>
      </c>
      <c r="L8" s="15">
        <f>'[1]TCE - ANEXO III - Preencher'!M17</f>
        <v>0</v>
      </c>
      <c r="M8" s="15">
        <f t="shared" si="1"/>
        <v>0</v>
      </c>
      <c r="N8" s="15">
        <f>'[1]TCE - ANEXO III - Preencher'!O17</f>
        <v>0</v>
      </c>
      <c r="O8" s="15">
        <f>'[1]TCE - ANEXO III - Preencher'!P17</f>
        <v>0</v>
      </c>
      <c r="P8" s="16">
        <f t="shared" si="2"/>
        <v>0</v>
      </c>
      <c r="Q8" s="15">
        <f>'[1]TCE - ANEXO III - Preencher'!R17</f>
        <v>0</v>
      </c>
      <c r="R8" s="15">
        <f>'[1]TCE - ANEXO III - Preencher'!S17</f>
        <v>0</v>
      </c>
      <c r="S8" s="16">
        <f t="shared" si="3"/>
        <v>0</v>
      </c>
      <c r="T8" s="15">
        <f>'[1]TCE - ANEXO III - Preencher'!U17</f>
        <v>0</v>
      </c>
      <c r="U8" s="15">
        <f>'[1]TCE - ANEXO III - Preencher'!V17</f>
        <v>0</v>
      </c>
      <c r="V8" s="16">
        <f t="shared" si="4"/>
        <v>0</v>
      </c>
      <c r="W8" s="17" t="str">
        <f>IF('[1]TCE - ANEXO III - Preencher'!X17="","",'[1]TCE - ANEXO III - Preencher'!X17)</f>
        <v/>
      </c>
      <c r="X8" s="15">
        <f>'[1]TCE - ANEXO III - Preencher'!Y17</f>
        <v>0</v>
      </c>
      <c r="Y8" s="15">
        <f>'[1]TCE - ANEXO III - Preencher'!Z17</f>
        <v>0</v>
      </c>
      <c r="Z8" s="16">
        <f t="shared" si="5"/>
        <v>0</v>
      </c>
      <c r="AA8" s="17" t="str">
        <f>IF('[1]TCE - ANEXO III - Preencher'!AB17="","",'[1]TCE - ANEXO III - Preencher'!AB17)</f>
        <v/>
      </c>
      <c r="AB8" s="15">
        <f t="shared" si="0"/>
        <v>499.08</v>
      </c>
    </row>
    <row r="9" spans="1:28" x14ac:dyDescent="0.25">
      <c r="A9" s="8">
        <f>IFERROR(VLOOKUP(B9,'[1]DADOS (OCULTAR)'!$P$3:$R$56,3,0),"")</f>
        <v>10894988000303</v>
      </c>
      <c r="B9" s="9" t="str">
        <f>'[1]TCE - ANEXO III - Preencher'!C18</f>
        <v>UPAE BELO JARDIM</v>
      </c>
      <c r="C9" s="10"/>
      <c r="D9" s="11" t="str">
        <f>'[1]TCE - ANEXO III - Preencher'!E18</f>
        <v xml:space="preserve">ANDERSON DIEGO SANTOS SILVA </v>
      </c>
      <c r="E9" s="9" t="str">
        <f>IF('[1]TCE - ANEXO III - Preencher'!F18="4 - Assistência Odontológica","2 - Outros Profissionais da Saúde",'[1]TCE - ANEXO III - Preencher'!F18)</f>
        <v>3 - Administrativo</v>
      </c>
      <c r="F9" s="12" t="str">
        <f>'[1]TCE - ANEXO III - Preencher'!G18</f>
        <v>5174-10</v>
      </c>
      <c r="G9" s="13">
        <f>IF('[1]TCE - ANEXO III - Preencher'!H18="","",'[1]TCE - ANEXO III - Preencher'!H18)</f>
        <v>44317</v>
      </c>
      <c r="H9" s="14">
        <f>'[1]TCE - ANEXO III - Preencher'!I18</f>
        <v>19.32</v>
      </c>
      <c r="I9" s="14">
        <f>'[1]TCE - ANEXO III - Preencher'!J18</f>
        <v>154.59</v>
      </c>
      <c r="J9" s="14">
        <f>'[1]TCE - ANEXO III - Preencher'!K18</f>
        <v>0</v>
      </c>
      <c r="K9" s="15">
        <f>'[1]TCE - ANEXO III - Preencher'!L18</f>
        <v>190</v>
      </c>
      <c r="L9" s="15">
        <f>'[1]TCE - ANEXO III - Preencher'!M18</f>
        <v>0</v>
      </c>
      <c r="M9" s="15">
        <f t="shared" si="1"/>
        <v>190</v>
      </c>
      <c r="N9" s="15">
        <f>'[1]TCE - ANEXO III - Preencher'!O18</f>
        <v>0</v>
      </c>
      <c r="O9" s="15">
        <f>'[1]TCE - ANEXO III - Preencher'!P18</f>
        <v>0</v>
      </c>
      <c r="P9" s="16">
        <f t="shared" si="2"/>
        <v>0</v>
      </c>
      <c r="Q9" s="15">
        <f>'[1]TCE - ANEXO III - Preencher'!R18</f>
        <v>126</v>
      </c>
      <c r="R9" s="15">
        <f>'[1]TCE - ANEXO III - Preencher'!S18</f>
        <v>94.84</v>
      </c>
      <c r="S9" s="16">
        <f t="shared" si="3"/>
        <v>31.159999999999997</v>
      </c>
      <c r="T9" s="15">
        <f>'[1]TCE - ANEXO III - Preencher'!U18</f>
        <v>0</v>
      </c>
      <c r="U9" s="15">
        <f>'[1]TCE - ANEXO III - Preencher'!V18</f>
        <v>0</v>
      </c>
      <c r="V9" s="16">
        <f t="shared" si="4"/>
        <v>0</v>
      </c>
      <c r="W9" s="17" t="str">
        <f>IF('[1]TCE - ANEXO III - Preencher'!X18="","",'[1]TCE - ANEXO III - Preencher'!X18)</f>
        <v/>
      </c>
      <c r="X9" s="15">
        <f>'[1]TCE - ANEXO III - Preencher'!Y18</f>
        <v>0</v>
      </c>
      <c r="Y9" s="15">
        <f>'[1]TCE - ANEXO III - Preencher'!Z18</f>
        <v>0</v>
      </c>
      <c r="Z9" s="16">
        <f t="shared" si="5"/>
        <v>0</v>
      </c>
      <c r="AA9" s="17" t="str">
        <f>IF('[1]TCE - ANEXO III - Preencher'!AB18="","",'[1]TCE - ANEXO III - Preencher'!AB18)</f>
        <v/>
      </c>
      <c r="AB9" s="15">
        <f t="shared" si="0"/>
        <v>395.06999999999994</v>
      </c>
    </row>
    <row r="10" spans="1:28" x14ac:dyDescent="0.25">
      <c r="A10" s="8">
        <f>IFERROR(VLOOKUP(B10,'[1]DADOS (OCULTAR)'!$P$3:$R$56,3,0),"")</f>
        <v>10894988000303</v>
      </c>
      <c r="B10" s="9" t="str">
        <f>'[1]TCE - ANEXO III - Preencher'!C19</f>
        <v>UPAE BELO JARDIM</v>
      </c>
      <c r="C10" s="10"/>
      <c r="D10" s="11" t="str">
        <f>'[1]TCE - ANEXO III - Preencher'!E19</f>
        <v xml:space="preserve">ANDERSON NAPOLEAO CRUZ LUCENA </v>
      </c>
      <c r="E10" s="9" t="str">
        <f>IF('[1]TCE - ANEXO III - Preencher'!F19="4 - Assistência Odontológica","2 - Outros Profissionais da Saúde",'[1]TCE - ANEXO III - Preencher'!F19)</f>
        <v>1 - Médico</v>
      </c>
      <c r="F10" s="12" t="str">
        <f>'[1]TCE - ANEXO III - Preencher'!G19</f>
        <v>2251-20</v>
      </c>
      <c r="G10" s="13">
        <f>IF('[1]TCE - ANEXO III - Preencher'!H19="","",'[1]TCE - ANEXO III - Preencher'!H19)</f>
        <v>44317</v>
      </c>
      <c r="H10" s="14">
        <f>'[1]TCE - ANEXO III - Preencher'!I19</f>
        <v>79.23</v>
      </c>
      <c r="I10" s="14">
        <f>'[1]TCE - ANEXO III - Preencher'!J19</f>
        <v>633.86</v>
      </c>
      <c r="J10" s="14">
        <f>'[1]TCE - ANEXO III - Preencher'!K19</f>
        <v>0</v>
      </c>
      <c r="K10" s="15">
        <f>'[1]TCE - ANEXO III - Preencher'!L19</f>
        <v>0</v>
      </c>
      <c r="L10" s="15">
        <f>'[1]TCE - ANEXO III - Preencher'!M19</f>
        <v>0</v>
      </c>
      <c r="M10" s="15">
        <f t="shared" si="1"/>
        <v>0</v>
      </c>
      <c r="N10" s="15">
        <f>'[1]TCE - ANEXO III - Preencher'!O19</f>
        <v>0</v>
      </c>
      <c r="O10" s="15">
        <f>'[1]TCE - ANEXO III - Preencher'!P19</f>
        <v>0</v>
      </c>
      <c r="P10" s="16">
        <f t="shared" si="2"/>
        <v>0</v>
      </c>
      <c r="Q10" s="15">
        <f>'[1]TCE - ANEXO III - Preencher'!R19</f>
        <v>0</v>
      </c>
      <c r="R10" s="15">
        <f>'[1]TCE - ANEXO III - Preencher'!S19</f>
        <v>0</v>
      </c>
      <c r="S10" s="16">
        <f t="shared" si="3"/>
        <v>0</v>
      </c>
      <c r="T10" s="15">
        <f>'[1]TCE - ANEXO III - Preencher'!U19</f>
        <v>0</v>
      </c>
      <c r="U10" s="15">
        <f>'[1]TCE - ANEXO III - Preencher'!V19</f>
        <v>0</v>
      </c>
      <c r="V10" s="16">
        <f t="shared" si="4"/>
        <v>0</v>
      </c>
      <c r="W10" s="17" t="str">
        <f>IF('[1]TCE - ANEXO III - Preencher'!X19="","",'[1]TCE - ANEXO III - Preencher'!X19)</f>
        <v/>
      </c>
      <c r="X10" s="15">
        <f>'[1]TCE - ANEXO III - Preencher'!Y19</f>
        <v>0</v>
      </c>
      <c r="Y10" s="15">
        <f>'[1]TCE - ANEXO III - Preencher'!Z19</f>
        <v>0</v>
      </c>
      <c r="Z10" s="16">
        <f t="shared" si="5"/>
        <v>0</v>
      </c>
      <c r="AA10" s="17" t="str">
        <f>IF('[1]TCE - ANEXO III - Preencher'!AB19="","",'[1]TCE - ANEXO III - Preencher'!AB19)</f>
        <v/>
      </c>
      <c r="AB10" s="15">
        <f t="shared" si="0"/>
        <v>713.09</v>
      </c>
    </row>
    <row r="11" spans="1:28" x14ac:dyDescent="0.25">
      <c r="A11" s="8">
        <f>IFERROR(VLOOKUP(B11,'[1]DADOS (OCULTAR)'!$P$3:$R$56,3,0),"")</f>
        <v>10894988000303</v>
      </c>
      <c r="B11" s="9" t="str">
        <f>'[1]TCE - ANEXO III - Preencher'!C20</f>
        <v>UPAE BELO JARDIM</v>
      </c>
      <c r="C11" s="10"/>
      <c r="D11" s="11" t="str">
        <f>'[1]TCE - ANEXO III - Preencher'!E20</f>
        <v>ANDREA CARLA PEREIRA BEZERRA</v>
      </c>
      <c r="E11" s="9" t="str">
        <f>IF('[1]TCE - ANEXO III - Preencher'!F20="4 - Assistência Odontológica","2 - Outros Profissionais da Saúde",'[1]TCE - ANEXO III - Preencher'!F20)</f>
        <v>3 - Administrativo</v>
      </c>
      <c r="F11" s="12" t="str">
        <f>'[1]TCE - ANEXO III - Preencher'!G20</f>
        <v>2522-10</v>
      </c>
      <c r="G11" s="13">
        <f>IF('[1]TCE - ANEXO III - Preencher'!H20="","",'[1]TCE - ANEXO III - Preencher'!H20)</f>
        <v>44317</v>
      </c>
      <c r="H11" s="14">
        <f>'[1]TCE - ANEXO III - Preencher'!I20</f>
        <v>23.92</v>
      </c>
      <c r="I11" s="14">
        <f>'[1]TCE - ANEXO III - Preencher'!J20</f>
        <v>191.29</v>
      </c>
      <c r="J11" s="14">
        <f>'[1]TCE - ANEXO III - Preencher'!K20</f>
        <v>0</v>
      </c>
      <c r="K11" s="15">
        <f>'[1]TCE - ANEXO III - Preencher'!L20</f>
        <v>0</v>
      </c>
      <c r="L11" s="15">
        <f>'[1]TCE - ANEXO III - Preencher'!M20</f>
        <v>0</v>
      </c>
      <c r="M11" s="15">
        <f t="shared" si="1"/>
        <v>0</v>
      </c>
      <c r="N11" s="15">
        <f>'[1]TCE - ANEXO III - Preencher'!O20</f>
        <v>0</v>
      </c>
      <c r="O11" s="15">
        <f>'[1]TCE - ANEXO III - Preencher'!P20</f>
        <v>0</v>
      </c>
      <c r="P11" s="16">
        <f t="shared" si="2"/>
        <v>0</v>
      </c>
      <c r="Q11" s="15">
        <f>'[1]TCE - ANEXO III - Preencher'!R20</f>
        <v>243.73</v>
      </c>
      <c r="R11" s="15">
        <f>'[1]TCE - ANEXO III - Preencher'!S20</f>
        <v>138.5</v>
      </c>
      <c r="S11" s="16">
        <f t="shared" si="3"/>
        <v>105.22999999999999</v>
      </c>
      <c r="T11" s="15">
        <f>'[1]TCE - ANEXO III - Preencher'!U20</f>
        <v>0</v>
      </c>
      <c r="U11" s="15">
        <f>'[1]TCE - ANEXO III - Preencher'!V20</f>
        <v>0</v>
      </c>
      <c r="V11" s="16">
        <f t="shared" si="4"/>
        <v>0</v>
      </c>
      <c r="W11" s="17" t="str">
        <f>IF('[1]TCE - ANEXO III - Preencher'!X20="","",'[1]TCE - ANEXO III - Preencher'!X20)</f>
        <v/>
      </c>
      <c r="X11" s="15">
        <f>'[1]TCE - ANEXO III - Preencher'!Y20</f>
        <v>0</v>
      </c>
      <c r="Y11" s="15">
        <f>'[1]TCE - ANEXO III - Preencher'!Z20</f>
        <v>0</v>
      </c>
      <c r="Z11" s="16">
        <f t="shared" si="5"/>
        <v>0</v>
      </c>
      <c r="AA11" s="17" t="str">
        <f>IF('[1]TCE - ANEXO III - Preencher'!AB20="","",'[1]TCE - ANEXO III - Preencher'!AB20)</f>
        <v/>
      </c>
      <c r="AB11" s="15">
        <f t="shared" si="0"/>
        <v>320.43999999999994</v>
      </c>
    </row>
    <row r="12" spans="1:28" x14ac:dyDescent="0.25">
      <c r="A12" s="8">
        <f>IFERROR(VLOOKUP(B12,'[1]DADOS (OCULTAR)'!$P$3:$R$56,3,0),"")</f>
        <v>10894988000303</v>
      </c>
      <c r="B12" s="9" t="str">
        <f>'[1]TCE - ANEXO III - Preencher'!C21</f>
        <v>UPAE BELO JARDIM</v>
      </c>
      <c r="C12" s="10"/>
      <c r="D12" s="11" t="str">
        <f>'[1]TCE - ANEXO III - Preencher'!E21</f>
        <v xml:space="preserve">ANDREA JANAINE DA SILVA SANTANA </v>
      </c>
      <c r="E12" s="9" t="str">
        <f>IF('[1]TCE - ANEXO III - Preencher'!F21="4 - Assistência Odontológica","2 - Outros Profissionais da Saúde",'[1]TCE - ANEXO III - Preencher'!F21)</f>
        <v>3 - Administrativo</v>
      </c>
      <c r="F12" s="12" t="str">
        <f>'[1]TCE - ANEXO III - Preencher'!G21</f>
        <v>5134-30</v>
      </c>
      <c r="G12" s="13">
        <f>IF('[1]TCE - ANEXO III - Preencher'!H21="","",'[1]TCE - ANEXO III - Preencher'!H21)</f>
        <v>44317</v>
      </c>
      <c r="H12" s="14">
        <f>'[1]TCE - ANEXO III - Preencher'!I21</f>
        <v>11.92</v>
      </c>
      <c r="I12" s="14">
        <f>'[1]TCE - ANEXO III - Preencher'!J21</f>
        <v>95.33</v>
      </c>
      <c r="J12" s="14">
        <f>'[1]TCE - ANEXO III - Preencher'!K21</f>
        <v>0</v>
      </c>
      <c r="K12" s="15">
        <f>'[1]TCE - ANEXO III - Preencher'!L21</f>
        <v>200</v>
      </c>
      <c r="L12" s="15">
        <f>'[1]TCE - ANEXO III - Preencher'!M21</f>
        <v>0</v>
      </c>
      <c r="M12" s="15">
        <f t="shared" si="1"/>
        <v>200</v>
      </c>
      <c r="N12" s="15">
        <f>'[1]TCE - ANEXO III - Preencher'!O21</f>
        <v>0</v>
      </c>
      <c r="O12" s="15">
        <f>'[1]TCE - ANEXO III - Preencher'!P21</f>
        <v>0</v>
      </c>
      <c r="P12" s="16">
        <f t="shared" si="2"/>
        <v>0</v>
      </c>
      <c r="Q12" s="15">
        <f>'[1]TCE - ANEXO III - Preencher'!R21</f>
        <v>108</v>
      </c>
      <c r="R12" s="15">
        <f>'[1]TCE - ANEXO III - Preencher'!S21</f>
        <v>66</v>
      </c>
      <c r="S12" s="16">
        <f t="shared" si="3"/>
        <v>42</v>
      </c>
      <c r="T12" s="15">
        <f>'[1]TCE - ANEXO III - Preencher'!U21</f>
        <v>0</v>
      </c>
      <c r="U12" s="15">
        <f>'[1]TCE - ANEXO III - Preencher'!V21</f>
        <v>0</v>
      </c>
      <c r="V12" s="16">
        <f t="shared" si="4"/>
        <v>0</v>
      </c>
      <c r="W12" s="17" t="str">
        <f>IF('[1]TCE - ANEXO III - Preencher'!X21="","",'[1]TCE - ANEXO III - Preencher'!X21)</f>
        <v/>
      </c>
      <c r="X12" s="15">
        <f>'[1]TCE - ANEXO III - Preencher'!Y21</f>
        <v>0</v>
      </c>
      <c r="Y12" s="15">
        <f>'[1]TCE - ANEXO III - Preencher'!Z21</f>
        <v>0</v>
      </c>
      <c r="Z12" s="16">
        <f t="shared" si="5"/>
        <v>0</v>
      </c>
      <c r="AA12" s="17" t="str">
        <f>IF('[1]TCE - ANEXO III - Preencher'!AB21="","",'[1]TCE - ANEXO III - Preencher'!AB21)</f>
        <v/>
      </c>
      <c r="AB12" s="15">
        <f t="shared" si="0"/>
        <v>349.25</v>
      </c>
    </row>
    <row r="13" spans="1:28" x14ac:dyDescent="0.25">
      <c r="A13" s="8">
        <f>IFERROR(VLOOKUP(B13,'[1]DADOS (OCULTAR)'!$P$3:$R$56,3,0),"")</f>
        <v>10894988000303</v>
      </c>
      <c r="B13" s="9" t="str">
        <f>'[1]TCE - ANEXO III - Preencher'!C22</f>
        <v>UPAE BELO JARDIM</v>
      </c>
      <c r="C13" s="10"/>
      <c r="D13" s="11" t="str">
        <f>'[1]TCE - ANEXO III - Preencher'!E22</f>
        <v>ANTONIO HUGO HOLANDA SILVA</v>
      </c>
      <c r="E13" s="9" t="str">
        <f>IF('[1]TCE - ANEXO III - Preencher'!F22="4 - Assistência Odontológica","2 - Outros Profissionais da Saúde",'[1]TCE - ANEXO III - Preencher'!F22)</f>
        <v>2 - Outros Profissionais da Saúde</v>
      </c>
      <c r="F13" s="12" t="str">
        <f>'[1]TCE - ANEXO III - Preencher'!G22</f>
        <v>3222-05</v>
      </c>
      <c r="G13" s="13">
        <f>IF('[1]TCE - ANEXO III - Preencher'!H22="","",'[1]TCE - ANEXO III - Preencher'!H22)</f>
        <v>44317</v>
      </c>
      <c r="H13" s="14">
        <f>'[1]TCE - ANEXO III - Preencher'!I22</f>
        <v>15.37</v>
      </c>
      <c r="I13" s="14">
        <f>'[1]TCE - ANEXO III - Preencher'!J22</f>
        <v>122.98</v>
      </c>
      <c r="J13" s="14">
        <f>'[1]TCE - ANEXO III - Preencher'!K22</f>
        <v>0</v>
      </c>
      <c r="K13" s="15">
        <f>'[1]TCE - ANEXO III - Preencher'!L22</f>
        <v>0</v>
      </c>
      <c r="L13" s="15">
        <f>'[1]TCE - ANEXO III - Preencher'!M22</f>
        <v>0</v>
      </c>
      <c r="M13" s="15">
        <f t="shared" si="1"/>
        <v>0</v>
      </c>
      <c r="N13" s="15">
        <f>'[1]TCE - ANEXO III - Preencher'!O22</f>
        <v>0</v>
      </c>
      <c r="O13" s="15">
        <f>'[1]TCE - ANEXO III - Preencher'!P22</f>
        <v>0</v>
      </c>
      <c r="P13" s="16">
        <f t="shared" si="2"/>
        <v>0</v>
      </c>
      <c r="Q13" s="15">
        <f>'[1]TCE - ANEXO III - Preencher'!R22</f>
        <v>126</v>
      </c>
      <c r="R13" s="15">
        <f>'[1]TCE - ANEXO III - Preencher'!S22</f>
        <v>79.03</v>
      </c>
      <c r="S13" s="16">
        <f t="shared" si="3"/>
        <v>46.97</v>
      </c>
      <c r="T13" s="15">
        <f>'[1]TCE - ANEXO III - Preencher'!U22</f>
        <v>0</v>
      </c>
      <c r="U13" s="15">
        <f>'[1]TCE - ANEXO III - Preencher'!V22</f>
        <v>0</v>
      </c>
      <c r="V13" s="16">
        <f t="shared" si="4"/>
        <v>0</v>
      </c>
      <c r="W13" s="17" t="str">
        <f>IF('[1]TCE - ANEXO III - Preencher'!X22="","",'[1]TCE - ANEXO III - Preencher'!X22)</f>
        <v/>
      </c>
      <c r="X13" s="15">
        <f>'[1]TCE - ANEXO III - Preencher'!Y22</f>
        <v>0</v>
      </c>
      <c r="Y13" s="15">
        <f>'[1]TCE - ANEXO III - Preencher'!Z22</f>
        <v>0</v>
      </c>
      <c r="Z13" s="16">
        <f t="shared" si="5"/>
        <v>0</v>
      </c>
      <c r="AA13" s="17" t="str">
        <f>IF('[1]TCE - ANEXO III - Preencher'!AB22="","",'[1]TCE - ANEXO III - Preencher'!AB22)</f>
        <v/>
      </c>
      <c r="AB13" s="15">
        <f t="shared" si="0"/>
        <v>185.32</v>
      </c>
    </row>
    <row r="14" spans="1:28" x14ac:dyDescent="0.25">
      <c r="A14" s="8">
        <f>IFERROR(VLOOKUP(B14,'[1]DADOS (OCULTAR)'!$P$3:$R$56,3,0),"")</f>
        <v>10894988000303</v>
      </c>
      <c r="B14" s="9" t="str">
        <f>'[1]TCE - ANEXO III - Preencher'!C23</f>
        <v>UPAE BELO JARDIM</v>
      </c>
      <c r="C14" s="10"/>
      <c r="D14" s="11" t="str">
        <f>'[1]TCE - ANEXO III - Preencher'!E23</f>
        <v>BRUNNO HENRYQUE DE CARVALHO</v>
      </c>
      <c r="E14" s="9" t="str">
        <f>IF('[1]TCE - ANEXO III - Preencher'!F23="4 - Assistência Odontológica","2 - Outros Profissionais da Saúde",'[1]TCE - ANEXO III - Preencher'!F23)</f>
        <v>2 - Outros Profissionais da Saúde</v>
      </c>
      <c r="F14" s="12" t="str">
        <f>'[1]TCE - ANEXO III - Preencher'!G23</f>
        <v>2236-05</v>
      </c>
      <c r="G14" s="13">
        <f>IF('[1]TCE - ANEXO III - Preencher'!H23="","",'[1]TCE - ANEXO III - Preencher'!H23)</f>
        <v>44317</v>
      </c>
      <c r="H14" s="14">
        <f>'[1]TCE - ANEXO III - Preencher'!I23</f>
        <v>28.32</v>
      </c>
      <c r="I14" s="14">
        <f>'[1]TCE - ANEXO III - Preencher'!J23</f>
        <v>226.58</v>
      </c>
      <c r="J14" s="14">
        <f>'[1]TCE - ANEXO III - Preencher'!K23</f>
        <v>0</v>
      </c>
      <c r="K14" s="15">
        <f>'[1]TCE - ANEXO III - Preencher'!L23</f>
        <v>200</v>
      </c>
      <c r="L14" s="15">
        <f>'[1]TCE - ANEXO III - Preencher'!M23</f>
        <v>0</v>
      </c>
      <c r="M14" s="15">
        <f t="shared" si="1"/>
        <v>200</v>
      </c>
      <c r="N14" s="15">
        <f>'[1]TCE - ANEXO III - Preencher'!O23</f>
        <v>0</v>
      </c>
      <c r="O14" s="15">
        <f>'[1]TCE - ANEXO III - Preencher'!P23</f>
        <v>0</v>
      </c>
      <c r="P14" s="16">
        <f t="shared" si="2"/>
        <v>0</v>
      </c>
      <c r="Q14" s="15">
        <f>'[1]TCE - ANEXO III - Preencher'!R23</f>
        <v>0</v>
      </c>
      <c r="R14" s="15">
        <f>'[1]TCE - ANEXO III - Preencher'!S23</f>
        <v>0</v>
      </c>
      <c r="S14" s="16">
        <f t="shared" si="3"/>
        <v>0</v>
      </c>
      <c r="T14" s="15">
        <f>'[1]TCE - ANEXO III - Preencher'!U23</f>
        <v>0</v>
      </c>
      <c r="U14" s="15">
        <f>'[1]TCE - ANEXO III - Preencher'!V23</f>
        <v>0</v>
      </c>
      <c r="V14" s="16">
        <f t="shared" si="4"/>
        <v>0</v>
      </c>
      <c r="W14" s="17" t="str">
        <f>IF('[1]TCE - ANEXO III - Preencher'!X23="","",'[1]TCE - ANEXO III - Preencher'!X23)</f>
        <v/>
      </c>
      <c r="X14" s="15">
        <f>'[1]TCE - ANEXO III - Preencher'!Y23</f>
        <v>0</v>
      </c>
      <c r="Y14" s="15">
        <f>'[1]TCE - ANEXO III - Preencher'!Z23</f>
        <v>0</v>
      </c>
      <c r="Z14" s="16">
        <f t="shared" si="5"/>
        <v>0</v>
      </c>
      <c r="AA14" s="17" t="str">
        <f>IF('[1]TCE - ANEXO III - Preencher'!AB23="","",'[1]TCE - ANEXO III - Preencher'!AB23)</f>
        <v/>
      </c>
      <c r="AB14" s="15">
        <f t="shared" si="0"/>
        <v>454.9</v>
      </c>
    </row>
    <row r="15" spans="1:28" x14ac:dyDescent="0.25">
      <c r="A15" s="8">
        <f>IFERROR(VLOOKUP(B15,'[1]DADOS (OCULTAR)'!$P$3:$R$56,3,0),"")</f>
        <v>10894988000303</v>
      </c>
      <c r="B15" s="9" t="str">
        <f>'[1]TCE - ANEXO III - Preencher'!C24</f>
        <v>UPAE BELO JARDIM</v>
      </c>
      <c r="C15" s="10"/>
      <c r="D15" s="11" t="str">
        <f>'[1]TCE - ANEXO III - Preencher'!E24</f>
        <v>BRUNO LAZARO RAMOS RANGEL</v>
      </c>
      <c r="E15" s="9" t="str">
        <f>IF('[1]TCE - ANEXO III - Preencher'!F24="4 - Assistência Odontológica","2 - Outros Profissionais da Saúde",'[1]TCE - ANEXO III - Preencher'!F24)</f>
        <v>1 - Médico</v>
      </c>
      <c r="F15" s="12" t="str">
        <f>'[1]TCE - ANEXO III - Preencher'!G24</f>
        <v>2251-12</v>
      </c>
      <c r="G15" s="13">
        <f>IF('[1]TCE - ANEXO III - Preencher'!H24="","",'[1]TCE - ANEXO III - Preencher'!H24)</f>
        <v>44317</v>
      </c>
      <c r="H15" s="14">
        <f>'[1]TCE - ANEXO III - Preencher'!I24</f>
        <v>68.73</v>
      </c>
      <c r="I15" s="14">
        <f>'[1]TCE - ANEXO III - Preencher'!J24</f>
        <v>549.78</v>
      </c>
      <c r="J15" s="14">
        <f>'[1]TCE - ANEXO III - Preencher'!K24</f>
        <v>0</v>
      </c>
      <c r="K15" s="15">
        <f>'[1]TCE - ANEXO III - Preencher'!L24</f>
        <v>0</v>
      </c>
      <c r="L15" s="15">
        <f>'[1]TCE - ANEXO III - Preencher'!M24</f>
        <v>0</v>
      </c>
      <c r="M15" s="15">
        <f t="shared" si="1"/>
        <v>0</v>
      </c>
      <c r="N15" s="15">
        <f>'[1]TCE - ANEXO III - Preencher'!O24</f>
        <v>0</v>
      </c>
      <c r="O15" s="15">
        <f>'[1]TCE - ANEXO III - Preencher'!P24</f>
        <v>0</v>
      </c>
      <c r="P15" s="16">
        <f t="shared" si="2"/>
        <v>0</v>
      </c>
      <c r="Q15" s="15">
        <f>'[1]TCE - ANEXO III - Preencher'!R24</f>
        <v>0</v>
      </c>
      <c r="R15" s="15">
        <f>'[1]TCE - ANEXO III - Preencher'!S24</f>
        <v>0</v>
      </c>
      <c r="S15" s="16">
        <f t="shared" si="3"/>
        <v>0</v>
      </c>
      <c r="T15" s="15">
        <f>'[1]TCE - ANEXO III - Preencher'!U24</f>
        <v>0</v>
      </c>
      <c r="U15" s="15">
        <f>'[1]TCE - ANEXO III - Preencher'!V24</f>
        <v>0</v>
      </c>
      <c r="V15" s="16">
        <f t="shared" si="4"/>
        <v>0</v>
      </c>
      <c r="W15" s="17" t="str">
        <f>IF('[1]TCE - ANEXO III - Preencher'!X24="","",'[1]TCE - ANEXO III - Preencher'!X24)</f>
        <v/>
      </c>
      <c r="X15" s="15">
        <f>'[1]TCE - ANEXO III - Preencher'!Y24</f>
        <v>0</v>
      </c>
      <c r="Y15" s="15">
        <f>'[1]TCE - ANEXO III - Preencher'!Z24</f>
        <v>0</v>
      </c>
      <c r="Z15" s="16">
        <f t="shared" si="5"/>
        <v>0</v>
      </c>
      <c r="AA15" s="17" t="str">
        <f>IF('[1]TCE - ANEXO III - Preencher'!AB24="","",'[1]TCE - ANEXO III - Preencher'!AB24)</f>
        <v/>
      </c>
      <c r="AB15" s="15">
        <f t="shared" si="0"/>
        <v>618.51</v>
      </c>
    </row>
    <row r="16" spans="1:28" x14ac:dyDescent="0.25">
      <c r="A16" s="8">
        <f>IFERROR(VLOOKUP(B16,'[1]DADOS (OCULTAR)'!$P$3:$R$56,3,0),"")</f>
        <v>10894988000303</v>
      </c>
      <c r="B16" s="9" t="str">
        <f>'[1]TCE - ANEXO III - Preencher'!C25</f>
        <v>UPAE BELO JARDIM</v>
      </c>
      <c r="C16" s="10"/>
      <c r="D16" s="11" t="str">
        <f>'[1]TCE - ANEXO III - Preencher'!E25</f>
        <v>CAMILA ALVES FERREIRA DE FREITAS</v>
      </c>
      <c r="E16" s="9" t="str">
        <f>IF('[1]TCE - ANEXO III - Preencher'!F25="4 - Assistência Odontológica","2 - Outros Profissionais da Saúde",'[1]TCE - ANEXO III - Preencher'!F25)</f>
        <v>2 - Outros Profissionais da Saúde</v>
      </c>
      <c r="F16" s="12" t="str">
        <f>'[1]TCE - ANEXO III - Preencher'!G25</f>
        <v>2237-10</v>
      </c>
      <c r="G16" s="13">
        <f>IF('[1]TCE - ANEXO III - Preencher'!H25="","",'[1]TCE - ANEXO III - Preencher'!H25)</f>
        <v>44317</v>
      </c>
      <c r="H16" s="14">
        <f>'[1]TCE - ANEXO III - Preencher'!I25</f>
        <v>26.86</v>
      </c>
      <c r="I16" s="14">
        <f>'[1]TCE - ANEXO III - Preencher'!J25</f>
        <v>214.92</v>
      </c>
      <c r="J16" s="14">
        <f>'[1]TCE - ANEXO III - Preencher'!K25</f>
        <v>0</v>
      </c>
      <c r="K16" s="15">
        <f>'[1]TCE - ANEXO III - Preencher'!L25</f>
        <v>200</v>
      </c>
      <c r="L16" s="15">
        <f>'[1]TCE - ANEXO III - Preencher'!M25</f>
        <v>0</v>
      </c>
      <c r="M16" s="15">
        <f t="shared" si="1"/>
        <v>200</v>
      </c>
      <c r="N16" s="15">
        <f>'[1]TCE - ANEXO III - Preencher'!O25</f>
        <v>0</v>
      </c>
      <c r="O16" s="15">
        <f>'[1]TCE - ANEXO III - Preencher'!P25</f>
        <v>0</v>
      </c>
      <c r="P16" s="16">
        <f t="shared" si="2"/>
        <v>0</v>
      </c>
      <c r="Q16" s="15">
        <f>'[1]TCE - ANEXO III - Preencher'!R25</f>
        <v>0</v>
      </c>
      <c r="R16" s="15">
        <f>'[1]TCE - ANEXO III - Preencher'!S25</f>
        <v>0</v>
      </c>
      <c r="S16" s="16">
        <f t="shared" si="3"/>
        <v>0</v>
      </c>
      <c r="T16" s="15">
        <f>'[1]TCE - ANEXO III - Preencher'!U25</f>
        <v>66.12</v>
      </c>
      <c r="U16" s="15">
        <f>'[1]TCE - ANEXO III - Preencher'!V25</f>
        <v>0</v>
      </c>
      <c r="V16" s="16">
        <f t="shared" si="4"/>
        <v>66.12</v>
      </c>
      <c r="W16" s="17" t="str">
        <f>IF('[1]TCE - ANEXO III - Preencher'!X25="","",'[1]TCE - ANEXO III - Preencher'!X25)</f>
        <v>AUXILIO CRECHE</v>
      </c>
      <c r="X16" s="15">
        <f>'[1]TCE - ANEXO III - Preencher'!Y25</f>
        <v>0</v>
      </c>
      <c r="Y16" s="15">
        <f>'[1]TCE - ANEXO III - Preencher'!Z25</f>
        <v>0</v>
      </c>
      <c r="Z16" s="16">
        <f t="shared" si="5"/>
        <v>0</v>
      </c>
      <c r="AA16" s="17" t="str">
        <f>IF('[1]TCE - ANEXO III - Preencher'!AB25="","",'[1]TCE - ANEXO III - Preencher'!AB25)</f>
        <v/>
      </c>
      <c r="AB16" s="15">
        <f t="shared" si="0"/>
        <v>507.9</v>
      </c>
    </row>
    <row r="17" spans="1:28" x14ac:dyDescent="0.25">
      <c r="A17" s="8">
        <f>IFERROR(VLOOKUP(B17,'[1]DADOS (OCULTAR)'!$P$3:$R$56,3,0),"")</f>
        <v>10894988000303</v>
      </c>
      <c r="B17" s="9" t="str">
        <f>'[1]TCE - ANEXO III - Preencher'!C26</f>
        <v>UPAE BELO JARDIM</v>
      </c>
      <c r="C17" s="10"/>
      <c r="D17" s="11" t="str">
        <f>'[1]TCE - ANEXO III - Preencher'!E26</f>
        <v>CELIA ROBERTA BARBOSA DE MELO VIEIRA</v>
      </c>
      <c r="E17" s="9" t="str">
        <f>IF('[1]TCE - ANEXO III - Preencher'!F26="4 - Assistência Odontológica","2 - Outros Profissionais da Saúde",'[1]TCE - ANEXO III - Preencher'!F26)</f>
        <v>2 - Outros Profissionais da Saúde</v>
      </c>
      <c r="F17" s="12" t="str">
        <f>'[1]TCE - ANEXO III - Preencher'!G26</f>
        <v>2235-05</v>
      </c>
      <c r="G17" s="13">
        <f>IF('[1]TCE - ANEXO III - Preencher'!H26="","",'[1]TCE - ANEXO III - Preencher'!H26)</f>
        <v>44317</v>
      </c>
      <c r="H17" s="14">
        <f>'[1]TCE - ANEXO III - Preencher'!I26</f>
        <v>30.82</v>
      </c>
      <c r="I17" s="14">
        <f>'[1]TCE - ANEXO III - Preencher'!J26</f>
        <v>246.63</v>
      </c>
      <c r="J17" s="14">
        <f>'[1]TCE - ANEXO III - Preencher'!K26</f>
        <v>0</v>
      </c>
      <c r="K17" s="15">
        <f>'[1]TCE - ANEXO III - Preencher'!L26</f>
        <v>200</v>
      </c>
      <c r="L17" s="15">
        <f>'[1]TCE - ANEXO III - Preencher'!M26</f>
        <v>0</v>
      </c>
      <c r="M17" s="15">
        <f t="shared" si="1"/>
        <v>200</v>
      </c>
      <c r="N17" s="15">
        <f>'[1]TCE - ANEXO III - Preencher'!O26</f>
        <v>0</v>
      </c>
      <c r="O17" s="15">
        <f>'[1]TCE - ANEXO III - Preencher'!P26</f>
        <v>0</v>
      </c>
      <c r="P17" s="16">
        <f t="shared" si="2"/>
        <v>0</v>
      </c>
      <c r="Q17" s="15">
        <f>'[1]TCE - ANEXO III - Preencher'!R26</f>
        <v>0</v>
      </c>
      <c r="R17" s="15">
        <f>'[1]TCE - ANEXO III - Preencher'!S26</f>
        <v>0</v>
      </c>
      <c r="S17" s="16">
        <f t="shared" si="3"/>
        <v>0</v>
      </c>
      <c r="T17" s="15">
        <f>'[1]TCE - ANEXO III - Preencher'!U26</f>
        <v>0</v>
      </c>
      <c r="U17" s="15">
        <f>'[1]TCE - ANEXO III - Preencher'!V26</f>
        <v>0</v>
      </c>
      <c r="V17" s="16">
        <f t="shared" si="4"/>
        <v>0</v>
      </c>
      <c r="W17" s="17" t="str">
        <f>IF('[1]TCE - ANEXO III - Preencher'!X26="","",'[1]TCE - ANEXO III - Preencher'!X26)</f>
        <v/>
      </c>
      <c r="X17" s="15">
        <f>'[1]TCE - ANEXO III - Preencher'!Y26</f>
        <v>0</v>
      </c>
      <c r="Y17" s="15">
        <f>'[1]TCE - ANEXO III - Preencher'!Z26</f>
        <v>0</v>
      </c>
      <c r="Z17" s="16">
        <f t="shared" si="5"/>
        <v>0</v>
      </c>
      <c r="AA17" s="17" t="str">
        <f>IF('[1]TCE - ANEXO III - Preencher'!AB26="","",'[1]TCE - ANEXO III - Preencher'!AB26)</f>
        <v/>
      </c>
      <c r="AB17" s="15">
        <f t="shared" si="0"/>
        <v>477.45</v>
      </c>
    </row>
    <row r="18" spans="1:28" x14ac:dyDescent="0.25">
      <c r="A18" s="8">
        <f>IFERROR(VLOOKUP(B18,'[1]DADOS (OCULTAR)'!$P$3:$R$56,3,0),"")</f>
        <v>10894988000303</v>
      </c>
      <c r="B18" s="9" t="str">
        <f>'[1]TCE - ANEXO III - Preencher'!C27</f>
        <v>UPAE BELO JARDIM</v>
      </c>
      <c r="C18" s="10"/>
      <c r="D18" s="11" t="str">
        <f>'[1]TCE - ANEXO III - Preencher'!E27</f>
        <v>CICERA MARIA DOS SANTOS</v>
      </c>
      <c r="E18" s="9" t="str">
        <f>IF('[1]TCE - ANEXO III - Preencher'!F27="4 - Assistência Odontológica","2 - Outros Profissionais da Saúde",'[1]TCE - ANEXO III - Preencher'!F27)</f>
        <v>3 - Administrativo</v>
      </c>
      <c r="F18" s="12" t="str">
        <f>'[1]TCE - ANEXO III - Preencher'!G27</f>
        <v>4110-05</v>
      </c>
      <c r="G18" s="13">
        <f>IF('[1]TCE - ANEXO III - Preencher'!H27="","",'[1]TCE - ANEXO III - Preencher'!H27)</f>
        <v>44317</v>
      </c>
      <c r="H18" s="14">
        <f>'[1]TCE - ANEXO III - Preencher'!I27</f>
        <v>11.91</v>
      </c>
      <c r="I18" s="14">
        <f>'[1]TCE - ANEXO III - Preencher'!J27</f>
        <v>95.33</v>
      </c>
      <c r="J18" s="14">
        <f>'[1]TCE - ANEXO III - Preencher'!K27</f>
        <v>0</v>
      </c>
      <c r="K18" s="15">
        <f>'[1]TCE - ANEXO III - Preencher'!L27</f>
        <v>200</v>
      </c>
      <c r="L18" s="15">
        <f>'[1]TCE - ANEXO III - Preencher'!M27</f>
        <v>0</v>
      </c>
      <c r="M18" s="15">
        <f t="shared" si="1"/>
        <v>200</v>
      </c>
      <c r="N18" s="15">
        <f>'[1]TCE - ANEXO III - Preencher'!O27</f>
        <v>0</v>
      </c>
      <c r="O18" s="15">
        <f>'[1]TCE - ANEXO III - Preencher'!P27</f>
        <v>0</v>
      </c>
      <c r="P18" s="16">
        <f t="shared" si="2"/>
        <v>0</v>
      </c>
      <c r="Q18" s="15">
        <f>'[1]TCE - ANEXO III - Preencher'!R27</f>
        <v>24</v>
      </c>
      <c r="R18" s="15">
        <f>'[1]TCE - ANEXO III - Preencher'!S27</f>
        <v>66</v>
      </c>
      <c r="S18" s="16">
        <f t="shared" si="3"/>
        <v>-42</v>
      </c>
      <c r="T18" s="15">
        <f>'[1]TCE - ANEXO III - Preencher'!U27</f>
        <v>0</v>
      </c>
      <c r="U18" s="15">
        <f>'[1]TCE - ANEXO III - Preencher'!V27</f>
        <v>0</v>
      </c>
      <c r="V18" s="16">
        <f t="shared" si="4"/>
        <v>0</v>
      </c>
      <c r="W18" s="17" t="str">
        <f>IF('[1]TCE - ANEXO III - Preencher'!X27="","",'[1]TCE - ANEXO III - Preencher'!X27)</f>
        <v/>
      </c>
      <c r="X18" s="15">
        <f>'[1]TCE - ANEXO III - Preencher'!Y27</f>
        <v>0</v>
      </c>
      <c r="Y18" s="15">
        <f>'[1]TCE - ANEXO III - Preencher'!Z27</f>
        <v>0</v>
      </c>
      <c r="Z18" s="16">
        <f t="shared" si="5"/>
        <v>0</v>
      </c>
      <c r="AA18" s="17" t="str">
        <f>IF('[1]TCE - ANEXO III - Preencher'!AB27="","",'[1]TCE - ANEXO III - Preencher'!AB27)</f>
        <v/>
      </c>
      <c r="AB18" s="15">
        <f t="shared" si="0"/>
        <v>265.24</v>
      </c>
    </row>
    <row r="19" spans="1:28" x14ac:dyDescent="0.25">
      <c r="A19" s="8">
        <f>IFERROR(VLOOKUP(B19,'[1]DADOS (OCULTAR)'!$P$3:$R$56,3,0),"")</f>
        <v>10894988000303</v>
      </c>
      <c r="B19" s="9" t="str">
        <f>'[1]TCE - ANEXO III - Preencher'!C28</f>
        <v>UPAE BELO JARDIM</v>
      </c>
      <c r="C19" s="10"/>
      <c r="D19" s="11" t="str">
        <f>'[1]TCE - ANEXO III - Preencher'!E28</f>
        <v>CICERA ROSA DOS SANTOS</v>
      </c>
      <c r="E19" s="9" t="str">
        <f>IF('[1]TCE - ANEXO III - Preencher'!F28="4 - Assistência Odontológica","2 - Outros Profissionais da Saúde",'[1]TCE - ANEXO III - Preencher'!F28)</f>
        <v>3 - Administrativo</v>
      </c>
      <c r="F19" s="12" t="str">
        <f>'[1]TCE - ANEXO III - Preencher'!G28</f>
        <v>5134-30</v>
      </c>
      <c r="G19" s="13">
        <f>IF('[1]TCE - ANEXO III - Preencher'!H28="","",'[1]TCE - ANEXO III - Preencher'!H28)</f>
        <v>44317</v>
      </c>
      <c r="H19" s="14">
        <f>'[1]TCE - ANEXO III - Preencher'!I28</f>
        <v>11.92</v>
      </c>
      <c r="I19" s="14">
        <f>'[1]TCE - ANEXO III - Preencher'!J28</f>
        <v>95.33</v>
      </c>
      <c r="J19" s="14">
        <f>'[1]TCE - ANEXO III - Preencher'!K28</f>
        <v>0</v>
      </c>
      <c r="K19" s="15">
        <f>'[1]TCE - ANEXO III - Preencher'!L28</f>
        <v>200</v>
      </c>
      <c r="L19" s="15">
        <f>'[1]TCE - ANEXO III - Preencher'!M28</f>
        <v>0</v>
      </c>
      <c r="M19" s="15">
        <f t="shared" si="1"/>
        <v>200</v>
      </c>
      <c r="N19" s="15">
        <f>'[1]TCE - ANEXO III - Preencher'!O28</f>
        <v>0</v>
      </c>
      <c r="O19" s="15">
        <f>'[1]TCE - ANEXO III - Preencher'!P28</f>
        <v>0</v>
      </c>
      <c r="P19" s="16">
        <f t="shared" si="2"/>
        <v>0</v>
      </c>
      <c r="Q19" s="15">
        <f>'[1]TCE - ANEXO III - Preencher'!R28</f>
        <v>120</v>
      </c>
      <c r="R19" s="15">
        <f>'[1]TCE - ANEXO III - Preencher'!S28</f>
        <v>66</v>
      </c>
      <c r="S19" s="16">
        <f t="shared" si="3"/>
        <v>54</v>
      </c>
      <c r="T19" s="15">
        <f>'[1]TCE - ANEXO III - Preencher'!U28</f>
        <v>66.12</v>
      </c>
      <c r="U19" s="15">
        <f>'[1]TCE - ANEXO III - Preencher'!V28</f>
        <v>0</v>
      </c>
      <c r="V19" s="16">
        <f t="shared" si="4"/>
        <v>66.12</v>
      </c>
      <c r="W19" s="17" t="str">
        <f>IF('[1]TCE - ANEXO III - Preencher'!X28="","",'[1]TCE - ANEXO III - Preencher'!X28)</f>
        <v>AUXILIO CRECHE</v>
      </c>
      <c r="X19" s="15">
        <f>'[1]TCE - ANEXO III - Preencher'!Y28</f>
        <v>0</v>
      </c>
      <c r="Y19" s="15">
        <f>'[1]TCE - ANEXO III - Preencher'!Z28</f>
        <v>0</v>
      </c>
      <c r="Z19" s="16">
        <f t="shared" si="5"/>
        <v>0</v>
      </c>
      <c r="AA19" s="17" t="str">
        <f>IF('[1]TCE - ANEXO III - Preencher'!AB28="","",'[1]TCE - ANEXO III - Preencher'!AB28)</f>
        <v/>
      </c>
      <c r="AB19" s="15">
        <f t="shared" si="0"/>
        <v>427.37</v>
      </c>
    </row>
    <row r="20" spans="1:28" x14ac:dyDescent="0.25">
      <c r="A20" s="8">
        <f>IFERROR(VLOOKUP(B20,'[1]DADOS (OCULTAR)'!$P$3:$R$56,3,0),"")</f>
        <v>10894988000303</v>
      </c>
      <c r="B20" s="9" t="str">
        <f>'[1]TCE - ANEXO III - Preencher'!C29</f>
        <v>UPAE BELO JARDIM</v>
      </c>
      <c r="C20" s="10"/>
      <c r="D20" s="11" t="str">
        <f>'[1]TCE - ANEXO III - Preencher'!E29</f>
        <v>CICERO JOSE DA SILVA</v>
      </c>
      <c r="E20" s="9" t="str">
        <f>IF('[1]TCE - ANEXO III - Preencher'!F29="4 - Assistência Odontológica","2 - Outros Profissionais da Saúde",'[1]TCE - ANEXO III - Preencher'!F29)</f>
        <v>3 - Administrativo</v>
      </c>
      <c r="F20" s="12" t="str">
        <f>'[1]TCE - ANEXO III - Preencher'!G29</f>
        <v>5143-20</v>
      </c>
      <c r="G20" s="13">
        <f>IF('[1]TCE - ANEXO III - Preencher'!H29="","",'[1]TCE - ANEXO III - Preencher'!H29)</f>
        <v>44317</v>
      </c>
      <c r="H20" s="14">
        <f>'[1]TCE - ANEXO III - Preencher'!I29</f>
        <v>16.309999999999999</v>
      </c>
      <c r="I20" s="14">
        <f>'[1]TCE - ANEXO III - Preencher'!J29</f>
        <v>130.53</v>
      </c>
      <c r="J20" s="14">
        <f>'[1]TCE - ANEXO III - Preencher'!K29</f>
        <v>0</v>
      </c>
      <c r="K20" s="15">
        <f>'[1]TCE - ANEXO III - Preencher'!L29</f>
        <v>200</v>
      </c>
      <c r="L20" s="15">
        <f>'[1]TCE - ANEXO III - Preencher'!M29</f>
        <v>0</v>
      </c>
      <c r="M20" s="15">
        <f t="shared" si="1"/>
        <v>200</v>
      </c>
      <c r="N20" s="15">
        <f>'[1]TCE - ANEXO III - Preencher'!O29</f>
        <v>0</v>
      </c>
      <c r="O20" s="15">
        <f>'[1]TCE - ANEXO III - Preencher'!P29</f>
        <v>0</v>
      </c>
      <c r="P20" s="16">
        <f t="shared" si="2"/>
        <v>0</v>
      </c>
      <c r="Q20" s="15">
        <f>'[1]TCE - ANEXO III - Preencher'!R29</f>
        <v>126</v>
      </c>
      <c r="R20" s="15">
        <f>'[1]TCE - ANEXO III - Preencher'!S29</f>
        <v>66</v>
      </c>
      <c r="S20" s="16">
        <f t="shared" si="3"/>
        <v>60</v>
      </c>
      <c r="T20" s="15">
        <f>'[1]TCE - ANEXO III - Preencher'!U29</f>
        <v>0</v>
      </c>
      <c r="U20" s="15">
        <f>'[1]TCE - ANEXO III - Preencher'!V29</f>
        <v>0</v>
      </c>
      <c r="V20" s="16">
        <f t="shared" si="4"/>
        <v>0</v>
      </c>
      <c r="W20" s="17" t="str">
        <f>IF('[1]TCE - ANEXO III - Preencher'!X29="","",'[1]TCE - ANEXO III - Preencher'!X29)</f>
        <v/>
      </c>
      <c r="X20" s="15">
        <f>'[1]TCE - ANEXO III - Preencher'!Y29</f>
        <v>0</v>
      </c>
      <c r="Y20" s="15">
        <f>'[1]TCE - ANEXO III - Preencher'!Z29</f>
        <v>0</v>
      </c>
      <c r="Z20" s="16">
        <f t="shared" si="5"/>
        <v>0</v>
      </c>
      <c r="AA20" s="17" t="str">
        <f>IF('[1]TCE - ANEXO III - Preencher'!AB29="","",'[1]TCE - ANEXO III - Preencher'!AB29)</f>
        <v/>
      </c>
      <c r="AB20" s="15">
        <f t="shared" si="0"/>
        <v>406.84000000000003</v>
      </c>
    </row>
    <row r="21" spans="1:28" x14ac:dyDescent="0.25">
      <c r="A21" s="8">
        <f>IFERROR(VLOOKUP(B21,'[1]DADOS (OCULTAR)'!$P$3:$R$56,3,0),"")</f>
        <v>10894988000303</v>
      </c>
      <c r="B21" s="9" t="str">
        <f>'[1]TCE - ANEXO III - Preencher'!C30</f>
        <v>UPAE BELO JARDIM</v>
      </c>
      <c r="C21" s="10"/>
      <c r="D21" s="11" t="str">
        <f>'[1]TCE - ANEXO III - Preencher'!E30</f>
        <v>CINTIA DANIELLI GAMEIRO CAVALCANTI</v>
      </c>
      <c r="E21" s="9" t="str">
        <f>IF('[1]TCE - ANEXO III - Preencher'!F30="4 - Assistência Odontológica","2 - Outros Profissionais da Saúde",'[1]TCE - ANEXO III - Preencher'!F30)</f>
        <v>3 - Administrativo</v>
      </c>
      <c r="F21" s="12" t="str">
        <f>'[1]TCE - ANEXO III - Preencher'!G30</f>
        <v>5143-20</v>
      </c>
      <c r="G21" s="13">
        <f>IF('[1]TCE - ANEXO III - Preencher'!H30="","",'[1]TCE - ANEXO III - Preencher'!H30)</f>
        <v>44317</v>
      </c>
      <c r="H21" s="14">
        <f>'[1]TCE - ANEXO III - Preencher'!I30</f>
        <v>13.2</v>
      </c>
      <c r="I21" s="14">
        <f>'[1]TCE - ANEXO III - Preencher'!J30</f>
        <v>105.6</v>
      </c>
      <c r="J21" s="14">
        <f>'[1]TCE - ANEXO III - Preencher'!K30</f>
        <v>0</v>
      </c>
      <c r="K21" s="15">
        <f>'[1]TCE - ANEXO III - Preencher'!L30</f>
        <v>190</v>
      </c>
      <c r="L21" s="15">
        <f>'[1]TCE - ANEXO III - Preencher'!M30</f>
        <v>0</v>
      </c>
      <c r="M21" s="15">
        <f t="shared" si="1"/>
        <v>190</v>
      </c>
      <c r="N21" s="15">
        <f>'[1]TCE - ANEXO III - Preencher'!O30</f>
        <v>0</v>
      </c>
      <c r="O21" s="15">
        <f>'[1]TCE - ANEXO III - Preencher'!P30</f>
        <v>0</v>
      </c>
      <c r="P21" s="16">
        <f t="shared" si="2"/>
        <v>0</v>
      </c>
      <c r="Q21" s="15">
        <f>'[1]TCE - ANEXO III - Preencher'!R30</f>
        <v>126</v>
      </c>
      <c r="R21" s="15">
        <f>'[1]TCE - ANEXO III - Preencher'!S30</f>
        <v>66</v>
      </c>
      <c r="S21" s="16">
        <f t="shared" si="3"/>
        <v>60</v>
      </c>
      <c r="T21" s="15">
        <f>'[1]TCE - ANEXO III - Preencher'!U30</f>
        <v>0</v>
      </c>
      <c r="U21" s="15">
        <f>'[1]TCE - ANEXO III - Preencher'!V30</f>
        <v>0</v>
      </c>
      <c r="V21" s="16">
        <f t="shared" si="4"/>
        <v>0</v>
      </c>
      <c r="W21" s="17" t="str">
        <f>IF('[1]TCE - ANEXO III - Preencher'!X30="","",'[1]TCE - ANEXO III - Preencher'!X30)</f>
        <v/>
      </c>
      <c r="X21" s="15">
        <f>'[1]TCE - ANEXO III - Preencher'!Y30</f>
        <v>0</v>
      </c>
      <c r="Y21" s="15">
        <f>'[1]TCE - ANEXO III - Preencher'!Z30</f>
        <v>0</v>
      </c>
      <c r="Z21" s="16">
        <f t="shared" si="5"/>
        <v>0</v>
      </c>
      <c r="AA21" s="17" t="str">
        <f>IF('[1]TCE - ANEXO III - Preencher'!AB30="","",'[1]TCE - ANEXO III - Preencher'!AB30)</f>
        <v/>
      </c>
      <c r="AB21" s="15">
        <f t="shared" si="0"/>
        <v>368.8</v>
      </c>
    </row>
    <row r="22" spans="1:28" x14ac:dyDescent="0.25">
      <c r="A22" s="8">
        <f>IFERROR(VLOOKUP(B22,'[1]DADOS (OCULTAR)'!$P$3:$R$56,3,0),"")</f>
        <v>10894988000303</v>
      </c>
      <c r="B22" s="9" t="str">
        <f>'[1]TCE - ANEXO III - Preencher'!C31</f>
        <v>UPAE BELO JARDIM</v>
      </c>
      <c r="C22" s="10"/>
      <c r="D22" s="11" t="str">
        <f>'[1]TCE - ANEXO III - Preencher'!E31</f>
        <v>DANILO HENRIQUE ROZENDO LIMA</v>
      </c>
      <c r="E22" s="9" t="str">
        <f>IF('[1]TCE - ANEXO III - Preencher'!F31="4 - Assistência Odontológica","2 - Outros Profissionais da Saúde",'[1]TCE - ANEXO III - Preencher'!F31)</f>
        <v>3 - Administrativo</v>
      </c>
      <c r="F22" s="12" t="str">
        <f>'[1]TCE - ANEXO III - Preencher'!G31</f>
        <v>5143-20</v>
      </c>
      <c r="G22" s="13">
        <f>IF('[1]TCE - ANEXO III - Preencher'!H31="","",'[1]TCE - ANEXO III - Preencher'!H31)</f>
        <v>44317</v>
      </c>
      <c r="H22" s="14">
        <f>'[1]TCE - ANEXO III - Preencher'!I31</f>
        <v>13.56</v>
      </c>
      <c r="I22" s="14">
        <f>'[1]TCE - ANEXO III - Preencher'!J31</f>
        <v>108.53</v>
      </c>
      <c r="J22" s="14">
        <f>'[1]TCE - ANEXO III - Preencher'!K31</f>
        <v>0</v>
      </c>
      <c r="K22" s="15">
        <f>'[1]TCE - ANEXO III - Preencher'!L31</f>
        <v>200</v>
      </c>
      <c r="L22" s="15">
        <f>'[1]TCE - ANEXO III - Preencher'!M31</f>
        <v>0</v>
      </c>
      <c r="M22" s="15">
        <f t="shared" si="1"/>
        <v>200</v>
      </c>
      <c r="N22" s="15">
        <f>'[1]TCE - ANEXO III - Preencher'!O31</f>
        <v>0</v>
      </c>
      <c r="O22" s="15">
        <f>'[1]TCE - ANEXO III - Preencher'!P31</f>
        <v>0</v>
      </c>
      <c r="P22" s="16">
        <f t="shared" si="2"/>
        <v>0</v>
      </c>
      <c r="Q22" s="15">
        <f>'[1]TCE - ANEXO III - Preencher'!R31</f>
        <v>126</v>
      </c>
      <c r="R22" s="15">
        <f>'[1]TCE - ANEXO III - Preencher'!S31</f>
        <v>66</v>
      </c>
      <c r="S22" s="16">
        <f t="shared" si="3"/>
        <v>60</v>
      </c>
      <c r="T22" s="15">
        <f>'[1]TCE - ANEXO III - Preencher'!U31</f>
        <v>0</v>
      </c>
      <c r="U22" s="15">
        <f>'[1]TCE - ANEXO III - Preencher'!V31</f>
        <v>0</v>
      </c>
      <c r="V22" s="16">
        <f t="shared" si="4"/>
        <v>0</v>
      </c>
      <c r="W22" s="17" t="str">
        <f>IF('[1]TCE - ANEXO III - Preencher'!X31="","",'[1]TCE - ANEXO III - Preencher'!X31)</f>
        <v/>
      </c>
      <c r="X22" s="15">
        <f>'[1]TCE - ANEXO III - Preencher'!Y31</f>
        <v>0</v>
      </c>
      <c r="Y22" s="15">
        <f>'[1]TCE - ANEXO III - Preencher'!Z31</f>
        <v>0</v>
      </c>
      <c r="Z22" s="16">
        <f t="shared" si="5"/>
        <v>0</v>
      </c>
      <c r="AA22" s="17" t="str">
        <f>IF('[1]TCE - ANEXO III - Preencher'!AB31="","",'[1]TCE - ANEXO III - Preencher'!AB31)</f>
        <v/>
      </c>
      <c r="AB22" s="15">
        <f t="shared" si="0"/>
        <v>382.09000000000003</v>
      </c>
    </row>
    <row r="23" spans="1:28" x14ac:dyDescent="0.25">
      <c r="A23" s="8">
        <f>IFERROR(VLOOKUP(B23,'[1]DADOS (OCULTAR)'!$P$3:$R$56,3,0),"")</f>
        <v>10894988000303</v>
      </c>
      <c r="B23" s="9" t="str">
        <f>'[1]TCE - ANEXO III - Preencher'!C32</f>
        <v>UPAE BELO JARDIM</v>
      </c>
      <c r="C23" s="10"/>
      <c r="D23" s="11" t="str">
        <f>'[1]TCE - ANEXO III - Preencher'!E32</f>
        <v>DIEGO DE ANDRADE MORAES</v>
      </c>
      <c r="E23" s="9" t="str">
        <f>IF('[1]TCE - ANEXO III - Preencher'!F32="4 - Assistência Odontológica","2 - Outros Profissionais da Saúde",'[1]TCE - ANEXO III - Preencher'!F32)</f>
        <v>2 - Outros Profissionais da Saúde</v>
      </c>
      <c r="F23" s="12" t="str">
        <f>'[1]TCE - ANEXO III - Preencher'!G32</f>
        <v>3222-05</v>
      </c>
      <c r="G23" s="13">
        <f>IF('[1]TCE - ANEXO III - Preencher'!H32="","",'[1]TCE - ANEXO III - Preencher'!H32)</f>
        <v>44317</v>
      </c>
      <c r="H23" s="14">
        <f>'[1]TCE - ANEXO III - Preencher'!I32</f>
        <v>15.37</v>
      </c>
      <c r="I23" s="14">
        <f>'[1]TCE - ANEXO III - Preencher'!J32</f>
        <v>122.98</v>
      </c>
      <c r="J23" s="14">
        <f>'[1]TCE - ANEXO III - Preencher'!K32</f>
        <v>0</v>
      </c>
      <c r="K23" s="15">
        <f>'[1]TCE - ANEXO III - Preencher'!L32</f>
        <v>200</v>
      </c>
      <c r="L23" s="15">
        <f>'[1]TCE - ANEXO III - Preencher'!M32</f>
        <v>0</v>
      </c>
      <c r="M23" s="15">
        <f t="shared" si="1"/>
        <v>200</v>
      </c>
      <c r="N23" s="15">
        <f>'[1]TCE - ANEXO III - Preencher'!O32</f>
        <v>0</v>
      </c>
      <c r="O23" s="15">
        <f>'[1]TCE - ANEXO III - Preencher'!P32</f>
        <v>0</v>
      </c>
      <c r="P23" s="16">
        <f t="shared" si="2"/>
        <v>0</v>
      </c>
      <c r="Q23" s="15">
        <f>'[1]TCE - ANEXO III - Preencher'!R32</f>
        <v>66</v>
      </c>
      <c r="R23" s="15">
        <f>'[1]TCE - ANEXO III - Preencher'!S32</f>
        <v>79.03</v>
      </c>
      <c r="S23" s="16">
        <f t="shared" si="3"/>
        <v>-13.030000000000001</v>
      </c>
      <c r="T23" s="15">
        <f>'[1]TCE - ANEXO III - Preencher'!U32</f>
        <v>0</v>
      </c>
      <c r="U23" s="15">
        <f>'[1]TCE - ANEXO III - Preencher'!V32</f>
        <v>0</v>
      </c>
      <c r="V23" s="16">
        <f t="shared" si="4"/>
        <v>0</v>
      </c>
      <c r="W23" s="17" t="str">
        <f>IF('[1]TCE - ANEXO III - Preencher'!X32="","",'[1]TCE - ANEXO III - Preencher'!X32)</f>
        <v/>
      </c>
      <c r="X23" s="15">
        <f>'[1]TCE - ANEXO III - Preencher'!Y32</f>
        <v>0</v>
      </c>
      <c r="Y23" s="15">
        <f>'[1]TCE - ANEXO III - Preencher'!Z32</f>
        <v>0</v>
      </c>
      <c r="Z23" s="16">
        <f t="shared" si="5"/>
        <v>0</v>
      </c>
      <c r="AA23" s="17" t="str">
        <f>IF('[1]TCE - ANEXO III - Preencher'!AB32="","",'[1]TCE - ANEXO III - Preencher'!AB32)</f>
        <v/>
      </c>
      <c r="AB23" s="15">
        <f t="shared" si="0"/>
        <v>325.32000000000005</v>
      </c>
    </row>
    <row r="24" spans="1:28" x14ac:dyDescent="0.25">
      <c r="A24" s="8">
        <f>IFERROR(VLOOKUP(B24,'[1]DADOS (OCULTAR)'!$P$3:$R$56,3,0),"")</f>
        <v>10894988000303</v>
      </c>
      <c r="B24" s="9" t="str">
        <f>'[1]TCE - ANEXO III - Preencher'!C33</f>
        <v>UPAE BELO JARDIM</v>
      </c>
      <c r="C24" s="10"/>
      <c r="D24" s="11" t="str">
        <f>'[1]TCE - ANEXO III - Preencher'!E33</f>
        <v>EDILENE BEZERRA DE ALMEIDA</v>
      </c>
      <c r="E24" s="9" t="str">
        <f>IF('[1]TCE - ANEXO III - Preencher'!F33="4 - Assistência Odontológica","2 - Outros Profissionais da Saúde",'[1]TCE - ANEXO III - Preencher'!F33)</f>
        <v>3 - Administrativo</v>
      </c>
      <c r="F24" s="12" t="str">
        <f>'[1]TCE - ANEXO III - Preencher'!G33</f>
        <v>4110-10</v>
      </c>
      <c r="G24" s="13">
        <f>IF('[1]TCE - ANEXO III - Preencher'!H33="","",'[1]TCE - ANEXO III - Preencher'!H33)</f>
        <v>44317</v>
      </c>
      <c r="H24" s="14">
        <f>'[1]TCE - ANEXO III - Preencher'!I33</f>
        <v>19.920000000000002</v>
      </c>
      <c r="I24" s="14">
        <f>'[1]TCE - ANEXO III - Preencher'!J33</f>
        <v>159.34</v>
      </c>
      <c r="J24" s="14">
        <f>'[1]TCE - ANEXO III - Preencher'!K33</f>
        <v>0</v>
      </c>
      <c r="K24" s="15">
        <f>'[1]TCE - ANEXO III - Preencher'!L33</f>
        <v>200</v>
      </c>
      <c r="L24" s="15">
        <f>'[1]TCE - ANEXO III - Preencher'!M33</f>
        <v>0</v>
      </c>
      <c r="M24" s="15">
        <f t="shared" si="1"/>
        <v>200</v>
      </c>
      <c r="N24" s="15">
        <f>'[1]TCE - ANEXO III - Preencher'!O33</f>
        <v>0</v>
      </c>
      <c r="O24" s="15">
        <f>'[1]TCE - ANEXO III - Preencher'!P33</f>
        <v>0</v>
      </c>
      <c r="P24" s="16">
        <f t="shared" si="2"/>
        <v>0</v>
      </c>
      <c r="Q24" s="15">
        <f>'[1]TCE - ANEXO III - Preencher'!R33</f>
        <v>90</v>
      </c>
      <c r="R24" s="15">
        <f>'[1]TCE - ANEXO III - Preencher'!S33</f>
        <v>66</v>
      </c>
      <c r="S24" s="16">
        <f t="shared" si="3"/>
        <v>24</v>
      </c>
      <c r="T24" s="15">
        <f>'[1]TCE - ANEXO III - Preencher'!U33</f>
        <v>0</v>
      </c>
      <c r="U24" s="15">
        <f>'[1]TCE - ANEXO III - Preencher'!V33</f>
        <v>0</v>
      </c>
      <c r="V24" s="16">
        <f t="shared" si="4"/>
        <v>0</v>
      </c>
      <c r="W24" s="17" t="str">
        <f>IF('[1]TCE - ANEXO III - Preencher'!X33="","",'[1]TCE - ANEXO III - Preencher'!X33)</f>
        <v/>
      </c>
      <c r="X24" s="15">
        <f>'[1]TCE - ANEXO III - Preencher'!Y33</f>
        <v>0</v>
      </c>
      <c r="Y24" s="15">
        <f>'[1]TCE - ANEXO III - Preencher'!Z33</f>
        <v>0</v>
      </c>
      <c r="Z24" s="16">
        <f t="shared" si="5"/>
        <v>0</v>
      </c>
      <c r="AA24" s="17" t="str">
        <f>IF('[1]TCE - ANEXO III - Preencher'!AB33="","",'[1]TCE - ANEXO III - Preencher'!AB33)</f>
        <v/>
      </c>
      <c r="AB24" s="15">
        <f t="shared" si="0"/>
        <v>403.26</v>
      </c>
    </row>
    <row r="25" spans="1:28" x14ac:dyDescent="0.25">
      <c r="A25" s="8">
        <f>IFERROR(VLOOKUP(B25,'[1]DADOS (OCULTAR)'!$P$3:$R$56,3,0),"")</f>
        <v>10894988000303</v>
      </c>
      <c r="B25" s="9" t="str">
        <f>'[1]TCE - ANEXO III - Preencher'!C34</f>
        <v>UPAE BELO JARDIM</v>
      </c>
      <c r="C25" s="10"/>
      <c r="D25" s="11" t="str">
        <f>'[1]TCE - ANEXO III - Preencher'!E34</f>
        <v>ELIANE AUSTRICLINIO DA SILVA</v>
      </c>
      <c r="E25" s="9" t="str">
        <f>IF('[1]TCE - ANEXO III - Preencher'!F34="4 - Assistência Odontológica","2 - Outros Profissionais da Saúde",'[1]TCE - ANEXO III - Preencher'!F34)</f>
        <v>2 - Outros Profissionais da Saúde</v>
      </c>
      <c r="F25" s="12" t="str">
        <f>'[1]TCE - ANEXO III - Preencher'!G34</f>
        <v>3222-05</v>
      </c>
      <c r="G25" s="13">
        <f>IF('[1]TCE - ANEXO III - Preencher'!H34="","",'[1]TCE - ANEXO III - Preencher'!H34)</f>
        <v>44317</v>
      </c>
      <c r="H25" s="14">
        <f>'[1]TCE - ANEXO III - Preencher'!I34</f>
        <v>15.38</v>
      </c>
      <c r="I25" s="14">
        <f>'[1]TCE - ANEXO III - Preencher'!J34</f>
        <v>122.98</v>
      </c>
      <c r="J25" s="14">
        <f>'[1]TCE - ANEXO III - Preencher'!K34</f>
        <v>0</v>
      </c>
      <c r="K25" s="15">
        <f>'[1]TCE - ANEXO III - Preencher'!L34</f>
        <v>200</v>
      </c>
      <c r="L25" s="15">
        <f>'[1]TCE - ANEXO III - Preencher'!M34</f>
        <v>0</v>
      </c>
      <c r="M25" s="15">
        <f t="shared" si="1"/>
        <v>200</v>
      </c>
      <c r="N25" s="15">
        <f>'[1]TCE - ANEXO III - Preencher'!O34</f>
        <v>0</v>
      </c>
      <c r="O25" s="15">
        <f>'[1]TCE - ANEXO III - Preencher'!P34</f>
        <v>0</v>
      </c>
      <c r="P25" s="16">
        <f t="shared" si="2"/>
        <v>0</v>
      </c>
      <c r="Q25" s="15">
        <f>'[1]TCE - ANEXO III - Preencher'!R34</f>
        <v>126</v>
      </c>
      <c r="R25" s="15">
        <f>'[1]TCE - ANEXO III - Preencher'!S34</f>
        <v>79.03</v>
      </c>
      <c r="S25" s="16">
        <f t="shared" si="3"/>
        <v>46.97</v>
      </c>
      <c r="T25" s="15">
        <f>'[1]TCE - ANEXO III - Preencher'!U34</f>
        <v>0</v>
      </c>
      <c r="U25" s="15">
        <f>'[1]TCE - ANEXO III - Preencher'!V34</f>
        <v>0</v>
      </c>
      <c r="V25" s="16">
        <f t="shared" si="4"/>
        <v>0</v>
      </c>
      <c r="W25" s="17" t="str">
        <f>IF('[1]TCE - ANEXO III - Preencher'!X34="","",'[1]TCE - ANEXO III - Preencher'!X34)</f>
        <v/>
      </c>
      <c r="X25" s="15">
        <f>'[1]TCE - ANEXO III - Preencher'!Y34</f>
        <v>0</v>
      </c>
      <c r="Y25" s="15">
        <f>'[1]TCE - ANEXO III - Preencher'!Z34</f>
        <v>0</v>
      </c>
      <c r="Z25" s="16">
        <f t="shared" si="5"/>
        <v>0</v>
      </c>
      <c r="AA25" s="17" t="str">
        <f>IF('[1]TCE - ANEXO III - Preencher'!AB34="","",'[1]TCE - ANEXO III - Preencher'!AB34)</f>
        <v/>
      </c>
      <c r="AB25" s="15">
        <f t="shared" si="0"/>
        <v>385.33000000000004</v>
      </c>
    </row>
    <row r="26" spans="1:28" x14ac:dyDescent="0.25">
      <c r="A26" s="8">
        <f>IFERROR(VLOOKUP(B26,'[1]DADOS (OCULTAR)'!$P$3:$R$56,3,0),"")</f>
        <v>10894988000303</v>
      </c>
      <c r="B26" s="9" t="str">
        <f>'[1]TCE - ANEXO III - Preencher'!C35</f>
        <v>UPAE BELO JARDIM</v>
      </c>
      <c r="C26" s="10"/>
      <c r="D26" s="11" t="str">
        <f>'[1]TCE - ANEXO III - Preencher'!E35</f>
        <v>ELIVONALDO JOSE DE ARAUJO SILVA</v>
      </c>
      <c r="E26" s="9" t="str">
        <f>IF('[1]TCE - ANEXO III - Preencher'!F35="4 - Assistência Odontológica","2 - Outros Profissionais da Saúde",'[1]TCE - ANEXO III - Preencher'!F35)</f>
        <v>3 - Administrativo</v>
      </c>
      <c r="F26" s="12" t="str">
        <f>'[1]TCE - ANEXO III - Preencher'!G35</f>
        <v>2124-20</v>
      </c>
      <c r="G26" s="13">
        <f>IF('[1]TCE - ANEXO III - Preencher'!H35="","",'[1]TCE - ANEXO III - Preencher'!H35)</f>
        <v>44317</v>
      </c>
      <c r="H26" s="14">
        <f>'[1]TCE - ANEXO III - Preencher'!I35</f>
        <v>23.85</v>
      </c>
      <c r="I26" s="14">
        <f>'[1]TCE - ANEXO III - Preencher'!J35</f>
        <v>190.78</v>
      </c>
      <c r="J26" s="14">
        <f>'[1]TCE - ANEXO III - Preencher'!K35</f>
        <v>0</v>
      </c>
      <c r="K26" s="15">
        <f>'[1]TCE - ANEXO III - Preencher'!L35</f>
        <v>200</v>
      </c>
      <c r="L26" s="15">
        <f>'[1]TCE - ANEXO III - Preencher'!M35</f>
        <v>0</v>
      </c>
      <c r="M26" s="15">
        <f t="shared" si="1"/>
        <v>200</v>
      </c>
      <c r="N26" s="15">
        <f>'[1]TCE - ANEXO III - Preencher'!O35</f>
        <v>0</v>
      </c>
      <c r="O26" s="15">
        <f>'[1]TCE - ANEXO III - Preencher'!P35</f>
        <v>0</v>
      </c>
      <c r="P26" s="16">
        <f t="shared" si="2"/>
        <v>0</v>
      </c>
      <c r="Q26" s="15">
        <f>'[1]TCE - ANEXO III - Preencher'!R35</f>
        <v>0</v>
      </c>
      <c r="R26" s="15">
        <f>'[1]TCE - ANEXO III - Preencher'!S35</f>
        <v>0</v>
      </c>
      <c r="S26" s="16">
        <f t="shared" si="3"/>
        <v>0</v>
      </c>
      <c r="T26" s="15">
        <f>'[1]TCE - ANEXO III - Preencher'!U35</f>
        <v>0</v>
      </c>
      <c r="U26" s="15">
        <f>'[1]TCE - ANEXO III - Preencher'!V35</f>
        <v>0</v>
      </c>
      <c r="V26" s="16">
        <f t="shared" si="4"/>
        <v>0</v>
      </c>
      <c r="W26" s="17" t="str">
        <f>IF('[1]TCE - ANEXO III - Preencher'!X35="","",'[1]TCE - ANEXO III - Preencher'!X35)</f>
        <v/>
      </c>
      <c r="X26" s="15">
        <f>'[1]TCE - ANEXO III - Preencher'!Y35</f>
        <v>0</v>
      </c>
      <c r="Y26" s="15">
        <f>'[1]TCE - ANEXO III - Preencher'!Z35</f>
        <v>0</v>
      </c>
      <c r="Z26" s="16">
        <f t="shared" si="5"/>
        <v>0</v>
      </c>
      <c r="AA26" s="17" t="str">
        <f>IF('[1]TCE - ANEXO III - Preencher'!AB35="","",'[1]TCE - ANEXO III - Preencher'!AB35)</f>
        <v/>
      </c>
      <c r="AB26" s="15">
        <f t="shared" si="0"/>
        <v>414.63</v>
      </c>
    </row>
    <row r="27" spans="1:28" x14ac:dyDescent="0.25">
      <c r="A27" s="8">
        <f>IFERROR(VLOOKUP(B27,'[1]DADOS (OCULTAR)'!$P$3:$R$56,3,0),"")</f>
        <v>10894988000303</v>
      </c>
      <c r="B27" s="9" t="str">
        <f>'[1]TCE - ANEXO III - Preencher'!C36</f>
        <v>UPAE BELO JARDIM</v>
      </c>
      <c r="C27" s="10"/>
      <c r="D27" s="11" t="str">
        <f>'[1]TCE - ANEXO III - Preencher'!E36</f>
        <v>EMERSON CELESTINO DA SILVA</v>
      </c>
      <c r="E27" s="9" t="str">
        <f>IF('[1]TCE - ANEXO III - Preencher'!F36="4 - Assistência Odontológica","2 - Outros Profissionais da Saúde",'[1]TCE - ANEXO III - Preencher'!F36)</f>
        <v>3 - Administrativo</v>
      </c>
      <c r="F27" s="12" t="str">
        <f>'[1]TCE - ANEXO III - Preencher'!G36</f>
        <v>4110-05</v>
      </c>
      <c r="G27" s="13">
        <f>IF('[1]TCE - ANEXO III - Preencher'!H36="","",'[1]TCE - ANEXO III - Preencher'!H36)</f>
        <v>44317</v>
      </c>
      <c r="H27" s="14">
        <f>'[1]TCE - ANEXO III - Preencher'!I36</f>
        <v>11</v>
      </c>
      <c r="I27" s="14">
        <f>'[1]TCE - ANEXO III - Preencher'!J36</f>
        <v>88</v>
      </c>
      <c r="J27" s="14">
        <f>'[1]TCE - ANEXO III - Preencher'!K36</f>
        <v>0</v>
      </c>
      <c r="K27" s="15">
        <f>'[1]TCE - ANEXO III - Preencher'!L36</f>
        <v>190</v>
      </c>
      <c r="L27" s="15">
        <f>'[1]TCE - ANEXO III - Preencher'!M36</f>
        <v>0</v>
      </c>
      <c r="M27" s="15">
        <f t="shared" si="1"/>
        <v>190</v>
      </c>
      <c r="N27" s="15">
        <f>'[1]TCE - ANEXO III - Preencher'!O36</f>
        <v>0</v>
      </c>
      <c r="O27" s="15">
        <f>'[1]TCE - ANEXO III - Preencher'!P36</f>
        <v>0</v>
      </c>
      <c r="P27" s="16">
        <f t="shared" si="2"/>
        <v>0</v>
      </c>
      <c r="Q27" s="15">
        <f>'[1]TCE - ANEXO III - Preencher'!R36</f>
        <v>96</v>
      </c>
      <c r="R27" s="15">
        <f>'[1]TCE - ANEXO III - Preencher'!S36</f>
        <v>66</v>
      </c>
      <c r="S27" s="16">
        <f t="shared" si="3"/>
        <v>30</v>
      </c>
      <c r="T27" s="15">
        <f>'[1]TCE - ANEXO III - Preencher'!U36</f>
        <v>0</v>
      </c>
      <c r="U27" s="15">
        <f>'[1]TCE - ANEXO III - Preencher'!V36</f>
        <v>0</v>
      </c>
      <c r="V27" s="16">
        <f t="shared" si="4"/>
        <v>0</v>
      </c>
      <c r="W27" s="17" t="str">
        <f>IF('[1]TCE - ANEXO III - Preencher'!X36="","",'[1]TCE - ANEXO III - Preencher'!X36)</f>
        <v/>
      </c>
      <c r="X27" s="15">
        <f>'[1]TCE - ANEXO III - Preencher'!Y36</f>
        <v>0</v>
      </c>
      <c r="Y27" s="15">
        <f>'[1]TCE - ANEXO III - Preencher'!Z36</f>
        <v>0</v>
      </c>
      <c r="Z27" s="16">
        <f t="shared" si="5"/>
        <v>0</v>
      </c>
      <c r="AA27" s="17" t="str">
        <f>IF('[1]TCE - ANEXO III - Preencher'!AB36="","",'[1]TCE - ANEXO III - Preencher'!AB36)</f>
        <v/>
      </c>
      <c r="AB27" s="15">
        <f t="shared" si="0"/>
        <v>319</v>
      </c>
    </row>
    <row r="28" spans="1:28" x14ac:dyDescent="0.25">
      <c r="A28" s="8">
        <f>IFERROR(VLOOKUP(B28,'[1]DADOS (OCULTAR)'!$P$3:$R$56,3,0),"")</f>
        <v>10894988000303</v>
      </c>
      <c r="B28" s="9" t="str">
        <f>'[1]TCE - ANEXO III - Preencher'!C37</f>
        <v>UPAE BELO JARDIM</v>
      </c>
      <c r="C28" s="10"/>
      <c r="D28" s="11" t="str">
        <f>'[1]TCE - ANEXO III - Preencher'!E37</f>
        <v xml:space="preserve">FABIO DE BRITO CAVALCANTI                 </v>
      </c>
      <c r="E28" s="9" t="str">
        <f>IF('[1]TCE - ANEXO III - Preencher'!F37="4 - Assistência Odontológica","2 - Outros Profissionais da Saúde",'[1]TCE - ANEXO III - Preencher'!F37)</f>
        <v>2 - Outros Profissionais da Saúde</v>
      </c>
      <c r="F28" s="12" t="str">
        <f>'[1]TCE - ANEXO III - Preencher'!G37</f>
        <v>3241-15</v>
      </c>
      <c r="G28" s="13">
        <f>IF('[1]TCE - ANEXO III - Preencher'!H37="","",'[1]TCE - ANEXO III - Preencher'!H37)</f>
        <v>44317</v>
      </c>
      <c r="H28" s="14">
        <f>'[1]TCE - ANEXO III - Preencher'!I37</f>
        <v>30.31</v>
      </c>
      <c r="I28" s="14">
        <f>'[1]TCE - ANEXO III - Preencher'!J37</f>
        <v>242.46</v>
      </c>
      <c r="J28" s="14">
        <f>'[1]TCE - ANEXO III - Preencher'!K37</f>
        <v>0</v>
      </c>
      <c r="K28" s="15">
        <f>'[1]TCE - ANEXO III - Preencher'!L37</f>
        <v>200</v>
      </c>
      <c r="L28" s="15">
        <f>'[1]TCE - ANEXO III - Preencher'!M37</f>
        <v>0</v>
      </c>
      <c r="M28" s="15">
        <f t="shared" si="1"/>
        <v>200</v>
      </c>
      <c r="N28" s="15">
        <f>'[1]TCE - ANEXO III - Preencher'!O37</f>
        <v>0</v>
      </c>
      <c r="O28" s="15">
        <f>'[1]TCE - ANEXO III - Preencher'!P37</f>
        <v>0</v>
      </c>
      <c r="P28" s="16">
        <f t="shared" si="2"/>
        <v>0</v>
      </c>
      <c r="Q28" s="15">
        <f>'[1]TCE - ANEXO III - Preencher'!R37</f>
        <v>0</v>
      </c>
      <c r="R28" s="15">
        <f>'[1]TCE - ANEXO III - Preencher'!S37</f>
        <v>0</v>
      </c>
      <c r="S28" s="16">
        <f t="shared" si="3"/>
        <v>0</v>
      </c>
      <c r="T28" s="15">
        <f>'[1]TCE - ANEXO III - Preencher'!U37</f>
        <v>0</v>
      </c>
      <c r="U28" s="15">
        <f>'[1]TCE - ANEXO III - Preencher'!V37</f>
        <v>0</v>
      </c>
      <c r="V28" s="16">
        <f t="shared" si="4"/>
        <v>0</v>
      </c>
      <c r="W28" s="17" t="str">
        <f>IF('[1]TCE - ANEXO III - Preencher'!X37="","",'[1]TCE - ANEXO III - Preencher'!X37)</f>
        <v/>
      </c>
      <c r="X28" s="15">
        <f>'[1]TCE - ANEXO III - Preencher'!Y37</f>
        <v>0</v>
      </c>
      <c r="Y28" s="15">
        <f>'[1]TCE - ANEXO III - Preencher'!Z37</f>
        <v>0</v>
      </c>
      <c r="Z28" s="16">
        <f t="shared" si="5"/>
        <v>0</v>
      </c>
      <c r="AA28" s="17" t="str">
        <f>IF('[1]TCE - ANEXO III - Preencher'!AB37="","",'[1]TCE - ANEXO III - Preencher'!AB37)</f>
        <v/>
      </c>
      <c r="AB28" s="15">
        <f t="shared" si="0"/>
        <v>472.77</v>
      </c>
    </row>
    <row r="29" spans="1:28" x14ac:dyDescent="0.25">
      <c r="A29" s="8">
        <f>IFERROR(VLOOKUP(B29,'[1]DADOS (OCULTAR)'!$P$3:$R$56,3,0),"")</f>
        <v>10894988000303</v>
      </c>
      <c r="B29" s="9" t="str">
        <f>'[1]TCE - ANEXO III - Preencher'!C38</f>
        <v>UPAE BELO JARDIM</v>
      </c>
      <c r="C29" s="10"/>
      <c r="D29" s="11" t="str">
        <f>'[1]TCE - ANEXO III - Preencher'!E38</f>
        <v>FILIPE COSTA LEANDRO BITU</v>
      </c>
      <c r="E29" s="9" t="str">
        <f>IF('[1]TCE - ANEXO III - Preencher'!F38="4 - Assistência Odontológica","2 - Outros Profissionais da Saúde",'[1]TCE - ANEXO III - Preencher'!F38)</f>
        <v>3 - Administrativo</v>
      </c>
      <c r="F29" s="12" t="str">
        <f>'[1]TCE - ANEXO III - Preencher'!G38</f>
        <v>1210-05</v>
      </c>
      <c r="G29" s="13">
        <f>IF('[1]TCE - ANEXO III - Preencher'!H38="","",'[1]TCE - ANEXO III - Preencher'!H38)</f>
        <v>44317</v>
      </c>
      <c r="H29" s="14">
        <f>'[1]TCE - ANEXO III - Preencher'!I38</f>
        <v>126.33</v>
      </c>
      <c r="I29" s="14">
        <f>'[1]TCE - ANEXO III - Preencher'!J38</f>
        <v>1010.59</v>
      </c>
      <c r="J29" s="14">
        <f>'[1]TCE - ANEXO III - Preencher'!K38</f>
        <v>0</v>
      </c>
      <c r="K29" s="15">
        <f>'[1]TCE - ANEXO III - Preencher'!L38</f>
        <v>0</v>
      </c>
      <c r="L29" s="15">
        <f>'[1]TCE - ANEXO III - Preencher'!M38</f>
        <v>0</v>
      </c>
      <c r="M29" s="15">
        <f t="shared" si="1"/>
        <v>0</v>
      </c>
      <c r="N29" s="15">
        <f>'[1]TCE - ANEXO III - Preencher'!O38</f>
        <v>0</v>
      </c>
      <c r="O29" s="15">
        <f>'[1]TCE - ANEXO III - Preencher'!P38</f>
        <v>0</v>
      </c>
      <c r="P29" s="16">
        <f t="shared" si="2"/>
        <v>0</v>
      </c>
      <c r="Q29" s="15">
        <f>'[1]TCE - ANEXO III - Preencher'!R38</f>
        <v>0</v>
      </c>
      <c r="R29" s="15">
        <f>'[1]TCE - ANEXO III - Preencher'!S38</f>
        <v>0</v>
      </c>
      <c r="S29" s="16">
        <f t="shared" si="3"/>
        <v>0</v>
      </c>
      <c r="T29" s="15">
        <f>'[1]TCE - ANEXO III - Preencher'!U38</f>
        <v>0</v>
      </c>
      <c r="U29" s="15">
        <f>'[1]TCE - ANEXO III - Preencher'!V38</f>
        <v>0</v>
      </c>
      <c r="V29" s="16">
        <f t="shared" si="4"/>
        <v>0</v>
      </c>
      <c r="W29" s="17" t="str">
        <f>IF('[1]TCE - ANEXO III - Preencher'!X38="","",'[1]TCE - ANEXO III - Preencher'!X38)</f>
        <v/>
      </c>
      <c r="X29" s="15">
        <f>'[1]TCE - ANEXO III - Preencher'!Y38</f>
        <v>0</v>
      </c>
      <c r="Y29" s="15">
        <f>'[1]TCE - ANEXO III - Preencher'!Z38</f>
        <v>0</v>
      </c>
      <c r="Z29" s="16">
        <f t="shared" si="5"/>
        <v>0</v>
      </c>
      <c r="AA29" s="17" t="str">
        <f>IF('[1]TCE - ANEXO III - Preencher'!AB38="","",'[1]TCE - ANEXO III - Preencher'!AB38)</f>
        <v/>
      </c>
      <c r="AB29" s="15">
        <f t="shared" si="0"/>
        <v>1136.92</v>
      </c>
    </row>
    <row r="30" spans="1:28" x14ac:dyDescent="0.25">
      <c r="A30" s="8">
        <f>IFERROR(VLOOKUP(B30,'[1]DADOS (OCULTAR)'!$P$3:$R$56,3,0),"")</f>
        <v>10894988000303</v>
      </c>
      <c r="B30" s="9" t="str">
        <f>'[1]TCE - ANEXO III - Preencher'!C39</f>
        <v>UPAE BELO JARDIM</v>
      </c>
      <c r="C30" s="10"/>
      <c r="D30" s="11" t="str">
        <f>'[1]TCE - ANEXO III - Preencher'!E39</f>
        <v>FLAVIANA MONTEIRO DA SILVA SALES</v>
      </c>
      <c r="E30" s="9" t="str">
        <f>IF('[1]TCE - ANEXO III - Preencher'!F39="4 - Assistência Odontológica","2 - Outros Profissionais da Saúde",'[1]TCE - ANEXO III - Preencher'!F39)</f>
        <v>2 - Outros Profissionais da Saúde</v>
      </c>
      <c r="F30" s="12" t="str">
        <f>'[1]TCE - ANEXO III - Preencher'!G39</f>
        <v>2235-05</v>
      </c>
      <c r="G30" s="13">
        <f>IF('[1]TCE - ANEXO III - Preencher'!H39="","",'[1]TCE - ANEXO III - Preencher'!H39)</f>
        <v>44317</v>
      </c>
      <c r="H30" s="14">
        <f>'[1]TCE - ANEXO III - Preencher'!I39</f>
        <v>28.83</v>
      </c>
      <c r="I30" s="14">
        <f>'[1]TCE - ANEXO III - Preencher'!J39</f>
        <v>230.67</v>
      </c>
      <c r="J30" s="14">
        <f>'[1]TCE - ANEXO III - Preencher'!K39</f>
        <v>0</v>
      </c>
      <c r="K30" s="15">
        <f>'[1]TCE - ANEXO III - Preencher'!L39</f>
        <v>200</v>
      </c>
      <c r="L30" s="15">
        <f>'[1]TCE - ANEXO III - Preencher'!M39</f>
        <v>0</v>
      </c>
      <c r="M30" s="15">
        <f t="shared" si="1"/>
        <v>200</v>
      </c>
      <c r="N30" s="15">
        <f>'[1]TCE - ANEXO III - Preencher'!O39</f>
        <v>0</v>
      </c>
      <c r="O30" s="15">
        <f>'[1]TCE - ANEXO III - Preencher'!P39</f>
        <v>0</v>
      </c>
      <c r="P30" s="16">
        <f t="shared" si="2"/>
        <v>0</v>
      </c>
      <c r="Q30" s="15">
        <f>'[1]TCE - ANEXO III - Preencher'!R39</f>
        <v>0</v>
      </c>
      <c r="R30" s="15">
        <f>'[1]TCE - ANEXO III - Preencher'!S39</f>
        <v>0</v>
      </c>
      <c r="S30" s="16">
        <f t="shared" si="3"/>
        <v>0</v>
      </c>
      <c r="T30" s="15">
        <f>'[1]TCE - ANEXO III - Preencher'!U39</f>
        <v>0</v>
      </c>
      <c r="U30" s="15">
        <f>'[1]TCE - ANEXO III - Preencher'!V39</f>
        <v>0</v>
      </c>
      <c r="V30" s="16">
        <f t="shared" si="4"/>
        <v>0</v>
      </c>
      <c r="W30" s="17" t="str">
        <f>IF('[1]TCE - ANEXO III - Preencher'!X39="","",'[1]TCE - ANEXO III - Preencher'!X39)</f>
        <v/>
      </c>
      <c r="X30" s="15">
        <f>'[1]TCE - ANEXO III - Preencher'!Y39</f>
        <v>0</v>
      </c>
      <c r="Y30" s="15">
        <f>'[1]TCE - ANEXO III - Preencher'!Z39</f>
        <v>0</v>
      </c>
      <c r="Z30" s="16">
        <f t="shared" si="5"/>
        <v>0</v>
      </c>
      <c r="AA30" s="17" t="str">
        <f>IF('[1]TCE - ANEXO III - Preencher'!AB39="","",'[1]TCE - ANEXO III - Preencher'!AB39)</f>
        <v/>
      </c>
      <c r="AB30" s="15">
        <f t="shared" si="0"/>
        <v>459.5</v>
      </c>
    </row>
    <row r="31" spans="1:28" x14ac:dyDescent="0.25">
      <c r="A31" s="8">
        <f>IFERROR(VLOOKUP(B31,'[1]DADOS (OCULTAR)'!$P$3:$R$56,3,0),"")</f>
        <v>10894988000303</v>
      </c>
      <c r="B31" s="9" t="str">
        <f>'[1]TCE - ANEXO III - Preencher'!C40</f>
        <v>UPAE BELO JARDIM</v>
      </c>
      <c r="C31" s="10"/>
      <c r="D31" s="11" t="str">
        <f>'[1]TCE - ANEXO III - Preencher'!E40</f>
        <v>GELEIDIANE SALES BEZERRA SILVA</v>
      </c>
      <c r="E31" s="9" t="str">
        <f>IF('[1]TCE - ANEXO III - Preencher'!F40="4 - Assistência Odontológica","2 - Outros Profissionais da Saúde",'[1]TCE - ANEXO III - Preencher'!F40)</f>
        <v>3 - Administrativo</v>
      </c>
      <c r="F31" s="12" t="str">
        <f>'[1]TCE - ANEXO III - Preencher'!G40</f>
        <v>4110-10</v>
      </c>
      <c r="G31" s="13">
        <f>IF('[1]TCE - ANEXO III - Preencher'!H40="","",'[1]TCE - ANEXO III - Preencher'!H40)</f>
        <v>44317</v>
      </c>
      <c r="H31" s="14">
        <f>'[1]TCE - ANEXO III - Preencher'!I40</f>
        <v>23.67</v>
      </c>
      <c r="I31" s="14">
        <f>'[1]TCE - ANEXO III - Preencher'!J40</f>
        <v>189.36</v>
      </c>
      <c r="J31" s="14">
        <f>'[1]TCE - ANEXO III - Preencher'!K40</f>
        <v>0</v>
      </c>
      <c r="K31" s="15">
        <f>'[1]TCE - ANEXO III - Preencher'!L40</f>
        <v>100</v>
      </c>
      <c r="L31" s="15">
        <f>'[1]TCE - ANEXO III - Preencher'!M40</f>
        <v>0</v>
      </c>
      <c r="M31" s="15">
        <f t="shared" si="1"/>
        <v>100</v>
      </c>
      <c r="N31" s="15">
        <f>'[1]TCE - ANEXO III - Preencher'!O40</f>
        <v>0</v>
      </c>
      <c r="O31" s="15">
        <f>'[1]TCE - ANEXO III - Preencher'!P40</f>
        <v>0</v>
      </c>
      <c r="P31" s="16">
        <f t="shared" si="2"/>
        <v>0</v>
      </c>
      <c r="Q31" s="15">
        <f>'[1]TCE - ANEXO III - Preencher'!R40</f>
        <v>0</v>
      </c>
      <c r="R31" s="15">
        <f>'[1]TCE - ANEXO III - Preencher'!S40</f>
        <v>0</v>
      </c>
      <c r="S31" s="16">
        <f t="shared" si="3"/>
        <v>0</v>
      </c>
      <c r="T31" s="15">
        <f>'[1]TCE - ANEXO III - Preencher'!U40</f>
        <v>0</v>
      </c>
      <c r="U31" s="15">
        <f>'[1]TCE - ANEXO III - Preencher'!V40</f>
        <v>0</v>
      </c>
      <c r="V31" s="16">
        <f t="shared" si="4"/>
        <v>0</v>
      </c>
      <c r="W31" s="17" t="str">
        <f>IF('[1]TCE - ANEXO III - Preencher'!X40="","",'[1]TCE - ANEXO III - Preencher'!X40)</f>
        <v/>
      </c>
      <c r="X31" s="15">
        <f>'[1]TCE - ANEXO III - Preencher'!Y40</f>
        <v>0</v>
      </c>
      <c r="Y31" s="15">
        <f>'[1]TCE - ANEXO III - Preencher'!Z40</f>
        <v>0</v>
      </c>
      <c r="Z31" s="16">
        <f t="shared" si="5"/>
        <v>0</v>
      </c>
      <c r="AA31" s="17" t="str">
        <f>IF('[1]TCE - ANEXO III - Preencher'!AB40="","",'[1]TCE - ANEXO III - Preencher'!AB40)</f>
        <v/>
      </c>
      <c r="AB31" s="15">
        <f t="shared" si="0"/>
        <v>313.03000000000003</v>
      </c>
    </row>
    <row r="32" spans="1:28" x14ac:dyDescent="0.25">
      <c r="A32" s="8">
        <f>IFERROR(VLOOKUP(B32,'[1]DADOS (OCULTAR)'!$P$3:$R$56,3,0),"")</f>
        <v>10894988000303</v>
      </c>
      <c r="B32" s="9" t="str">
        <f>'[1]TCE - ANEXO III - Preencher'!C41</f>
        <v>UPAE BELO JARDIM</v>
      </c>
      <c r="C32" s="10"/>
      <c r="D32" s="11" t="str">
        <f>'[1]TCE - ANEXO III - Preencher'!E41</f>
        <v>GESSICA TARCIELMA SILVA DE LIRA PEREIRA</v>
      </c>
      <c r="E32" s="9" t="str">
        <f>IF('[1]TCE - ANEXO III - Preencher'!F41="4 - Assistência Odontológica","2 - Outros Profissionais da Saúde",'[1]TCE - ANEXO III - Preencher'!F41)</f>
        <v>3 - Administrativo</v>
      </c>
      <c r="F32" s="12" t="str">
        <f>'[1]TCE - ANEXO III - Preencher'!G41</f>
        <v>4110-10</v>
      </c>
      <c r="G32" s="13">
        <f>IF('[1]TCE - ANEXO III - Preencher'!H41="","",'[1]TCE - ANEXO III - Preencher'!H41)</f>
        <v>44317</v>
      </c>
      <c r="H32" s="14">
        <f>'[1]TCE - ANEXO III - Preencher'!I41</f>
        <v>20.51</v>
      </c>
      <c r="I32" s="14">
        <f>'[1]TCE - ANEXO III - Preencher'!J41</f>
        <v>164.12</v>
      </c>
      <c r="J32" s="14">
        <f>'[1]TCE - ANEXO III - Preencher'!K41</f>
        <v>0</v>
      </c>
      <c r="K32" s="15">
        <f>'[1]TCE - ANEXO III - Preencher'!L41</f>
        <v>160</v>
      </c>
      <c r="L32" s="15">
        <f>'[1]TCE - ANEXO III - Preencher'!M41</f>
        <v>0</v>
      </c>
      <c r="M32" s="15">
        <f t="shared" si="1"/>
        <v>160</v>
      </c>
      <c r="N32" s="15">
        <f>'[1]TCE - ANEXO III - Preencher'!O41</f>
        <v>0</v>
      </c>
      <c r="O32" s="15">
        <f>'[1]TCE - ANEXO III - Preencher'!P41</f>
        <v>0</v>
      </c>
      <c r="P32" s="16">
        <f t="shared" si="2"/>
        <v>0</v>
      </c>
      <c r="Q32" s="15">
        <f>'[1]TCE - ANEXO III - Preencher'!R41</f>
        <v>0</v>
      </c>
      <c r="R32" s="15">
        <f>'[1]TCE - ANEXO III - Preencher'!S41</f>
        <v>0</v>
      </c>
      <c r="S32" s="16">
        <f t="shared" si="3"/>
        <v>0</v>
      </c>
      <c r="T32" s="15">
        <f>'[1]TCE - ANEXO III - Preencher'!U41</f>
        <v>0</v>
      </c>
      <c r="U32" s="15">
        <f>'[1]TCE - ANEXO III - Preencher'!V41</f>
        <v>0</v>
      </c>
      <c r="V32" s="16">
        <f t="shared" si="4"/>
        <v>0</v>
      </c>
      <c r="W32" s="17" t="str">
        <f>IF('[1]TCE - ANEXO III - Preencher'!X41="","",'[1]TCE - ANEXO III - Preencher'!X41)</f>
        <v/>
      </c>
      <c r="X32" s="15">
        <f>'[1]TCE - ANEXO III - Preencher'!Y41</f>
        <v>0</v>
      </c>
      <c r="Y32" s="15">
        <f>'[1]TCE - ANEXO III - Preencher'!Z41</f>
        <v>0</v>
      </c>
      <c r="Z32" s="16">
        <f t="shared" si="5"/>
        <v>0</v>
      </c>
      <c r="AA32" s="17" t="str">
        <f>IF('[1]TCE - ANEXO III - Preencher'!AB41="","",'[1]TCE - ANEXO III - Preencher'!AB41)</f>
        <v/>
      </c>
      <c r="AB32" s="15">
        <f t="shared" si="0"/>
        <v>344.63</v>
      </c>
    </row>
    <row r="33" spans="1:28" x14ac:dyDescent="0.25">
      <c r="A33" s="8">
        <f>IFERROR(VLOOKUP(B33,'[1]DADOS (OCULTAR)'!$P$3:$R$56,3,0),"")</f>
        <v>10894988000303</v>
      </c>
      <c r="B33" s="9" t="str">
        <f>'[1]TCE - ANEXO III - Preencher'!C42</f>
        <v>UPAE BELO JARDIM</v>
      </c>
      <c r="C33" s="10"/>
      <c r="D33" s="11" t="str">
        <f>'[1]TCE - ANEXO III - Preencher'!E42</f>
        <v xml:space="preserve">GRACE ANNE MONTEIRO CHAVES </v>
      </c>
      <c r="E33" s="9" t="str">
        <f>IF('[1]TCE - ANEXO III - Preencher'!F42="4 - Assistência Odontológica","2 - Outros Profissionais da Saúde",'[1]TCE - ANEXO III - Preencher'!F42)</f>
        <v>1 - Médico</v>
      </c>
      <c r="F33" s="12" t="str">
        <f>'[1]TCE - ANEXO III - Preencher'!G42</f>
        <v>2251-35</v>
      </c>
      <c r="G33" s="13">
        <f>IF('[1]TCE - ANEXO III - Preencher'!H42="","",'[1]TCE - ANEXO III - Preencher'!H42)</f>
        <v>44317</v>
      </c>
      <c r="H33" s="14">
        <f>'[1]TCE - ANEXO III - Preencher'!I42</f>
        <v>78.34</v>
      </c>
      <c r="I33" s="14">
        <f>'[1]TCE - ANEXO III - Preencher'!J42</f>
        <v>626.70000000000005</v>
      </c>
      <c r="J33" s="14">
        <f>'[1]TCE - ANEXO III - Preencher'!K42</f>
        <v>0</v>
      </c>
      <c r="K33" s="15">
        <f>'[1]TCE - ANEXO III - Preencher'!L42</f>
        <v>0</v>
      </c>
      <c r="L33" s="15">
        <f>'[1]TCE - ANEXO III - Preencher'!M42</f>
        <v>0</v>
      </c>
      <c r="M33" s="15">
        <f t="shared" si="1"/>
        <v>0</v>
      </c>
      <c r="N33" s="15">
        <f>'[1]TCE - ANEXO III - Preencher'!O42</f>
        <v>0</v>
      </c>
      <c r="O33" s="15">
        <f>'[1]TCE - ANEXO III - Preencher'!P42</f>
        <v>0</v>
      </c>
      <c r="P33" s="16">
        <f t="shared" si="2"/>
        <v>0</v>
      </c>
      <c r="Q33" s="15">
        <f>'[1]TCE - ANEXO III - Preencher'!R42</f>
        <v>0</v>
      </c>
      <c r="R33" s="15">
        <f>'[1]TCE - ANEXO III - Preencher'!S42</f>
        <v>0</v>
      </c>
      <c r="S33" s="16">
        <f t="shared" si="3"/>
        <v>0</v>
      </c>
      <c r="T33" s="15">
        <f>'[1]TCE - ANEXO III - Preencher'!U42</f>
        <v>0</v>
      </c>
      <c r="U33" s="15">
        <f>'[1]TCE - ANEXO III - Preencher'!V42</f>
        <v>0</v>
      </c>
      <c r="V33" s="16">
        <f t="shared" si="4"/>
        <v>0</v>
      </c>
      <c r="W33" s="17" t="str">
        <f>IF('[1]TCE - ANEXO III - Preencher'!X42="","",'[1]TCE - ANEXO III - Preencher'!X42)</f>
        <v/>
      </c>
      <c r="X33" s="15">
        <f>'[1]TCE - ANEXO III - Preencher'!Y42</f>
        <v>0</v>
      </c>
      <c r="Y33" s="15">
        <f>'[1]TCE - ANEXO III - Preencher'!Z42</f>
        <v>0</v>
      </c>
      <c r="Z33" s="16">
        <f t="shared" si="5"/>
        <v>0</v>
      </c>
      <c r="AA33" s="17" t="str">
        <f>IF('[1]TCE - ANEXO III - Preencher'!AB42="","",'[1]TCE - ANEXO III - Preencher'!AB42)</f>
        <v/>
      </c>
      <c r="AB33" s="15">
        <f t="shared" si="0"/>
        <v>705.04000000000008</v>
      </c>
    </row>
    <row r="34" spans="1:28" x14ac:dyDescent="0.25">
      <c r="A34" s="8">
        <f>IFERROR(VLOOKUP(B34,'[1]DADOS (OCULTAR)'!$P$3:$R$56,3,0),"")</f>
        <v>10894988000303</v>
      </c>
      <c r="B34" s="9" t="str">
        <f>'[1]TCE - ANEXO III - Preencher'!C43</f>
        <v>UPAE BELO JARDIM</v>
      </c>
      <c r="C34" s="10"/>
      <c r="D34" s="11" t="str">
        <f>'[1]TCE - ANEXO III - Preencher'!E43</f>
        <v>HENRIQUE SOUZA MARQUES</v>
      </c>
      <c r="E34" s="9" t="str">
        <f>IF('[1]TCE - ANEXO III - Preencher'!F43="4 - Assistência Odontológica","2 - Outros Profissionais da Saúde",'[1]TCE - ANEXO III - Preencher'!F43)</f>
        <v>3 - Administrativo</v>
      </c>
      <c r="F34" s="12" t="str">
        <f>'[1]TCE - ANEXO III - Preencher'!G43</f>
        <v>5143-10</v>
      </c>
      <c r="G34" s="13">
        <f>IF('[1]TCE - ANEXO III - Preencher'!H43="","",'[1]TCE - ANEXO III - Preencher'!H43)</f>
        <v>44317</v>
      </c>
      <c r="H34" s="14">
        <f>'[1]TCE - ANEXO III - Preencher'!I43</f>
        <v>15.76</v>
      </c>
      <c r="I34" s="14">
        <f>'[1]TCE - ANEXO III - Preencher'!J43</f>
        <v>126.13</v>
      </c>
      <c r="J34" s="14">
        <f>'[1]TCE - ANEXO III - Preencher'!K43</f>
        <v>0</v>
      </c>
      <c r="K34" s="15">
        <f>'[1]TCE - ANEXO III - Preencher'!L43</f>
        <v>190</v>
      </c>
      <c r="L34" s="15">
        <f>'[1]TCE - ANEXO III - Preencher'!M43</f>
        <v>0</v>
      </c>
      <c r="M34" s="15">
        <f t="shared" si="1"/>
        <v>190</v>
      </c>
      <c r="N34" s="15">
        <f>'[1]TCE - ANEXO III - Preencher'!O43</f>
        <v>0</v>
      </c>
      <c r="O34" s="15">
        <f>'[1]TCE - ANEXO III - Preencher'!P43</f>
        <v>0</v>
      </c>
      <c r="P34" s="16">
        <f t="shared" si="2"/>
        <v>0</v>
      </c>
      <c r="Q34" s="15">
        <f>'[1]TCE - ANEXO III - Preencher'!R43</f>
        <v>0</v>
      </c>
      <c r="R34" s="15">
        <f>'[1]TCE - ANEXO III - Preencher'!S43</f>
        <v>66</v>
      </c>
      <c r="S34" s="16">
        <f t="shared" si="3"/>
        <v>-66</v>
      </c>
      <c r="T34" s="15">
        <f>'[1]TCE - ANEXO III - Preencher'!U43</f>
        <v>0</v>
      </c>
      <c r="U34" s="15">
        <f>'[1]TCE - ANEXO III - Preencher'!V43</f>
        <v>0</v>
      </c>
      <c r="V34" s="16">
        <f t="shared" si="4"/>
        <v>0</v>
      </c>
      <c r="W34" s="17" t="str">
        <f>IF('[1]TCE - ANEXO III - Preencher'!X43="","",'[1]TCE - ANEXO III - Preencher'!X43)</f>
        <v/>
      </c>
      <c r="X34" s="15">
        <f>'[1]TCE - ANEXO III - Preencher'!Y43</f>
        <v>0</v>
      </c>
      <c r="Y34" s="15">
        <f>'[1]TCE - ANEXO III - Preencher'!Z43</f>
        <v>0</v>
      </c>
      <c r="Z34" s="16">
        <f t="shared" si="5"/>
        <v>0</v>
      </c>
      <c r="AA34" s="17" t="str">
        <f>IF('[1]TCE - ANEXO III - Preencher'!AB43="","",'[1]TCE - ANEXO III - Preencher'!AB43)</f>
        <v/>
      </c>
      <c r="AB34" s="15">
        <f t="shared" si="0"/>
        <v>265.89</v>
      </c>
    </row>
    <row r="35" spans="1:28" x14ac:dyDescent="0.25">
      <c r="A35" s="8">
        <f>IFERROR(VLOOKUP(B35,'[1]DADOS (OCULTAR)'!$P$3:$R$56,3,0),"")</f>
        <v>10894988000303</v>
      </c>
      <c r="B35" s="9" t="str">
        <f>'[1]TCE - ANEXO III - Preencher'!C44</f>
        <v>UPAE BELO JARDIM</v>
      </c>
      <c r="C35" s="10"/>
      <c r="D35" s="11" t="str">
        <f>'[1]TCE - ANEXO III - Preencher'!E44</f>
        <v>JAIR PEREIRA DA SILVA</v>
      </c>
      <c r="E35" s="9" t="str">
        <f>IF('[1]TCE - ANEXO III - Preencher'!F44="4 - Assistência Odontológica","2 - Outros Profissionais da Saúde",'[1]TCE - ANEXO III - Preencher'!F44)</f>
        <v>3 - Administrativo</v>
      </c>
      <c r="F35" s="12" t="str">
        <f>'[1]TCE - ANEXO III - Preencher'!G44</f>
        <v>4102-40</v>
      </c>
      <c r="G35" s="13">
        <f>IF('[1]TCE - ANEXO III - Preencher'!H44="","",'[1]TCE - ANEXO III - Preencher'!H44)</f>
        <v>44317</v>
      </c>
      <c r="H35" s="14">
        <f>'[1]TCE - ANEXO III - Preencher'!I44</f>
        <v>47.82</v>
      </c>
      <c r="I35" s="14">
        <f>'[1]TCE - ANEXO III - Preencher'!J44</f>
        <v>382.49</v>
      </c>
      <c r="J35" s="14">
        <f>'[1]TCE - ANEXO III - Preencher'!K44</f>
        <v>0</v>
      </c>
      <c r="K35" s="15">
        <f>'[1]TCE - ANEXO III - Preencher'!L44</f>
        <v>410</v>
      </c>
      <c r="L35" s="15">
        <f>'[1]TCE - ANEXO III - Preencher'!M44</f>
        <v>0</v>
      </c>
      <c r="M35" s="15">
        <f t="shared" si="1"/>
        <v>410</v>
      </c>
      <c r="N35" s="15">
        <f>'[1]TCE - ANEXO III - Preencher'!O44</f>
        <v>0</v>
      </c>
      <c r="O35" s="15">
        <f>'[1]TCE - ANEXO III - Preencher'!P44</f>
        <v>0</v>
      </c>
      <c r="P35" s="16">
        <f t="shared" si="2"/>
        <v>0</v>
      </c>
      <c r="Q35" s="15">
        <f>'[1]TCE - ANEXO III - Preencher'!R44</f>
        <v>0</v>
      </c>
      <c r="R35" s="15">
        <f>'[1]TCE - ANEXO III - Preencher'!S44</f>
        <v>0</v>
      </c>
      <c r="S35" s="16">
        <f t="shared" si="3"/>
        <v>0</v>
      </c>
      <c r="T35" s="15">
        <f>'[1]TCE - ANEXO III - Preencher'!U44</f>
        <v>0</v>
      </c>
      <c r="U35" s="15">
        <f>'[1]TCE - ANEXO III - Preencher'!V44</f>
        <v>0</v>
      </c>
      <c r="V35" s="16">
        <f t="shared" si="4"/>
        <v>0</v>
      </c>
      <c r="W35" s="17" t="str">
        <f>IF('[1]TCE - ANEXO III - Preencher'!X44="","",'[1]TCE - ANEXO III - Preencher'!X44)</f>
        <v/>
      </c>
      <c r="X35" s="15">
        <f>'[1]TCE - ANEXO III - Preencher'!Y44</f>
        <v>0</v>
      </c>
      <c r="Y35" s="15">
        <f>'[1]TCE - ANEXO III - Preencher'!Z44</f>
        <v>0</v>
      </c>
      <c r="Z35" s="16">
        <f t="shared" si="5"/>
        <v>0</v>
      </c>
      <c r="AA35" s="17" t="str">
        <f>IF('[1]TCE - ANEXO III - Preencher'!AB44="","",'[1]TCE - ANEXO III - Preencher'!AB44)</f>
        <v/>
      </c>
      <c r="AB35" s="15">
        <f t="shared" si="0"/>
        <v>840.31</v>
      </c>
    </row>
    <row r="36" spans="1:28" x14ac:dyDescent="0.25">
      <c r="A36" s="8">
        <f>IFERROR(VLOOKUP(B36,'[1]DADOS (OCULTAR)'!$P$3:$R$56,3,0),"")</f>
        <v>10894988000303</v>
      </c>
      <c r="B36" s="9" t="str">
        <f>'[1]TCE - ANEXO III - Preencher'!C45</f>
        <v>UPAE BELO JARDIM</v>
      </c>
      <c r="C36" s="10"/>
      <c r="D36" s="11" t="str">
        <f>'[1]TCE - ANEXO III - Preencher'!E45</f>
        <v>JANIO BATISTA DA SILVA</v>
      </c>
      <c r="E36" s="9" t="str">
        <f>IF('[1]TCE - ANEXO III - Preencher'!F45="4 - Assistência Odontológica","2 - Outros Profissionais da Saúde",'[1]TCE - ANEXO III - Preencher'!F45)</f>
        <v>1 - Médico</v>
      </c>
      <c r="F36" s="12" t="str">
        <f>'[1]TCE - ANEXO III - Preencher'!G45</f>
        <v>2252-50</v>
      </c>
      <c r="G36" s="13">
        <f>IF('[1]TCE - ANEXO III - Preencher'!H45="","",'[1]TCE - ANEXO III - Preencher'!H45)</f>
        <v>44317</v>
      </c>
      <c r="H36" s="14">
        <f>'[1]TCE - ANEXO III - Preencher'!I45</f>
        <v>61.59</v>
      </c>
      <c r="I36" s="14">
        <f>'[1]TCE - ANEXO III - Preencher'!J45</f>
        <v>492.66</v>
      </c>
      <c r="J36" s="14">
        <f>'[1]TCE - ANEXO III - Preencher'!K45</f>
        <v>0</v>
      </c>
      <c r="K36" s="15">
        <f>'[1]TCE - ANEXO III - Preencher'!L45</f>
        <v>0</v>
      </c>
      <c r="L36" s="15">
        <f>'[1]TCE - ANEXO III - Preencher'!M45</f>
        <v>0</v>
      </c>
      <c r="M36" s="15">
        <f t="shared" si="1"/>
        <v>0</v>
      </c>
      <c r="N36" s="15">
        <f>'[1]TCE - ANEXO III - Preencher'!O45</f>
        <v>0</v>
      </c>
      <c r="O36" s="15">
        <f>'[1]TCE - ANEXO III - Preencher'!P45</f>
        <v>0</v>
      </c>
      <c r="P36" s="16">
        <f t="shared" si="2"/>
        <v>0</v>
      </c>
      <c r="Q36" s="15">
        <f>'[1]TCE - ANEXO III - Preencher'!R45</f>
        <v>0</v>
      </c>
      <c r="R36" s="15">
        <f>'[1]TCE - ANEXO III - Preencher'!S45</f>
        <v>0</v>
      </c>
      <c r="S36" s="16">
        <f t="shared" si="3"/>
        <v>0</v>
      </c>
      <c r="T36" s="15">
        <f>'[1]TCE - ANEXO III - Preencher'!U45</f>
        <v>0</v>
      </c>
      <c r="U36" s="15">
        <f>'[1]TCE - ANEXO III - Preencher'!V45</f>
        <v>0</v>
      </c>
      <c r="V36" s="16">
        <f t="shared" si="4"/>
        <v>0</v>
      </c>
      <c r="W36" s="17" t="str">
        <f>IF('[1]TCE - ANEXO III - Preencher'!X45="","",'[1]TCE - ANEXO III - Preencher'!X45)</f>
        <v/>
      </c>
      <c r="X36" s="15">
        <f>'[1]TCE - ANEXO III - Preencher'!Y45</f>
        <v>0</v>
      </c>
      <c r="Y36" s="15">
        <f>'[1]TCE - ANEXO III - Preencher'!Z45</f>
        <v>0</v>
      </c>
      <c r="Z36" s="16">
        <f t="shared" si="5"/>
        <v>0</v>
      </c>
      <c r="AA36" s="17" t="str">
        <f>IF('[1]TCE - ANEXO III - Preencher'!AB45="","",'[1]TCE - ANEXO III - Preencher'!AB45)</f>
        <v/>
      </c>
      <c r="AB36" s="15">
        <f t="shared" si="0"/>
        <v>554.25</v>
      </c>
    </row>
    <row r="37" spans="1:28" x14ac:dyDescent="0.25">
      <c r="A37" s="8">
        <f>IFERROR(VLOOKUP(B37,'[1]DADOS (OCULTAR)'!$P$3:$R$56,3,0),"")</f>
        <v>10894988000303</v>
      </c>
      <c r="B37" s="9" t="str">
        <f>'[1]TCE - ANEXO III - Preencher'!C46</f>
        <v>UPAE BELO JARDIM</v>
      </c>
      <c r="C37" s="10"/>
      <c r="D37" s="11" t="str">
        <f>'[1]TCE - ANEXO III - Preencher'!E46</f>
        <v>JOAO HENRIQUE BELO</v>
      </c>
      <c r="E37" s="9" t="str">
        <f>IF('[1]TCE - ANEXO III - Preencher'!F46="4 - Assistência Odontológica","2 - Outros Profissionais da Saúde",'[1]TCE - ANEXO III - Preencher'!F46)</f>
        <v>3 - Administrativo</v>
      </c>
      <c r="F37" s="12" t="str">
        <f>'[1]TCE - ANEXO III - Preencher'!G46</f>
        <v>4141-05</v>
      </c>
      <c r="G37" s="13">
        <f>IF('[1]TCE - ANEXO III - Preencher'!H46="","",'[1]TCE - ANEXO III - Preencher'!H46)</f>
        <v>44317</v>
      </c>
      <c r="H37" s="14">
        <f>'[1]TCE - ANEXO III - Preencher'!I46</f>
        <v>14.33</v>
      </c>
      <c r="I37" s="14">
        <f>'[1]TCE - ANEXO III - Preencher'!J46</f>
        <v>114.71</v>
      </c>
      <c r="J37" s="14">
        <f>'[1]TCE - ANEXO III - Preencher'!K46</f>
        <v>0</v>
      </c>
      <c r="K37" s="15">
        <f>'[1]TCE - ANEXO III - Preencher'!L46</f>
        <v>0</v>
      </c>
      <c r="L37" s="15">
        <f>'[1]TCE - ANEXO III - Preencher'!M46</f>
        <v>0</v>
      </c>
      <c r="M37" s="15">
        <f t="shared" si="1"/>
        <v>0</v>
      </c>
      <c r="N37" s="15">
        <f>'[1]TCE - ANEXO III - Preencher'!O46</f>
        <v>0</v>
      </c>
      <c r="O37" s="15">
        <f>'[1]TCE - ANEXO III - Preencher'!P46</f>
        <v>0</v>
      </c>
      <c r="P37" s="16">
        <f t="shared" si="2"/>
        <v>0</v>
      </c>
      <c r="Q37" s="15">
        <f>'[1]TCE - ANEXO III - Preencher'!R46</f>
        <v>0</v>
      </c>
      <c r="R37" s="15">
        <f>'[1]TCE - ANEXO III - Preencher'!S46</f>
        <v>0</v>
      </c>
      <c r="S37" s="16">
        <f t="shared" si="3"/>
        <v>0</v>
      </c>
      <c r="T37" s="15">
        <f>'[1]TCE - ANEXO III - Preencher'!U46</f>
        <v>0</v>
      </c>
      <c r="U37" s="15">
        <f>'[1]TCE - ANEXO III - Preencher'!V46</f>
        <v>0</v>
      </c>
      <c r="V37" s="16">
        <f t="shared" si="4"/>
        <v>0</v>
      </c>
      <c r="W37" s="17" t="str">
        <f>IF('[1]TCE - ANEXO III - Preencher'!X46="","",'[1]TCE - ANEXO III - Preencher'!X46)</f>
        <v/>
      </c>
      <c r="X37" s="15">
        <f>'[1]TCE - ANEXO III - Preencher'!Y46</f>
        <v>0</v>
      </c>
      <c r="Y37" s="15">
        <f>'[1]TCE - ANEXO III - Preencher'!Z46</f>
        <v>0</v>
      </c>
      <c r="Z37" s="16">
        <f t="shared" si="5"/>
        <v>0</v>
      </c>
      <c r="AA37" s="17" t="str">
        <f>IF('[1]TCE - ANEXO III - Preencher'!AB46="","",'[1]TCE - ANEXO III - Preencher'!AB46)</f>
        <v/>
      </c>
      <c r="AB37" s="15">
        <f t="shared" si="0"/>
        <v>129.04</v>
      </c>
    </row>
    <row r="38" spans="1:28" x14ac:dyDescent="0.25">
      <c r="A38" s="8">
        <f>IFERROR(VLOOKUP(B38,'[1]DADOS (OCULTAR)'!$P$3:$R$56,3,0),"")</f>
        <v>10894988000303</v>
      </c>
      <c r="B38" s="9" t="str">
        <f>'[1]TCE - ANEXO III - Preencher'!C47</f>
        <v>UPAE BELO JARDIM</v>
      </c>
      <c r="C38" s="10"/>
      <c r="D38" s="11" t="str">
        <f>'[1]TCE - ANEXO III - Preencher'!E47</f>
        <v>JOSE ITAMAR JORGE DA SILVA</v>
      </c>
      <c r="E38" s="9" t="str">
        <f>IF('[1]TCE - ANEXO III - Preencher'!F47="4 - Assistência Odontológica","2 - Outros Profissionais da Saúde",'[1]TCE - ANEXO III - Preencher'!F47)</f>
        <v>3 - Administrativo</v>
      </c>
      <c r="F38" s="12" t="str">
        <f>'[1]TCE - ANEXO III - Preencher'!G47</f>
        <v>5141-20</v>
      </c>
      <c r="G38" s="13">
        <f>IF('[1]TCE - ANEXO III - Preencher'!H47="","",'[1]TCE - ANEXO III - Preencher'!H47)</f>
        <v>44317</v>
      </c>
      <c r="H38" s="14">
        <f>'[1]TCE - ANEXO III - Preencher'!I47</f>
        <v>11.01</v>
      </c>
      <c r="I38" s="14">
        <f>'[1]TCE - ANEXO III - Preencher'!J47</f>
        <v>88</v>
      </c>
      <c r="J38" s="14">
        <f>'[1]TCE - ANEXO III - Preencher'!K47</f>
        <v>0</v>
      </c>
      <c r="K38" s="15">
        <f>'[1]TCE - ANEXO III - Preencher'!L47</f>
        <v>0</v>
      </c>
      <c r="L38" s="15">
        <f>'[1]TCE - ANEXO III - Preencher'!M47</f>
        <v>0</v>
      </c>
      <c r="M38" s="15">
        <f t="shared" si="1"/>
        <v>0</v>
      </c>
      <c r="N38" s="15">
        <f>'[1]TCE - ANEXO III - Preencher'!O47</f>
        <v>0</v>
      </c>
      <c r="O38" s="15">
        <f>'[1]TCE - ANEXO III - Preencher'!P47</f>
        <v>0</v>
      </c>
      <c r="P38" s="16">
        <f t="shared" si="2"/>
        <v>0</v>
      </c>
      <c r="Q38" s="15">
        <f>'[1]TCE - ANEXO III - Preencher'!R47</f>
        <v>126</v>
      </c>
      <c r="R38" s="15">
        <f>'[1]TCE - ANEXO III - Preencher'!S47</f>
        <v>66</v>
      </c>
      <c r="S38" s="16">
        <f t="shared" si="3"/>
        <v>60</v>
      </c>
      <c r="T38" s="15">
        <f>'[1]TCE - ANEXO III - Preencher'!U47</f>
        <v>0</v>
      </c>
      <c r="U38" s="15">
        <f>'[1]TCE - ANEXO III - Preencher'!V47</f>
        <v>0</v>
      </c>
      <c r="V38" s="16">
        <f t="shared" si="4"/>
        <v>0</v>
      </c>
      <c r="W38" s="17" t="str">
        <f>IF('[1]TCE - ANEXO III - Preencher'!X47="","",'[1]TCE - ANEXO III - Preencher'!X47)</f>
        <v/>
      </c>
      <c r="X38" s="15">
        <f>'[1]TCE - ANEXO III - Preencher'!Y47</f>
        <v>0</v>
      </c>
      <c r="Y38" s="15">
        <f>'[1]TCE - ANEXO III - Preencher'!Z47</f>
        <v>0</v>
      </c>
      <c r="Z38" s="16">
        <f t="shared" si="5"/>
        <v>0</v>
      </c>
      <c r="AA38" s="17" t="str">
        <f>IF('[1]TCE - ANEXO III - Preencher'!AB47="","",'[1]TCE - ANEXO III - Preencher'!AB47)</f>
        <v/>
      </c>
      <c r="AB38" s="15">
        <f t="shared" si="0"/>
        <v>159.01</v>
      </c>
    </row>
    <row r="39" spans="1:28" x14ac:dyDescent="0.25">
      <c r="A39" s="8">
        <f>IFERROR(VLOOKUP(B39,'[1]DADOS (OCULTAR)'!$P$3:$R$56,3,0),"")</f>
        <v>10894988000303</v>
      </c>
      <c r="B39" s="9" t="str">
        <f>'[1]TCE - ANEXO III - Preencher'!C48</f>
        <v>UPAE BELO JARDIM</v>
      </c>
      <c r="C39" s="10"/>
      <c r="D39" s="11" t="str">
        <f>'[1]TCE - ANEXO III - Preencher'!E48</f>
        <v>JOSE PEIXOTO</v>
      </c>
      <c r="E39" s="9" t="str">
        <f>IF('[1]TCE - ANEXO III - Preencher'!F48="4 - Assistência Odontológica","2 - Outros Profissionais da Saúde",'[1]TCE - ANEXO III - Preencher'!F48)</f>
        <v>1 - Médico</v>
      </c>
      <c r="F39" s="12" t="str">
        <f>'[1]TCE - ANEXO III - Preencher'!G48</f>
        <v>2252-55</v>
      </c>
      <c r="G39" s="13">
        <f>IF('[1]TCE - ANEXO III - Preencher'!H48="","",'[1]TCE - ANEXO III - Preencher'!H48)</f>
        <v>44317</v>
      </c>
      <c r="H39" s="14">
        <f>'[1]TCE - ANEXO III - Preencher'!I48</f>
        <v>96.8</v>
      </c>
      <c r="I39" s="14">
        <f>'[1]TCE - ANEXO III - Preencher'!J48</f>
        <v>774.34</v>
      </c>
      <c r="J39" s="14">
        <f>'[1]TCE - ANEXO III - Preencher'!K48</f>
        <v>0</v>
      </c>
      <c r="K39" s="15">
        <f>'[1]TCE - ANEXO III - Preencher'!L48</f>
        <v>0</v>
      </c>
      <c r="L39" s="15">
        <f>'[1]TCE - ANEXO III - Preencher'!M48</f>
        <v>0</v>
      </c>
      <c r="M39" s="15">
        <f t="shared" si="1"/>
        <v>0</v>
      </c>
      <c r="N39" s="15">
        <f>'[1]TCE - ANEXO III - Preencher'!O48</f>
        <v>0</v>
      </c>
      <c r="O39" s="15">
        <f>'[1]TCE - ANEXO III - Preencher'!P48</f>
        <v>0</v>
      </c>
      <c r="P39" s="16">
        <f t="shared" si="2"/>
        <v>0</v>
      </c>
      <c r="Q39" s="15">
        <f>'[1]TCE - ANEXO III - Preencher'!R48</f>
        <v>0</v>
      </c>
      <c r="R39" s="15">
        <f>'[1]TCE - ANEXO III - Preencher'!S48</f>
        <v>0</v>
      </c>
      <c r="S39" s="16">
        <f t="shared" si="3"/>
        <v>0</v>
      </c>
      <c r="T39" s="15">
        <f>'[1]TCE - ANEXO III - Preencher'!U48</f>
        <v>0</v>
      </c>
      <c r="U39" s="15">
        <f>'[1]TCE - ANEXO III - Preencher'!V48</f>
        <v>0</v>
      </c>
      <c r="V39" s="16">
        <f t="shared" si="4"/>
        <v>0</v>
      </c>
      <c r="W39" s="17" t="str">
        <f>IF('[1]TCE - ANEXO III - Preencher'!X48="","",'[1]TCE - ANEXO III - Preencher'!X48)</f>
        <v/>
      </c>
      <c r="X39" s="15">
        <f>'[1]TCE - ANEXO III - Preencher'!Y48</f>
        <v>0</v>
      </c>
      <c r="Y39" s="15">
        <f>'[1]TCE - ANEXO III - Preencher'!Z48</f>
        <v>0</v>
      </c>
      <c r="Z39" s="16">
        <f t="shared" si="5"/>
        <v>0</v>
      </c>
      <c r="AA39" s="17" t="str">
        <f>IF('[1]TCE - ANEXO III - Preencher'!AB48="","",'[1]TCE - ANEXO III - Preencher'!AB48)</f>
        <v/>
      </c>
      <c r="AB39" s="15">
        <f t="shared" si="0"/>
        <v>871.14</v>
      </c>
    </row>
    <row r="40" spans="1:28" x14ac:dyDescent="0.25">
      <c r="A40" s="8">
        <f>IFERROR(VLOOKUP(B40,'[1]DADOS (OCULTAR)'!$P$3:$R$56,3,0),"")</f>
        <v>10894988000303</v>
      </c>
      <c r="B40" s="9" t="str">
        <f>'[1]TCE - ANEXO III - Preencher'!C49</f>
        <v>UPAE BELO JARDIM</v>
      </c>
      <c r="C40" s="10"/>
      <c r="D40" s="11" t="str">
        <f>'[1]TCE - ANEXO III - Preencher'!E49</f>
        <v>JOSINALDA DA SILVA PEREIRA</v>
      </c>
      <c r="E40" s="9" t="str">
        <f>IF('[1]TCE - ANEXO III - Preencher'!F49="4 - Assistência Odontológica","2 - Outros Profissionais da Saúde",'[1]TCE - ANEXO III - Preencher'!F49)</f>
        <v>3 - Administrativo</v>
      </c>
      <c r="F40" s="12" t="str">
        <f>'[1]TCE - ANEXO III - Preencher'!G49</f>
        <v>2516-05</v>
      </c>
      <c r="G40" s="13">
        <f>IF('[1]TCE - ANEXO III - Preencher'!H49="","",'[1]TCE - ANEXO III - Preencher'!H49)</f>
        <v>44317</v>
      </c>
      <c r="H40" s="14">
        <f>'[1]TCE - ANEXO III - Preencher'!I49</f>
        <v>30.54</v>
      </c>
      <c r="I40" s="14">
        <f>'[1]TCE - ANEXO III - Preencher'!J49</f>
        <v>244.24</v>
      </c>
      <c r="J40" s="14">
        <f>'[1]TCE - ANEXO III - Preencher'!K49</f>
        <v>0</v>
      </c>
      <c r="K40" s="15">
        <f>'[1]TCE - ANEXO III - Preencher'!L49</f>
        <v>140</v>
      </c>
      <c r="L40" s="15">
        <f>'[1]TCE - ANEXO III - Preencher'!M49</f>
        <v>0</v>
      </c>
      <c r="M40" s="15">
        <f t="shared" si="1"/>
        <v>140</v>
      </c>
      <c r="N40" s="15">
        <f>'[1]TCE - ANEXO III - Preencher'!O49</f>
        <v>0</v>
      </c>
      <c r="O40" s="15">
        <f>'[1]TCE - ANEXO III - Preencher'!P49</f>
        <v>0</v>
      </c>
      <c r="P40" s="16">
        <f t="shared" si="2"/>
        <v>0</v>
      </c>
      <c r="Q40" s="15">
        <f>'[1]TCE - ANEXO III - Preencher'!R49</f>
        <v>0</v>
      </c>
      <c r="R40" s="15">
        <f>'[1]TCE - ANEXO III - Preencher'!S49</f>
        <v>0</v>
      </c>
      <c r="S40" s="16">
        <f t="shared" si="3"/>
        <v>0</v>
      </c>
      <c r="T40" s="15">
        <f>'[1]TCE - ANEXO III - Preencher'!U49</f>
        <v>0</v>
      </c>
      <c r="U40" s="15">
        <f>'[1]TCE - ANEXO III - Preencher'!V49</f>
        <v>0</v>
      </c>
      <c r="V40" s="16">
        <f t="shared" si="4"/>
        <v>0</v>
      </c>
      <c r="W40" s="17" t="str">
        <f>IF('[1]TCE - ANEXO III - Preencher'!X49="","",'[1]TCE - ANEXO III - Preencher'!X49)</f>
        <v/>
      </c>
      <c r="X40" s="15">
        <f>'[1]TCE - ANEXO III - Preencher'!Y49</f>
        <v>0</v>
      </c>
      <c r="Y40" s="15">
        <f>'[1]TCE - ANEXO III - Preencher'!Z49</f>
        <v>0</v>
      </c>
      <c r="Z40" s="16">
        <f t="shared" si="5"/>
        <v>0</v>
      </c>
      <c r="AA40" s="17" t="str">
        <f>IF('[1]TCE - ANEXO III - Preencher'!AB49="","",'[1]TCE - ANEXO III - Preencher'!AB49)</f>
        <v/>
      </c>
      <c r="AB40" s="15">
        <f t="shared" si="0"/>
        <v>414.78000000000003</v>
      </c>
    </row>
    <row r="41" spans="1:28" x14ac:dyDescent="0.25">
      <c r="A41" s="8">
        <f>IFERROR(VLOOKUP(B41,'[1]DADOS (OCULTAR)'!$P$3:$R$56,3,0),"")</f>
        <v>10894988000303</v>
      </c>
      <c r="B41" s="9" t="str">
        <f>'[1]TCE - ANEXO III - Preencher'!C50</f>
        <v>UPAE BELO JARDIM</v>
      </c>
      <c r="C41" s="10"/>
      <c r="D41" s="11" t="str">
        <f>'[1]TCE - ANEXO III - Preencher'!E50</f>
        <v>LARISSA PEREIRA DA SILVA NASCIMENTO</v>
      </c>
      <c r="E41" s="9" t="str">
        <f>IF('[1]TCE - ANEXO III - Preencher'!F50="4 - Assistência Odontológica","2 - Outros Profissionais da Saúde",'[1]TCE - ANEXO III - Preencher'!F50)</f>
        <v>3 - Administrativo</v>
      </c>
      <c r="F41" s="12" t="str">
        <f>'[1]TCE - ANEXO III - Preencher'!G50</f>
        <v>4131-15</v>
      </c>
      <c r="G41" s="13">
        <f>IF('[1]TCE - ANEXO III - Preencher'!H50="","",'[1]TCE - ANEXO III - Preencher'!H50)</f>
        <v>44317</v>
      </c>
      <c r="H41" s="14">
        <f>'[1]TCE - ANEXO III - Preencher'!I50</f>
        <v>24.19</v>
      </c>
      <c r="I41" s="14">
        <f>'[1]TCE - ANEXO III - Preencher'!J50</f>
        <v>193.44</v>
      </c>
      <c r="J41" s="14">
        <f>'[1]TCE - ANEXO III - Preencher'!K50</f>
        <v>0</v>
      </c>
      <c r="K41" s="15">
        <f>'[1]TCE - ANEXO III - Preencher'!L50</f>
        <v>150</v>
      </c>
      <c r="L41" s="15">
        <f>'[1]TCE - ANEXO III - Preencher'!M50</f>
        <v>0</v>
      </c>
      <c r="M41" s="15">
        <f t="shared" si="1"/>
        <v>150</v>
      </c>
      <c r="N41" s="15">
        <f>'[1]TCE - ANEXO III - Preencher'!O50</f>
        <v>0</v>
      </c>
      <c r="O41" s="15">
        <f>'[1]TCE - ANEXO III - Preencher'!P50</f>
        <v>0</v>
      </c>
      <c r="P41" s="16">
        <f t="shared" si="2"/>
        <v>0</v>
      </c>
      <c r="Q41" s="15">
        <f>'[1]TCE - ANEXO III - Preencher'!R50</f>
        <v>0</v>
      </c>
      <c r="R41" s="15">
        <f>'[1]TCE - ANEXO III - Preencher'!S50</f>
        <v>0</v>
      </c>
      <c r="S41" s="16">
        <f t="shared" si="3"/>
        <v>0</v>
      </c>
      <c r="T41" s="15">
        <f>'[1]TCE - ANEXO III - Preencher'!U50</f>
        <v>0</v>
      </c>
      <c r="U41" s="15">
        <f>'[1]TCE - ANEXO III - Preencher'!V50</f>
        <v>0</v>
      </c>
      <c r="V41" s="16">
        <f t="shared" si="4"/>
        <v>0</v>
      </c>
      <c r="W41" s="17" t="str">
        <f>IF('[1]TCE - ANEXO III - Preencher'!X50="","",'[1]TCE - ANEXO III - Preencher'!X50)</f>
        <v/>
      </c>
      <c r="X41" s="15">
        <f>'[1]TCE - ANEXO III - Preencher'!Y50</f>
        <v>0</v>
      </c>
      <c r="Y41" s="15">
        <f>'[1]TCE - ANEXO III - Preencher'!Z50</f>
        <v>0</v>
      </c>
      <c r="Z41" s="16">
        <f t="shared" si="5"/>
        <v>0</v>
      </c>
      <c r="AA41" s="17" t="str">
        <f>IF('[1]TCE - ANEXO III - Preencher'!AB50="","",'[1]TCE - ANEXO III - Preencher'!AB50)</f>
        <v/>
      </c>
      <c r="AB41" s="15">
        <f t="shared" si="0"/>
        <v>367.63</v>
      </c>
    </row>
    <row r="42" spans="1:28" x14ac:dyDescent="0.25">
      <c r="A42" s="8">
        <f>IFERROR(VLOOKUP(B42,'[1]DADOS (OCULTAR)'!$P$3:$R$56,3,0),"")</f>
        <v>10894988000303</v>
      </c>
      <c r="B42" s="9" t="str">
        <f>'[1]TCE - ANEXO III - Preencher'!C51</f>
        <v>UPAE BELO JARDIM</v>
      </c>
      <c r="C42" s="10"/>
      <c r="D42" s="11" t="str">
        <f>'[1]TCE - ANEXO III - Preencher'!E51</f>
        <v>LIDIANE LIMA REGINO</v>
      </c>
      <c r="E42" s="9" t="str">
        <f>IF('[1]TCE - ANEXO III - Preencher'!F51="4 - Assistência Odontológica","2 - Outros Profissionais da Saúde",'[1]TCE - ANEXO III - Preencher'!F51)</f>
        <v>3 - Administrativo</v>
      </c>
      <c r="F42" s="12" t="str">
        <f>'[1]TCE - ANEXO III - Preencher'!G51</f>
        <v>4101-05</v>
      </c>
      <c r="G42" s="13">
        <f>IF('[1]TCE - ANEXO III - Preencher'!H51="","",'[1]TCE - ANEXO III - Preencher'!H51)</f>
        <v>44317</v>
      </c>
      <c r="H42" s="14">
        <f>'[1]TCE - ANEXO III - Preencher'!I51</f>
        <v>52.02</v>
      </c>
      <c r="I42" s="14">
        <f>'[1]TCE - ANEXO III - Preencher'!J51</f>
        <v>416.13</v>
      </c>
      <c r="J42" s="14">
        <f>'[1]TCE - ANEXO III - Preencher'!K51</f>
        <v>0</v>
      </c>
      <c r="K42" s="15">
        <f>'[1]TCE - ANEXO III - Preencher'!L51</f>
        <v>600</v>
      </c>
      <c r="L42" s="15">
        <f>'[1]TCE - ANEXO III - Preencher'!M51</f>
        <v>0</v>
      </c>
      <c r="M42" s="15">
        <f t="shared" si="1"/>
        <v>600</v>
      </c>
      <c r="N42" s="15">
        <f>'[1]TCE - ANEXO III - Preencher'!O51</f>
        <v>0</v>
      </c>
      <c r="O42" s="15">
        <f>'[1]TCE - ANEXO III - Preencher'!P51</f>
        <v>0</v>
      </c>
      <c r="P42" s="16">
        <f t="shared" si="2"/>
        <v>0</v>
      </c>
      <c r="Q42" s="15">
        <f>'[1]TCE - ANEXO III - Preencher'!R51</f>
        <v>0</v>
      </c>
      <c r="R42" s="15">
        <f>'[1]TCE - ANEXO III - Preencher'!S51</f>
        <v>0</v>
      </c>
      <c r="S42" s="16">
        <f t="shared" si="3"/>
        <v>0</v>
      </c>
      <c r="T42" s="15">
        <f>'[1]TCE - ANEXO III - Preencher'!U51</f>
        <v>0</v>
      </c>
      <c r="U42" s="15">
        <f>'[1]TCE - ANEXO III - Preencher'!V51</f>
        <v>0</v>
      </c>
      <c r="V42" s="16">
        <f t="shared" si="4"/>
        <v>0</v>
      </c>
      <c r="W42" s="17" t="str">
        <f>IF('[1]TCE - ANEXO III - Preencher'!X51="","",'[1]TCE - ANEXO III - Preencher'!X51)</f>
        <v/>
      </c>
      <c r="X42" s="15">
        <f>'[1]TCE - ANEXO III - Preencher'!Y51</f>
        <v>0</v>
      </c>
      <c r="Y42" s="15">
        <f>'[1]TCE - ANEXO III - Preencher'!Z51</f>
        <v>0</v>
      </c>
      <c r="Z42" s="16">
        <f t="shared" si="5"/>
        <v>0</v>
      </c>
      <c r="AA42" s="17" t="str">
        <f>IF('[1]TCE - ANEXO III - Preencher'!AB51="","",'[1]TCE - ANEXO III - Preencher'!AB51)</f>
        <v/>
      </c>
      <c r="AB42" s="15">
        <f t="shared" si="0"/>
        <v>1068.1500000000001</v>
      </c>
    </row>
    <row r="43" spans="1:28" x14ac:dyDescent="0.25">
      <c r="A43" s="8">
        <f>IFERROR(VLOOKUP(B43,'[1]DADOS (OCULTAR)'!$P$3:$R$56,3,0),"")</f>
        <v>10894988000303</v>
      </c>
      <c r="B43" s="9" t="str">
        <f>'[1]TCE - ANEXO III - Preencher'!C52</f>
        <v>UPAE BELO JARDIM</v>
      </c>
      <c r="C43" s="10"/>
      <c r="D43" s="11" t="str">
        <f>'[1]TCE - ANEXO III - Preencher'!E52</f>
        <v xml:space="preserve">LUANA DE VASCONCELOS SILVA </v>
      </c>
      <c r="E43" s="9" t="str">
        <f>IF('[1]TCE - ANEXO III - Preencher'!F52="4 - Assistência Odontológica","2 - Outros Profissionais da Saúde",'[1]TCE - ANEXO III - Preencher'!F52)</f>
        <v>2 - Outros Profissionais da Saúde</v>
      </c>
      <c r="F43" s="12" t="str">
        <f>'[1]TCE - ANEXO III - Preencher'!G52</f>
        <v>3222-05</v>
      </c>
      <c r="G43" s="13">
        <f>IF('[1]TCE - ANEXO III - Preencher'!H52="","",'[1]TCE - ANEXO III - Preencher'!H52)</f>
        <v>44317</v>
      </c>
      <c r="H43" s="14">
        <f>'[1]TCE - ANEXO III - Preencher'!I52</f>
        <v>17.03</v>
      </c>
      <c r="I43" s="14">
        <f>'[1]TCE - ANEXO III - Preencher'!J52</f>
        <v>136.16</v>
      </c>
      <c r="J43" s="14">
        <f>'[1]TCE - ANEXO III - Preencher'!K52</f>
        <v>0</v>
      </c>
      <c r="K43" s="15">
        <f>'[1]TCE - ANEXO III - Preencher'!L52</f>
        <v>200</v>
      </c>
      <c r="L43" s="15">
        <f>'[1]TCE - ANEXO III - Preencher'!M52</f>
        <v>0</v>
      </c>
      <c r="M43" s="15">
        <f t="shared" si="1"/>
        <v>200</v>
      </c>
      <c r="N43" s="15">
        <f>'[1]TCE - ANEXO III - Preencher'!O52</f>
        <v>0</v>
      </c>
      <c r="O43" s="15">
        <f>'[1]TCE - ANEXO III - Preencher'!P52</f>
        <v>0</v>
      </c>
      <c r="P43" s="16">
        <f t="shared" si="2"/>
        <v>0</v>
      </c>
      <c r="Q43" s="15">
        <f>'[1]TCE - ANEXO III - Preencher'!R52</f>
        <v>126</v>
      </c>
      <c r="R43" s="15">
        <f>'[1]TCE - ANEXO III - Preencher'!S52</f>
        <v>79.03</v>
      </c>
      <c r="S43" s="16">
        <f t="shared" si="3"/>
        <v>46.97</v>
      </c>
      <c r="T43" s="15">
        <f>'[1]TCE - ANEXO III - Preencher'!U52</f>
        <v>0</v>
      </c>
      <c r="U43" s="15">
        <f>'[1]TCE - ANEXO III - Preencher'!V52</f>
        <v>0</v>
      </c>
      <c r="V43" s="16">
        <f t="shared" si="4"/>
        <v>0</v>
      </c>
      <c r="W43" s="17" t="str">
        <f>IF('[1]TCE - ANEXO III - Preencher'!X52="","",'[1]TCE - ANEXO III - Preencher'!X52)</f>
        <v/>
      </c>
      <c r="X43" s="15">
        <f>'[1]TCE - ANEXO III - Preencher'!Y52</f>
        <v>0</v>
      </c>
      <c r="Y43" s="15">
        <f>'[1]TCE - ANEXO III - Preencher'!Z52</f>
        <v>0</v>
      </c>
      <c r="Z43" s="16">
        <f t="shared" si="5"/>
        <v>0</v>
      </c>
      <c r="AA43" s="17" t="str">
        <f>IF('[1]TCE - ANEXO III - Preencher'!AB52="","",'[1]TCE - ANEXO III - Preencher'!AB52)</f>
        <v/>
      </c>
      <c r="AB43" s="15">
        <f t="shared" si="0"/>
        <v>400.15999999999997</v>
      </c>
    </row>
    <row r="44" spans="1:28" x14ac:dyDescent="0.25">
      <c r="A44" s="8">
        <f>IFERROR(VLOOKUP(B44,'[1]DADOS (OCULTAR)'!$P$3:$R$56,3,0),"")</f>
        <v>10894988000303</v>
      </c>
      <c r="B44" s="9" t="str">
        <f>'[1]TCE - ANEXO III - Preencher'!C53</f>
        <v>UPAE BELO JARDIM</v>
      </c>
      <c r="C44" s="10"/>
      <c r="D44" s="11" t="str">
        <f>'[1]TCE - ANEXO III - Preencher'!E53</f>
        <v>MAIRA WILLIANE ROSA DE SOUSA</v>
      </c>
      <c r="E44" s="9" t="str">
        <f>IF('[1]TCE - ANEXO III - Preencher'!F53="4 - Assistência Odontológica","2 - Outros Profissionais da Saúde",'[1]TCE - ANEXO III - Preencher'!F53)</f>
        <v>3 - Administrativo</v>
      </c>
      <c r="F44" s="12" t="str">
        <f>'[1]TCE - ANEXO III - Preencher'!G53</f>
        <v>4110-05</v>
      </c>
      <c r="G44" s="13">
        <f>IF('[1]TCE - ANEXO III - Preencher'!H53="","",'[1]TCE - ANEXO III - Preencher'!H53)</f>
        <v>44317</v>
      </c>
      <c r="H44" s="14">
        <f>'[1]TCE - ANEXO III - Preencher'!I53</f>
        <v>11.91</v>
      </c>
      <c r="I44" s="14">
        <f>'[1]TCE - ANEXO III - Preencher'!J53</f>
        <v>95.33</v>
      </c>
      <c r="J44" s="14">
        <f>'[1]TCE - ANEXO III - Preencher'!K53</f>
        <v>0</v>
      </c>
      <c r="K44" s="15">
        <f>'[1]TCE - ANEXO III - Preencher'!L53</f>
        <v>120</v>
      </c>
      <c r="L44" s="15">
        <f>'[1]TCE - ANEXO III - Preencher'!M53</f>
        <v>0</v>
      </c>
      <c r="M44" s="15">
        <f t="shared" si="1"/>
        <v>120</v>
      </c>
      <c r="N44" s="15">
        <f>'[1]TCE - ANEXO III - Preencher'!O53</f>
        <v>0</v>
      </c>
      <c r="O44" s="15">
        <f>'[1]TCE - ANEXO III - Preencher'!P53</f>
        <v>0</v>
      </c>
      <c r="P44" s="16">
        <f t="shared" si="2"/>
        <v>0</v>
      </c>
      <c r="Q44" s="15">
        <f>'[1]TCE - ANEXO III - Preencher'!R53</f>
        <v>126</v>
      </c>
      <c r="R44" s="15">
        <f>'[1]TCE - ANEXO III - Preencher'!S53</f>
        <v>66</v>
      </c>
      <c r="S44" s="16">
        <f t="shared" si="3"/>
        <v>60</v>
      </c>
      <c r="T44" s="15">
        <f>'[1]TCE - ANEXO III - Preencher'!U53</f>
        <v>66.12</v>
      </c>
      <c r="U44" s="15">
        <f>'[1]TCE - ANEXO III - Preencher'!V53</f>
        <v>0</v>
      </c>
      <c r="V44" s="16">
        <f t="shared" si="4"/>
        <v>66.12</v>
      </c>
      <c r="W44" s="17" t="str">
        <f>IF('[1]TCE - ANEXO III - Preencher'!X53="","",'[1]TCE - ANEXO III - Preencher'!X53)</f>
        <v>AUXILIO CRECHE</v>
      </c>
      <c r="X44" s="15">
        <f>'[1]TCE - ANEXO III - Preencher'!Y53</f>
        <v>0</v>
      </c>
      <c r="Y44" s="15">
        <f>'[1]TCE - ANEXO III - Preencher'!Z53</f>
        <v>0</v>
      </c>
      <c r="Z44" s="16">
        <f t="shared" si="5"/>
        <v>0</v>
      </c>
      <c r="AA44" s="17" t="str">
        <f>IF('[1]TCE - ANEXO III - Preencher'!AB53="","",'[1]TCE - ANEXO III - Preencher'!AB53)</f>
        <v/>
      </c>
      <c r="AB44" s="15">
        <f t="shared" si="0"/>
        <v>353.36</v>
      </c>
    </row>
    <row r="45" spans="1:28" x14ac:dyDescent="0.25">
      <c r="A45" s="8">
        <f>IFERROR(VLOOKUP(B45,'[1]DADOS (OCULTAR)'!$P$3:$R$56,3,0),"")</f>
        <v>10894988000303</v>
      </c>
      <c r="B45" s="9" t="str">
        <f>'[1]TCE - ANEXO III - Preencher'!C54</f>
        <v>UPAE BELO JARDIM</v>
      </c>
      <c r="C45" s="10"/>
      <c r="D45" s="11" t="str">
        <f>'[1]TCE - ANEXO III - Preencher'!E54</f>
        <v>MARIA DA CONCEICAO DE ANDRADE SOUZA</v>
      </c>
      <c r="E45" s="9" t="str">
        <f>IF('[1]TCE - ANEXO III - Preencher'!F54="4 - Assistência Odontológica","2 - Outros Profissionais da Saúde",'[1]TCE - ANEXO III - Preencher'!F54)</f>
        <v>2 - Outros Profissionais da Saúde</v>
      </c>
      <c r="F45" s="12" t="str">
        <f>'[1]TCE - ANEXO III - Preencher'!G54</f>
        <v>3222-05</v>
      </c>
      <c r="G45" s="13">
        <f>IF('[1]TCE - ANEXO III - Preencher'!H54="","",'[1]TCE - ANEXO III - Preencher'!H54)</f>
        <v>44317</v>
      </c>
      <c r="H45" s="14">
        <f>'[1]TCE - ANEXO III - Preencher'!I54</f>
        <v>15.38</v>
      </c>
      <c r="I45" s="14">
        <f>'[1]TCE - ANEXO III - Preencher'!J54</f>
        <v>122.98</v>
      </c>
      <c r="J45" s="14">
        <f>'[1]TCE - ANEXO III - Preencher'!K54</f>
        <v>0</v>
      </c>
      <c r="K45" s="15">
        <f>'[1]TCE - ANEXO III - Preencher'!L54</f>
        <v>0</v>
      </c>
      <c r="L45" s="15">
        <f>'[1]TCE - ANEXO III - Preencher'!M54</f>
        <v>0</v>
      </c>
      <c r="M45" s="15">
        <f t="shared" si="1"/>
        <v>0</v>
      </c>
      <c r="N45" s="15">
        <f>'[1]TCE - ANEXO III - Preencher'!O54</f>
        <v>0</v>
      </c>
      <c r="O45" s="15">
        <f>'[1]TCE - ANEXO III - Preencher'!P54</f>
        <v>0</v>
      </c>
      <c r="P45" s="16">
        <f t="shared" si="2"/>
        <v>0</v>
      </c>
      <c r="Q45" s="15">
        <f>'[1]TCE - ANEXO III - Preencher'!R54</f>
        <v>126</v>
      </c>
      <c r="R45" s="15">
        <f>'[1]TCE - ANEXO III - Preencher'!S54</f>
        <v>79.03</v>
      </c>
      <c r="S45" s="16">
        <f t="shared" si="3"/>
        <v>46.97</v>
      </c>
      <c r="T45" s="15">
        <f>'[1]TCE - ANEXO III - Preencher'!U54</f>
        <v>0</v>
      </c>
      <c r="U45" s="15">
        <f>'[1]TCE - ANEXO III - Preencher'!V54</f>
        <v>0</v>
      </c>
      <c r="V45" s="16">
        <f t="shared" si="4"/>
        <v>0</v>
      </c>
      <c r="W45" s="17" t="str">
        <f>IF('[1]TCE - ANEXO III - Preencher'!X54="","",'[1]TCE - ANEXO III - Preencher'!X54)</f>
        <v/>
      </c>
      <c r="X45" s="15">
        <f>'[1]TCE - ANEXO III - Preencher'!Y54</f>
        <v>0</v>
      </c>
      <c r="Y45" s="15">
        <f>'[1]TCE - ANEXO III - Preencher'!Z54</f>
        <v>0</v>
      </c>
      <c r="Z45" s="16">
        <f t="shared" si="5"/>
        <v>0</v>
      </c>
      <c r="AA45" s="17" t="str">
        <f>IF('[1]TCE - ANEXO III - Preencher'!AB54="","",'[1]TCE - ANEXO III - Preencher'!AB54)</f>
        <v/>
      </c>
      <c r="AB45" s="15">
        <f t="shared" si="0"/>
        <v>185.33</v>
      </c>
    </row>
    <row r="46" spans="1:28" x14ac:dyDescent="0.25">
      <c r="A46" s="8">
        <f>IFERROR(VLOOKUP(B46,'[1]DADOS (OCULTAR)'!$P$3:$R$56,3,0),"")</f>
        <v>10894988000303</v>
      </c>
      <c r="B46" s="9" t="str">
        <f>'[1]TCE - ANEXO III - Preencher'!C55</f>
        <v>UPAE BELO JARDIM</v>
      </c>
      <c r="C46" s="10"/>
      <c r="D46" s="11" t="str">
        <f>'[1]TCE - ANEXO III - Preencher'!E55</f>
        <v>MARIA DANIELE FERREIRA</v>
      </c>
      <c r="E46" s="9" t="str">
        <f>IF('[1]TCE - ANEXO III - Preencher'!F55="4 - Assistência Odontológica","2 - Outros Profissionais da Saúde",'[1]TCE - ANEXO III - Preencher'!F55)</f>
        <v>3 - Administrativo</v>
      </c>
      <c r="F46" s="12" t="str">
        <f>'[1]TCE - ANEXO III - Preencher'!G55</f>
        <v>5143-20</v>
      </c>
      <c r="G46" s="13">
        <f>IF('[1]TCE - ANEXO III - Preencher'!H55="","",'[1]TCE - ANEXO III - Preencher'!H55)</f>
        <v>44317</v>
      </c>
      <c r="H46" s="14">
        <f>'[1]TCE - ANEXO III - Preencher'!I55</f>
        <v>13.2</v>
      </c>
      <c r="I46" s="14">
        <f>'[1]TCE - ANEXO III - Preencher'!J55</f>
        <v>105.6</v>
      </c>
      <c r="J46" s="14">
        <f>'[1]TCE - ANEXO III - Preencher'!K55</f>
        <v>0</v>
      </c>
      <c r="K46" s="15">
        <f>'[1]TCE - ANEXO III - Preencher'!L55</f>
        <v>200</v>
      </c>
      <c r="L46" s="15">
        <f>'[1]TCE - ANEXO III - Preencher'!M55</f>
        <v>0</v>
      </c>
      <c r="M46" s="15">
        <f t="shared" si="1"/>
        <v>200</v>
      </c>
      <c r="N46" s="15">
        <f>'[1]TCE - ANEXO III - Preencher'!O55</f>
        <v>0</v>
      </c>
      <c r="O46" s="15">
        <f>'[1]TCE - ANEXO III - Preencher'!P55</f>
        <v>0</v>
      </c>
      <c r="P46" s="16">
        <f t="shared" si="2"/>
        <v>0</v>
      </c>
      <c r="Q46" s="15">
        <f>'[1]TCE - ANEXO III - Preencher'!R55</f>
        <v>114</v>
      </c>
      <c r="R46" s="15">
        <f>'[1]TCE - ANEXO III - Preencher'!S55</f>
        <v>66</v>
      </c>
      <c r="S46" s="16">
        <f t="shared" si="3"/>
        <v>48</v>
      </c>
      <c r="T46" s="15">
        <f>'[1]TCE - ANEXO III - Preencher'!U55</f>
        <v>66.12</v>
      </c>
      <c r="U46" s="15">
        <f>'[1]TCE - ANEXO III - Preencher'!V55</f>
        <v>0</v>
      </c>
      <c r="V46" s="16">
        <f t="shared" si="4"/>
        <v>66.12</v>
      </c>
      <c r="W46" s="17" t="str">
        <f>IF('[1]TCE - ANEXO III - Preencher'!X55="","",'[1]TCE - ANEXO III - Preencher'!X55)</f>
        <v>AUXILIO CRECHE</v>
      </c>
      <c r="X46" s="15">
        <f>'[1]TCE - ANEXO III - Preencher'!Y55</f>
        <v>0</v>
      </c>
      <c r="Y46" s="15">
        <f>'[1]TCE - ANEXO III - Preencher'!Z55</f>
        <v>0</v>
      </c>
      <c r="Z46" s="16">
        <f t="shared" si="5"/>
        <v>0</v>
      </c>
      <c r="AA46" s="17" t="str">
        <f>IF('[1]TCE - ANEXO III - Preencher'!AB55="","",'[1]TCE - ANEXO III - Preencher'!AB55)</f>
        <v/>
      </c>
      <c r="AB46" s="15">
        <f t="shared" si="0"/>
        <v>432.92</v>
      </c>
    </row>
    <row r="47" spans="1:28" x14ac:dyDescent="0.25">
      <c r="A47" s="8">
        <f>IFERROR(VLOOKUP(B47,'[1]DADOS (OCULTAR)'!$P$3:$R$56,3,0),"")</f>
        <v>10894988000303</v>
      </c>
      <c r="B47" s="9" t="str">
        <f>'[1]TCE - ANEXO III - Preencher'!C56</f>
        <v>UPAE BELO JARDIM</v>
      </c>
      <c r="C47" s="10"/>
      <c r="D47" s="11" t="str">
        <f>'[1]TCE - ANEXO III - Preencher'!E56</f>
        <v>MARIA EDUARDA FREIRE VAZ</v>
      </c>
      <c r="E47" s="9" t="str">
        <f>IF('[1]TCE - ANEXO III - Preencher'!F56="4 - Assistência Odontológica","2 - Outros Profissionais da Saúde",'[1]TCE - ANEXO III - Preencher'!F56)</f>
        <v>2 - Outros Profissionais da Saúde</v>
      </c>
      <c r="F47" s="12" t="str">
        <f>'[1]TCE - ANEXO III - Preencher'!G56</f>
        <v>2238-10</v>
      </c>
      <c r="G47" s="13">
        <f>IF('[1]TCE - ANEXO III - Preencher'!H56="","",'[1]TCE - ANEXO III - Preencher'!H56)</f>
        <v>44317</v>
      </c>
      <c r="H47" s="14">
        <f>'[1]TCE - ANEXO III - Preencher'!I56</f>
        <v>25.91</v>
      </c>
      <c r="I47" s="14">
        <f>'[1]TCE - ANEXO III - Preencher'!J56</f>
        <v>207.28</v>
      </c>
      <c r="J47" s="14">
        <f>'[1]TCE - ANEXO III - Preencher'!K56</f>
        <v>0</v>
      </c>
      <c r="K47" s="15">
        <f>'[1]TCE - ANEXO III - Preencher'!L56</f>
        <v>200</v>
      </c>
      <c r="L47" s="15">
        <f>'[1]TCE - ANEXO III - Preencher'!M56</f>
        <v>0</v>
      </c>
      <c r="M47" s="15">
        <f t="shared" si="1"/>
        <v>200</v>
      </c>
      <c r="N47" s="15">
        <f>'[1]TCE - ANEXO III - Preencher'!O56</f>
        <v>0</v>
      </c>
      <c r="O47" s="15">
        <f>'[1]TCE - ANEXO III - Preencher'!P56</f>
        <v>0</v>
      </c>
      <c r="P47" s="16">
        <f t="shared" si="2"/>
        <v>0</v>
      </c>
      <c r="Q47" s="15">
        <f>'[1]TCE - ANEXO III - Preencher'!R56</f>
        <v>0</v>
      </c>
      <c r="R47" s="15">
        <f>'[1]TCE - ANEXO III - Preencher'!S56</f>
        <v>0</v>
      </c>
      <c r="S47" s="16">
        <f t="shared" si="3"/>
        <v>0</v>
      </c>
      <c r="T47" s="15">
        <f>'[1]TCE - ANEXO III - Preencher'!U56</f>
        <v>0</v>
      </c>
      <c r="U47" s="15">
        <f>'[1]TCE - ANEXO III - Preencher'!V56</f>
        <v>0</v>
      </c>
      <c r="V47" s="16">
        <f t="shared" si="4"/>
        <v>0</v>
      </c>
      <c r="W47" s="17" t="str">
        <f>IF('[1]TCE - ANEXO III - Preencher'!X56="","",'[1]TCE - ANEXO III - Preencher'!X56)</f>
        <v/>
      </c>
      <c r="X47" s="15">
        <f>'[1]TCE - ANEXO III - Preencher'!Y56</f>
        <v>0</v>
      </c>
      <c r="Y47" s="15">
        <f>'[1]TCE - ANEXO III - Preencher'!Z56</f>
        <v>0</v>
      </c>
      <c r="Z47" s="16">
        <f t="shared" si="5"/>
        <v>0</v>
      </c>
      <c r="AA47" s="17" t="str">
        <f>IF('[1]TCE - ANEXO III - Preencher'!AB56="","",'[1]TCE - ANEXO III - Preencher'!AB56)</f>
        <v/>
      </c>
      <c r="AB47" s="15">
        <f t="shared" si="0"/>
        <v>433.19</v>
      </c>
    </row>
    <row r="48" spans="1:28" x14ac:dyDescent="0.25">
      <c r="A48" s="8">
        <f>IFERROR(VLOOKUP(B48,'[1]DADOS (OCULTAR)'!$P$3:$R$56,3,0),"")</f>
        <v>10894988000303</v>
      </c>
      <c r="B48" s="9" t="str">
        <f>'[1]TCE - ANEXO III - Preencher'!C57</f>
        <v>UPAE BELO JARDIM</v>
      </c>
      <c r="C48" s="10"/>
      <c r="D48" s="11" t="str">
        <f>'[1]TCE - ANEXO III - Preencher'!E57</f>
        <v>MARILIA VIVIANE LEITE CATOLE</v>
      </c>
      <c r="E48" s="9" t="str">
        <f>IF('[1]TCE - ANEXO III - Preencher'!F57="4 - Assistência Odontológica","2 - Outros Profissionais da Saúde",'[1]TCE - ANEXO III - Preencher'!F57)</f>
        <v>2 - Outros Profissionais da Saúde</v>
      </c>
      <c r="F48" s="12" t="str">
        <f>'[1]TCE - ANEXO III - Preencher'!G57</f>
        <v>2235-05</v>
      </c>
      <c r="G48" s="13">
        <f>IF('[1]TCE - ANEXO III - Preencher'!H57="","",'[1]TCE - ANEXO III - Preencher'!H57)</f>
        <v>44317</v>
      </c>
      <c r="H48" s="14">
        <f>'[1]TCE - ANEXO III - Preencher'!I57</f>
        <v>30.82</v>
      </c>
      <c r="I48" s="14">
        <f>'[1]TCE - ANEXO III - Preencher'!J57</f>
        <v>246.63</v>
      </c>
      <c r="J48" s="14">
        <f>'[1]TCE - ANEXO III - Preencher'!K57</f>
        <v>0</v>
      </c>
      <c r="K48" s="15">
        <f>'[1]TCE - ANEXO III - Preencher'!L57</f>
        <v>200</v>
      </c>
      <c r="L48" s="15">
        <f>'[1]TCE - ANEXO III - Preencher'!M57</f>
        <v>0</v>
      </c>
      <c r="M48" s="15">
        <f t="shared" si="1"/>
        <v>200</v>
      </c>
      <c r="N48" s="15">
        <f>'[1]TCE - ANEXO III - Preencher'!O57</f>
        <v>0</v>
      </c>
      <c r="O48" s="15">
        <f>'[1]TCE - ANEXO III - Preencher'!P57</f>
        <v>0</v>
      </c>
      <c r="P48" s="16">
        <f t="shared" si="2"/>
        <v>0</v>
      </c>
      <c r="Q48" s="15">
        <f>'[1]TCE - ANEXO III - Preencher'!R57</f>
        <v>0</v>
      </c>
      <c r="R48" s="15">
        <f>'[1]TCE - ANEXO III - Preencher'!S57</f>
        <v>0</v>
      </c>
      <c r="S48" s="16">
        <f t="shared" si="3"/>
        <v>0</v>
      </c>
      <c r="T48" s="15">
        <f>'[1]TCE - ANEXO III - Preencher'!U57</f>
        <v>0</v>
      </c>
      <c r="U48" s="15">
        <f>'[1]TCE - ANEXO III - Preencher'!V57</f>
        <v>0</v>
      </c>
      <c r="V48" s="16">
        <f t="shared" si="4"/>
        <v>0</v>
      </c>
      <c r="W48" s="17" t="str">
        <f>IF('[1]TCE - ANEXO III - Preencher'!X57="","",'[1]TCE - ANEXO III - Preencher'!X57)</f>
        <v/>
      </c>
      <c r="X48" s="15">
        <f>'[1]TCE - ANEXO III - Preencher'!Y57</f>
        <v>0</v>
      </c>
      <c r="Y48" s="15">
        <f>'[1]TCE - ANEXO III - Preencher'!Z57</f>
        <v>0</v>
      </c>
      <c r="Z48" s="16">
        <f t="shared" si="5"/>
        <v>0</v>
      </c>
      <c r="AA48" s="17" t="str">
        <f>IF('[1]TCE - ANEXO III - Preencher'!AB57="","",'[1]TCE - ANEXO III - Preencher'!AB57)</f>
        <v/>
      </c>
      <c r="AB48" s="15">
        <f t="shared" si="0"/>
        <v>477.45</v>
      </c>
    </row>
    <row r="49" spans="1:28" x14ac:dyDescent="0.25">
      <c r="A49" s="8">
        <f>IFERROR(VLOOKUP(B49,'[1]DADOS (OCULTAR)'!$P$3:$R$56,3,0),"")</f>
        <v>10894988000303</v>
      </c>
      <c r="B49" s="9" t="str">
        <f>'[1]TCE - ANEXO III - Preencher'!C58</f>
        <v>UPAE BELO JARDIM</v>
      </c>
      <c r="C49" s="10"/>
      <c r="D49" s="11" t="str">
        <f>'[1]TCE - ANEXO III - Preencher'!E58</f>
        <v>MARISTELLA FERREIRA DE BRITO</v>
      </c>
      <c r="E49" s="9" t="str">
        <f>IF('[1]TCE - ANEXO III - Preencher'!F58="4 - Assistência Odontológica","2 - Outros Profissionais da Saúde",'[1]TCE - ANEXO III - Preencher'!F58)</f>
        <v>3 - Administrativo</v>
      </c>
      <c r="F49" s="12" t="str">
        <f>'[1]TCE - ANEXO III - Preencher'!G58</f>
        <v>2516-05</v>
      </c>
      <c r="G49" s="13">
        <f>IF('[1]TCE - ANEXO III - Preencher'!H58="","",'[1]TCE - ANEXO III - Preencher'!H58)</f>
        <v>44317</v>
      </c>
      <c r="H49" s="14">
        <f>'[1]TCE - ANEXO III - Preencher'!I58</f>
        <v>29.17</v>
      </c>
      <c r="I49" s="14">
        <f>'[1]TCE - ANEXO III - Preencher'!J58</f>
        <v>233.43</v>
      </c>
      <c r="J49" s="14">
        <f>'[1]TCE - ANEXO III - Preencher'!K58</f>
        <v>0</v>
      </c>
      <c r="K49" s="15">
        <f>'[1]TCE - ANEXO III - Preencher'!L58</f>
        <v>200</v>
      </c>
      <c r="L49" s="15">
        <f>'[1]TCE - ANEXO III - Preencher'!M58</f>
        <v>0</v>
      </c>
      <c r="M49" s="15">
        <f t="shared" si="1"/>
        <v>200</v>
      </c>
      <c r="N49" s="15">
        <f>'[1]TCE - ANEXO III - Preencher'!O58</f>
        <v>0</v>
      </c>
      <c r="O49" s="15">
        <f>'[1]TCE - ANEXO III - Preencher'!P58</f>
        <v>0</v>
      </c>
      <c r="P49" s="16">
        <f t="shared" si="2"/>
        <v>0</v>
      </c>
      <c r="Q49" s="15">
        <f>'[1]TCE - ANEXO III - Preencher'!R58</f>
        <v>0</v>
      </c>
      <c r="R49" s="15">
        <f>'[1]TCE - ANEXO III - Preencher'!S58</f>
        <v>0</v>
      </c>
      <c r="S49" s="16">
        <f t="shared" si="3"/>
        <v>0</v>
      </c>
      <c r="T49" s="15">
        <f>'[1]TCE - ANEXO III - Preencher'!U58</f>
        <v>0</v>
      </c>
      <c r="U49" s="15">
        <f>'[1]TCE - ANEXO III - Preencher'!V58</f>
        <v>0</v>
      </c>
      <c r="V49" s="16">
        <f t="shared" si="4"/>
        <v>0</v>
      </c>
      <c r="W49" s="17" t="str">
        <f>IF('[1]TCE - ANEXO III - Preencher'!X58="","",'[1]TCE - ANEXO III - Preencher'!X58)</f>
        <v/>
      </c>
      <c r="X49" s="15">
        <f>'[1]TCE - ANEXO III - Preencher'!Y58</f>
        <v>0</v>
      </c>
      <c r="Y49" s="15">
        <f>'[1]TCE - ANEXO III - Preencher'!Z58</f>
        <v>0</v>
      </c>
      <c r="Z49" s="16">
        <f t="shared" si="5"/>
        <v>0</v>
      </c>
      <c r="AA49" s="17" t="str">
        <f>IF('[1]TCE - ANEXO III - Preencher'!AB58="","",'[1]TCE - ANEXO III - Preencher'!AB58)</f>
        <v/>
      </c>
      <c r="AB49" s="15">
        <f t="shared" si="0"/>
        <v>462.6</v>
      </c>
    </row>
    <row r="50" spans="1:28" x14ac:dyDescent="0.25">
      <c r="A50" s="8">
        <f>IFERROR(VLOOKUP(B50,'[1]DADOS (OCULTAR)'!$P$3:$R$56,3,0),"")</f>
        <v>10894988000303</v>
      </c>
      <c r="B50" s="9" t="str">
        <f>'[1]TCE - ANEXO III - Preencher'!C59</f>
        <v>UPAE BELO JARDIM</v>
      </c>
      <c r="C50" s="10"/>
      <c r="D50" s="11" t="str">
        <f>'[1]TCE - ANEXO III - Preencher'!E59</f>
        <v>MAURO ALVES DE ASSIS</v>
      </c>
      <c r="E50" s="9" t="str">
        <f>IF('[1]TCE - ANEXO III - Preencher'!F59="4 - Assistência Odontológica","2 - Outros Profissionais da Saúde",'[1]TCE - ANEXO III - Preencher'!F59)</f>
        <v>3 - Administrativo</v>
      </c>
      <c r="F50" s="12" t="str">
        <f>'[1]TCE - ANEXO III - Preencher'!G59</f>
        <v>5143-10</v>
      </c>
      <c r="G50" s="13">
        <f>IF('[1]TCE - ANEXO III - Preencher'!H59="","",'[1]TCE - ANEXO III - Preencher'!H59)</f>
        <v>44317</v>
      </c>
      <c r="H50" s="14">
        <f>'[1]TCE - ANEXO III - Preencher'!I59</f>
        <v>15.76</v>
      </c>
      <c r="I50" s="14">
        <f>'[1]TCE - ANEXO III - Preencher'!J59</f>
        <v>126.13</v>
      </c>
      <c r="J50" s="14">
        <f>'[1]TCE - ANEXO III - Preencher'!K59</f>
        <v>0</v>
      </c>
      <c r="K50" s="15">
        <f>'[1]TCE - ANEXO III - Preencher'!L59</f>
        <v>200</v>
      </c>
      <c r="L50" s="15">
        <f>'[1]TCE - ANEXO III - Preencher'!M59</f>
        <v>0</v>
      </c>
      <c r="M50" s="15">
        <f t="shared" si="1"/>
        <v>200</v>
      </c>
      <c r="N50" s="15">
        <f>'[1]TCE - ANEXO III - Preencher'!O59</f>
        <v>0</v>
      </c>
      <c r="O50" s="15">
        <f>'[1]TCE - ANEXO III - Preencher'!P59</f>
        <v>0</v>
      </c>
      <c r="P50" s="16">
        <f t="shared" si="2"/>
        <v>0</v>
      </c>
      <c r="Q50" s="15">
        <f>'[1]TCE - ANEXO III - Preencher'!R59</f>
        <v>126</v>
      </c>
      <c r="R50" s="15">
        <f>'[1]TCE - ANEXO III - Preencher'!S59</f>
        <v>66</v>
      </c>
      <c r="S50" s="16">
        <f t="shared" si="3"/>
        <v>60</v>
      </c>
      <c r="T50" s="15">
        <f>'[1]TCE - ANEXO III - Preencher'!U59</f>
        <v>0</v>
      </c>
      <c r="U50" s="15">
        <f>'[1]TCE - ANEXO III - Preencher'!V59</f>
        <v>0</v>
      </c>
      <c r="V50" s="16">
        <f t="shared" si="4"/>
        <v>0</v>
      </c>
      <c r="W50" s="17" t="str">
        <f>IF('[1]TCE - ANEXO III - Preencher'!X59="","",'[1]TCE - ANEXO III - Preencher'!X59)</f>
        <v/>
      </c>
      <c r="X50" s="15">
        <f>'[1]TCE - ANEXO III - Preencher'!Y59</f>
        <v>0</v>
      </c>
      <c r="Y50" s="15">
        <f>'[1]TCE - ANEXO III - Preencher'!Z59</f>
        <v>0</v>
      </c>
      <c r="Z50" s="16">
        <f t="shared" si="5"/>
        <v>0</v>
      </c>
      <c r="AA50" s="17" t="str">
        <f>IF('[1]TCE - ANEXO III - Preencher'!AB59="","",'[1]TCE - ANEXO III - Preencher'!AB59)</f>
        <v/>
      </c>
      <c r="AB50" s="15">
        <f t="shared" si="0"/>
        <v>401.89</v>
      </c>
    </row>
    <row r="51" spans="1:28" x14ac:dyDescent="0.25">
      <c r="A51" s="8">
        <f>IFERROR(VLOOKUP(B51,'[1]DADOS (OCULTAR)'!$P$3:$R$56,3,0),"")</f>
        <v>10894988000303</v>
      </c>
      <c r="B51" s="9" t="str">
        <f>'[1]TCE - ANEXO III - Preencher'!C60</f>
        <v>UPAE BELO JARDIM</v>
      </c>
      <c r="C51" s="10"/>
      <c r="D51" s="11" t="str">
        <f>'[1]TCE - ANEXO III - Preencher'!E60</f>
        <v>MILENE DANTAS VASCONCELOS</v>
      </c>
      <c r="E51" s="9" t="str">
        <f>IF('[1]TCE - ANEXO III - Preencher'!F60="4 - Assistência Odontológica","2 - Outros Profissionais da Saúde",'[1]TCE - ANEXO III - Preencher'!F60)</f>
        <v>3 - Administrativo</v>
      </c>
      <c r="F51" s="12" t="str">
        <f>'[1]TCE - ANEXO III - Preencher'!G60</f>
        <v>1421-05</v>
      </c>
      <c r="G51" s="13">
        <f>IF('[1]TCE - ANEXO III - Preencher'!H60="","",'[1]TCE - ANEXO III - Preencher'!H60)</f>
        <v>44317</v>
      </c>
      <c r="H51" s="14">
        <f>'[1]TCE - ANEXO III - Preencher'!I60</f>
        <v>68.56</v>
      </c>
      <c r="I51" s="14">
        <f>'[1]TCE - ANEXO III - Preencher'!J60</f>
        <v>548.48</v>
      </c>
      <c r="J51" s="14">
        <f>'[1]TCE - ANEXO III - Preencher'!K60</f>
        <v>0</v>
      </c>
      <c r="K51" s="15">
        <f>'[1]TCE - ANEXO III - Preencher'!L60</f>
        <v>0</v>
      </c>
      <c r="L51" s="15">
        <f>'[1]TCE - ANEXO III - Preencher'!M60</f>
        <v>0</v>
      </c>
      <c r="M51" s="15">
        <f t="shared" si="1"/>
        <v>0</v>
      </c>
      <c r="N51" s="15">
        <f>'[1]TCE - ANEXO III - Preencher'!O60</f>
        <v>0</v>
      </c>
      <c r="O51" s="15">
        <f>'[1]TCE - ANEXO III - Preencher'!P60</f>
        <v>0</v>
      </c>
      <c r="P51" s="16">
        <f t="shared" si="2"/>
        <v>0</v>
      </c>
      <c r="Q51" s="15">
        <f>'[1]TCE - ANEXO III - Preencher'!R60</f>
        <v>0</v>
      </c>
      <c r="R51" s="15">
        <f>'[1]TCE - ANEXO III - Preencher'!S60</f>
        <v>0</v>
      </c>
      <c r="S51" s="16">
        <f t="shared" si="3"/>
        <v>0</v>
      </c>
      <c r="T51" s="15">
        <f>'[1]TCE - ANEXO III - Preencher'!U60</f>
        <v>0</v>
      </c>
      <c r="U51" s="15">
        <f>'[1]TCE - ANEXO III - Preencher'!V60</f>
        <v>0</v>
      </c>
      <c r="V51" s="16">
        <f t="shared" si="4"/>
        <v>0</v>
      </c>
      <c r="W51" s="17" t="str">
        <f>IF('[1]TCE - ANEXO III - Preencher'!X60="","",'[1]TCE - ANEXO III - Preencher'!X60)</f>
        <v/>
      </c>
      <c r="X51" s="15">
        <f>'[1]TCE - ANEXO III - Preencher'!Y60</f>
        <v>0</v>
      </c>
      <c r="Y51" s="15">
        <f>'[1]TCE - ANEXO III - Preencher'!Z60</f>
        <v>0</v>
      </c>
      <c r="Z51" s="16">
        <f t="shared" si="5"/>
        <v>0</v>
      </c>
      <c r="AA51" s="17" t="str">
        <f>IF('[1]TCE - ANEXO III - Preencher'!AB60="","",'[1]TCE - ANEXO III - Preencher'!AB60)</f>
        <v/>
      </c>
      <c r="AB51" s="15">
        <f t="shared" si="0"/>
        <v>617.04</v>
      </c>
    </row>
    <row r="52" spans="1:28" x14ac:dyDescent="0.25">
      <c r="A52" s="8">
        <f>IFERROR(VLOOKUP(B52,'[1]DADOS (OCULTAR)'!$P$3:$R$56,3,0),"")</f>
        <v>10894988000303</v>
      </c>
      <c r="B52" s="9" t="str">
        <f>'[1]TCE - ANEXO III - Preencher'!C61</f>
        <v>UPAE BELO JARDIM</v>
      </c>
      <c r="C52" s="10"/>
      <c r="D52" s="11" t="str">
        <f>'[1]TCE - ANEXO III - Preencher'!E61</f>
        <v xml:space="preserve">MONICA MARIA BARBOSA LYRA </v>
      </c>
      <c r="E52" s="9" t="str">
        <f>IF('[1]TCE - ANEXO III - Preencher'!F61="4 - Assistência Odontológica","2 - Outros Profissionais da Saúde",'[1]TCE - ANEXO III - Preencher'!F61)</f>
        <v>2 - Outros Profissionais da Saúde</v>
      </c>
      <c r="F52" s="12" t="str">
        <f>'[1]TCE - ANEXO III - Preencher'!G61</f>
        <v>2515-20</v>
      </c>
      <c r="G52" s="13">
        <f>IF('[1]TCE - ANEXO III - Preencher'!H61="","",'[1]TCE - ANEXO III - Preencher'!H61)</f>
        <v>44317</v>
      </c>
      <c r="H52" s="14">
        <f>'[1]TCE - ANEXO III - Preencher'!I61</f>
        <v>19.989999999999998</v>
      </c>
      <c r="I52" s="14">
        <f>'[1]TCE - ANEXO III - Preencher'!J61</f>
        <v>159.86000000000001</v>
      </c>
      <c r="J52" s="14">
        <f>'[1]TCE - ANEXO III - Preencher'!K61</f>
        <v>0</v>
      </c>
      <c r="K52" s="15">
        <f>'[1]TCE - ANEXO III - Preencher'!L61</f>
        <v>200</v>
      </c>
      <c r="L52" s="15">
        <f>'[1]TCE - ANEXO III - Preencher'!M61</f>
        <v>0</v>
      </c>
      <c r="M52" s="15">
        <f t="shared" si="1"/>
        <v>200</v>
      </c>
      <c r="N52" s="15">
        <f>'[1]TCE - ANEXO III - Preencher'!O61</f>
        <v>0</v>
      </c>
      <c r="O52" s="15">
        <f>'[1]TCE - ANEXO III - Preencher'!P61</f>
        <v>0</v>
      </c>
      <c r="P52" s="16">
        <f t="shared" si="2"/>
        <v>0</v>
      </c>
      <c r="Q52" s="15">
        <f>'[1]TCE - ANEXO III - Preencher'!R61</f>
        <v>126</v>
      </c>
      <c r="R52" s="15">
        <f>'[1]TCE - ANEXO III - Preencher'!S61</f>
        <v>106.7</v>
      </c>
      <c r="S52" s="16">
        <f t="shared" si="3"/>
        <v>19.299999999999997</v>
      </c>
      <c r="T52" s="15">
        <f>'[1]TCE - ANEXO III - Preencher'!U61</f>
        <v>0</v>
      </c>
      <c r="U52" s="15">
        <f>'[1]TCE - ANEXO III - Preencher'!V61</f>
        <v>0</v>
      </c>
      <c r="V52" s="16">
        <f t="shared" si="4"/>
        <v>0</v>
      </c>
      <c r="W52" s="17" t="str">
        <f>IF('[1]TCE - ANEXO III - Preencher'!X61="","",'[1]TCE - ANEXO III - Preencher'!X61)</f>
        <v/>
      </c>
      <c r="X52" s="15">
        <f>'[1]TCE - ANEXO III - Preencher'!Y61</f>
        <v>0</v>
      </c>
      <c r="Y52" s="15">
        <f>'[1]TCE - ANEXO III - Preencher'!Z61</f>
        <v>0</v>
      </c>
      <c r="Z52" s="16">
        <f t="shared" si="5"/>
        <v>0</v>
      </c>
      <c r="AA52" s="17" t="str">
        <f>IF('[1]TCE - ANEXO III - Preencher'!AB61="","",'[1]TCE - ANEXO III - Preencher'!AB61)</f>
        <v/>
      </c>
      <c r="AB52" s="15">
        <f t="shared" si="0"/>
        <v>399.15000000000003</v>
      </c>
    </row>
    <row r="53" spans="1:28" x14ac:dyDescent="0.25">
      <c r="A53" s="8">
        <f>IFERROR(VLOOKUP(B53,'[1]DADOS (OCULTAR)'!$P$3:$R$56,3,0),"")</f>
        <v>10894988000303</v>
      </c>
      <c r="B53" s="9" t="str">
        <f>'[1]TCE - ANEXO III - Preencher'!C62</f>
        <v>UPAE BELO JARDIM</v>
      </c>
      <c r="C53" s="10"/>
      <c r="D53" s="11" t="str">
        <f>'[1]TCE - ANEXO III - Preencher'!E62</f>
        <v>NATHALLY RAMOS VALENTIM</v>
      </c>
      <c r="E53" s="9" t="str">
        <f>IF('[1]TCE - ANEXO III - Preencher'!F62="4 - Assistência Odontológica","2 - Outros Profissionais da Saúde",'[1]TCE - ANEXO III - Preencher'!F62)</f>
        <v>2 - Outros Profissionais da Saúde</v>
      </c>
      <c r="F53" s="12" t="str">
        <f>'[1]TCE - ANEXO III - Preencher'!G62</f>
        <v>2234-05</v>
      </c>
      <c r="G53" s="13">
        <f>IF('[1]TCE - ANEXO III - Preencher'!H62="","",'[1]TCE - ANEXO III - Preencher'!H62)</f>
        <v>44317</v>
      </c>
      <c r="H53" s="14">
        <f>'[1]TCE - ANEXO III - Preencher'!I62</f>
        <v>39.880000000000003</v>
      </c>
      <c r="I53" s="14">
        <f>'[1]TCE - ANEXO III - Preencher'!J62</f>
        <v>319.10000000000002</v>
      </c>
      <c r="J53" s="14">
        <f>'[1]TCE - ANEXO III - Preencher'!K62</f>
        <v>0</v>
      </c>
      <c r="K53" s="15">
        <f>'[1]TCE - ANEXO III - Preencher'!L62</f>
        <v>367.2</v>
      </c>
      <c r="L53" s="15">
        <f>'[1]TCE - ANEXO III - Preencher'!M62</f>
        <v>0</v>
      </c>
      <c r="M53" s="15">
        <f t="shared" si="1"/>
        <v>367.2</v>
      </c>
      <c r="N53" s="15">
        <f>'[1]TCE - ANEXO III - Preencher'!O62</f>
        <v>0</v>
      </c>
      <c r="O53" s="15">
        <f>'[1]TCE - ANEXO III - Preencher'!P62</f>
        <v>0</v>
      </c>
      <c r="P53" s="16">
        <f t="shared" si="2"/>
        <v>0</v>
      </c>
      <c r="Q53" s="15">
        <f>'[1]TCE - ANEXO III - Preencher'!R62</f>
        <v>0</v>
      </c>
      <c r="R53" s="15">
        <f>'[1]TCE - ANEXO III - Preencher'!S62</f>
        <v>0</v>
      </c>
      <c r="S53" s="16">
        <f t="shared" si="3"/>
        <v>0</v>
      </c>
      <c r="T53" s="15">
        <f>'[1]TCE - ANEXO III - Preencher'!U62</f>
        <v>139.85</v>
      </c>
      <c r="U53" s="15">
        <f>'[1]TCE - ANEXO III - Preencher'!V62</f>
        <v>0</v>
      </c>
      <c r="V53" s="16">
        <f t="shared" si="4"/>
        <v>139.85</v>
      </c>
      <c r="W53" s="17" t="str">
        <f>IF('[1]TCE - ANEXO III - Preencher'!X62="","",'[1]TCE - ANEXO III - Preencher'!X62)</f>
        <v>AUXILIO CRECHE</v>
      </c>
      <c r="X53" s="15">
        <f>'[1]TCE - ANEXO III - Preencher'!Y62</f>
        <v>0</v>
      </c>
      <c r="Y53" s="15">
        <f>'[1]TCE - ANEXO III - Preencher'!Z62</f>
        <v>0</v>
      </c>
      <c r="Z53" s="16">
        <f t="shared" si="5"/>
        <v>0</v>
      </c>
      <c r="AA53" s="17" t="str">
        <f>IF('[1]TCE - ANEXO III - Preencher'!AB62="","",'[1]TCE - ANEXO III - Preencher'!AB62)</f>
        <v/>
      </c>
      <c r="AB53" s="15">
        <f t="shared" si="0"/>
        <v>866.03000000000009</v>
      </c>
    </row>
    <row r="54" spans="1:28" x14ac:dyDescent="0.25">
      <c r="A54" s="8">
        <f>IFERROR(VLOOKUP(B54,'[1]DADOS (OCULTAR)'!$P$3:$R$56,3,0),"")</f>
        <v>10894988000303</v>
      </c>
      <c r="B54" s="9" t="str">
        <f>'[1]TCE - ANEXO III - Preencher'!C63</f>
        <v>UPAE BELO JARDIM</v>
      </c>
      <c r="C54" s="10"/>
      <c r="D54" s="11" t="str">
        <f>'[1]TCE - ANEXO III - Preencher'!E63</f>
        <v>PEDRO VICTOR MACEDO VASCONCELOS</v>
      </c>
      <c r="E54" s="9" t="str">
        <f>IF('[1]TCE - ANEXO III - Preencher'!F63="4 - Assistência Odontológica","2 - Outros Profissionais da Saúde",'[1]TCE - ANEXO III - Preencher'!F63)</f>
        <v>3 - Administrativo</v>
      </c>
      <c r="F54" s="12" t="str">
        <f>'[1]TCE - ANEXO III - Preencher'!G63</f>
        <v>4110-05</v>
      </c>
      <c r="G54" s="13">
        <f>IF('[1]TCE - ANEXO III - Preencher'!H63="","",'[1]TCE - ANEXO III - Preencher'!H63)</f>
        <v>44317</v>
      </c>
      <c r="H54" s="14">
        <f>'[1]TCE - ANEXO III - Preencher'!I63</f>
        <v>11.01</v>
      </c>
      <c r="I54" s="14">
        <f>'[1]TCE - ANEXO III - Preencher'!J63</f>
        <v>88</v>
      </c>
      <c r="J54" s="14">
        <f>'[1]TCE - ANEXO III - Preencher'!K63</f>
        <v>0</v>
      </c>
      <c r="K54" s="15">
        <f>'[1]TCE - ANEXO III - Preencher'!L63</f>
        <v>190</v>
      </c>
      <c r="L54" s="15">
        <f>'[1]TCE - ANEXO III - Preencher'!M63</f>
        <v>0</v>
      </c>
      <c r="M54" s="15">
        <f t="shared" si="1"/>
        <v>190</v>
      </c>
      <c r="N54" s="15">
        <f>'[1]TCE - ANEXO III - Preencher'!O63</f>
        <v>0</v>
      </c>
      <c r="O54" s="15">
        <f>'[1]TCE - ANEXO III - Preencher'!P63</f>
        <v>0</v>
      </c>
      <c r="P54" s="16">
        <f t="shared" si="2"/>
        <v>0</v>
      </c>
      <c r="Q54" s="15">
        <f>'[1]TCE - ANEXO III - Preencher'!R63</f>
        <v>126</v>
      </c>
      <c r="R54" s="15">
        <f>'[1]TCE - ANEXO III - Preencher'!S63</f>
        <v>66</v>
      </c>
      <c r="S54" s="16">
        <f t="shared" si="3"/>
        <v>60</v>
      </c>
      <c r="T54" s="15">
        <f>'[1]TCE - ANEXO III - Preencher'!U63</f>
        <v>0</v>
      </c>
      <c r="U54" s="15">
        <f>'[1]TCE - ANEXO III - Preencher'!V63</f>
        <v>0</v>
      </c>
      <c r="V54" s="16">
        <f t="shared" si="4"/>
        <v>0</v>
      </c>
      <c r="W54" s="17" t="str">
        <f>IF('[1]TCE - ANEXO III - Preencher'!X63="","",'[1]TCE - ANEXO III - Preencher'!X63)</f>
        <v/>
      </c>
      <c r="X54" s="15">
        <f>'[1]TCE - ANEXO III - Preencher'!Y63</f>
        <v>0</v>
      </c>
      <c r="Y54" s="15">
        <f>'[1]TCE - ANEXO III - Preencher'!Z63</f>
        <v>0</v>
      </c>
      <c r="Z54" s="16">
        <f t="shared" si="5"/>
        <v>0</v>
      </c>
      <c r="AA54" s="17" t="str">
        <f>IF('[1]TCE - ANEXO III - Preencher'!AB63="","",'[1]TCE - ANEXO III - Preencher'!AB63)</f>
        <v/>
      </c>
      <c r="AB54" s="15">
        <f t="shared" si="0"/>
        <v>349.01</v>
      </c>
    </row>
    <row r="55" spans="1:28" x14ac:dyDescent="0.25">
      <c r="A55" s="8">
        <f>IFERROR(VLOOKUP(B55,'[1]DADOS (OCULTAR)'!$P$3:$R$56,3,0),"")</f>
        <v>10894988000303</v>
      </c>
      <c r="B55" s="9" t="str">
        <f>'[1]TCE - ANEXO III - Preencher'!C64</f>
        <v>UPAE BELO JARDIM</v>
      </c>
      <c r="C55" s="10"/>
      <c r="D55" s="11" t="str">
        <f>'[1]TCE - ANEXO III - Preencher'!E64</f>
        <v>RAFAELA GONCALVES CARAZZAI</v>
      </c>
      <c r="E55" s="9" t="str">
        <f>IF('[1]TCE - ANEXO III - Preencher'!F64="4 - Assistência Odontológica","2 - Outros Profissionais da Saúde",'[1]TCE - ANEXO III - Preencher'!F64)</f>
        <v>3 - Administrativo</v>
      </c>
      <c r="F55" s="12" t="str">
        <f>'[1]TCE - ANEXO III - Preencher'!G64</f>
        <v>1422-05</v>
      </c>
      <c r="G55" s="13">
        <f>IF('[1]TCE - ANEXO III - Preencher'!H64="","",'[1]TCE - ANEXO III - Preencher'!H64)</f>
        <v>44317</v>
      </c>
      <c r="H55" s="14">
        <f>'[1]TCE - ANEXO III - Preencher'!I64</f>
        <v>34.06</v>
      </c>
      <c r="I55" s="14">
        <f>'[1]TCE - ANEXO III - Preencher'!J64</f>
        <v>272.54000000000002</v>
      </c>
      <c r="J55" s="14">
        <f>'[1]TCE - ANEXO III - Preencher'!K64</f>
        <v>0</v>
      </c>
      <c r="K55" s="15">
        <f>'[1]TCE - ANEXO III - Preencher'!L64</f>
        <v>0</v>
      </c>
      <c r="L55" s="15">
        <f>'[1]TCE - ANEXO III - Preencher'!M64</f>
        <v>0</v>
      </c>
      <c r="M55" s="15">
        <f t="shared" si="1"/>
        <v>0</v>
      </c>
      <c r="N55" s="15">
        <f>'[1]TCE - ANEXO III - Preencher'!O64</f>
        <v>0</v>
      </c>
      <c r="O55" s="15">
        <f>'[1]TCE - ANEXO III - Preencher'!P64</f>
        <v>0</v>
      </c>
      <c r="P55" s="16">
        <f t="shared" si="2"/>
        <v>0</v>
      </c>
      <c r="Q55" s="15">
        <f>'[1]TCE - ANEXO III - Preencher'!R64</f>
        <v>0</v>
      </c>
      <c r="R55" s="15">
        <f>'[1]TCE - ANEXO III - Preencher'!S64</f>
        <v>0</v>
      </c>
      <c r="S55" s="16">
        <f t="shared" si="3"/>
        <v>0</v>
      </c>
      <c r="T55" s="15">
        <f>'[1]TCE - ANEXO III - Preencher'!U64</f>
        <v>0</v>
      </c>
      <c r="U55" s="15">
        <f>'[1]TCE - ANEXO III - Preencher'!V64</f>
        <v>0</v>
      </c>
      <c r="V55" s="16">
        <f t="shared" si="4"/>
        <v>0</v>
      </c>
      <c r="W55" s="17" t="str">
        <f>IF('[1]TCE - ANEXO III - Preencher'!X64="","",'[1]TCE - ANEXO III - Preencher'!X64)</f>
        <v/>
      </c>
      <c r="X55" s="15">
        <f>'[1]TCE - ANEXO III - Preencher'!Y64</f>
        <v>0</v>
      </c>
      <c r="Y55" s="15">
        <f>'[1]TCE - ANEXO III - Preencher'!Z64</f>
        <v>0</v>
      </c>
      <c r="Z55" s="16">
        <f t="shared" si="5"/>
        <v>0</v>
      </c>
      <c r="AA55" s="17" t="str">
        <f>IF('[1]TCE - ANEXO III - Preencher'!AB64="","",'[1]TCE - ANEXO III - Preencher'!AB64)</f>
        <v/>
      </c>
      <c r="AB55" s="15">
        <f t="shared" si="0"/>
        <v>306.60000000000002</v>
      </c>
    </row>
    <row r="56" spans="1:28" x14ac:dyDescent="0.25">
      <c r="A56" s="8">
        <f>IFERROR(VLOOKUP(B56,'[1]DADOS (OCULTAR)'!$P$3:$R$56,3,0),"")</f>
        <v>10894988000303</v>
      </c>
      <c r="B56" s="9" t="str">
        <f>'[1]TCE - ANEXO III - Preencher'!C65</f>
        <v>UPAE BELO JARDIM</v>
      </c>
      <c r="C56" s="10"/>
      <c r="D56" s="11" t="str">
        <f>'[1]TCE - ANEXO III - Preencher'!E65</f>
        <v>RICARDO SILVA DE ANDRADE</v>
      </c>
      <c r="E56" s="9" t="str">
        <f>IF('[1]TCE - ANEXO III - Preencher'!F65="4 - Assistência Odontológica","2 - Outros Profissionais da Saúde",'[1]TCE - ANEXO III - Preencher'!F65)</f>
        <v>3 - Administrativo</v>
      </c>
      <c r="F56" s="12" t="str">
        <f>'[1]TCE - ANEXO III - Preencher'!G65</f>
        <v>4110-10</v>
      </c>
      <c r="G56" s="13">
        <f>IF('[1]TCE - ANEXO III - Preencher'!H65="","",'[1]TCE - ANEXO III - Preencher'!H65)</f>
        <v>44317</v>
      </c>
      <c r="H56" s="14">
        <f>'[1]TCE - ANEXO III - Preencher'!I65</f>
        <v>17.22</v>
      </c>
      <c r="I56" s="14">
        <f>'[1]TCE - ANEXO III - Preencher'!J65</f>
        <v>137.82</v>
      </c>
      <c r="J56" s="14">
        <f>'[1]TCE - ANEXO III - Preencher'!K65</f>
        <v>0</v>
      </c>
      <c r="K56" s="15">
        <f>'[1]TCE - ANEXO III - Preencher'!L65</f>
        <v>200</v>
      </c>
      <c r="L56" s="15">
        <f>'[1]TCE - ANEXO III - Preencher'!M65</f>
        <v>0</v>
      </c>
      <c r="M56" s="15">
        <f t="shared" si="1"/>
        <v>200</v>
      </c>
      <c r="N56" s="15">
        <f>'[1]TCE - ANEXO III - Preencher'!O65</f>
        <v>0</v>
      </c>
      <c r="O56" s="15">
        <f>'[1]TCE - ANEXO III - Preencher'!P65</f>
        <v>0</v>
      </c>
      <c r="P56" s="16">
        <f t="shared" si="2"/>
        <v>0</v>
      </c>
      <c r="Q56" s="15">
        <f>'[1]TCE - ANEXO III - Preencher'!R65</f>
        <v>0</v>
      </c>
      <c r="R56" s="15">
        <f>'[1]TCE - ANEXO III - Preencher'!S65</f>
        <v>0</v>
      </c>
      <c r="S56" s="16">
        <f t="shared" si="3"/>
        <v>0</v>
      </c>
      <c r="T56" s="15">
        <f>'[1]TCE - ANEXO III - Preencher'!U65</f>
        <v>0</v>
      </c>
      <c r="U56" s="15">
        <f>'[1]TCE - ANEXO III - Preencher'!V65</f>
        <v>0</v>
      </c>
      <c r="V56" s="16">
        <f t="shared" si="4"/>
        <v>0</v>
      </c>
      <c r="W56" s="17" t="str">
        <f>IF('[1]TCE - ANEXO III - Preencher'!X65="","",'[1]TCE - ANEXO III - Preencher'!X65)</f>
        <v/>
      </c>
      <c r="X56" s="15">
        <f>'[1]TCE - ANEXO III - Preencher'!Y65</f>
        <v>0</v>
      </c>
      <c r="Y56" s="15">
        <f>'[1]TCE - ANEXO III - Preencher'!Z65</f>
        <v>0</v>
      </c>
      <c r="Z56" s="16">
        <f t="shared" si="5"/>
        <v>0</v>
      </c>
      <c r="AA56" s="17" t="str">
        <f>IF('[1]TCE - ANEXO III - Preencher'!AB65="","",'[1]TCE - ANEXO III - Preencher'!AB65)</f>
        <v/>
      </c>
      <c r="AB56" s="15">
        <f t="shared" si="0"/>
        <v>355.03999999999996</v>
      </c>
    </row>
    <row r="57" spans="1:28" x14ac:dyDescent="0.25">
      <c r="A57" s="8">
        <f>IFERROR(VLOOKUP(B57,'[1]DADOS (OCULTAR)'!$P$3:$R$56,3,0),"")</f>
        <v>10894988000303</v>
      </c>
      <c r="B57" s="9" t="str">
        <f>'[1]TCE - ANEXO III - Preencher'!C66</f>
        <v>UPAE BELO JARDIM</v>
      </c>
      <c r="C57" s="10"/>
      <c r="D57" s="11" t="str">
        <f>'[1]TCE - ANEXO III - Preencher'!E66</f>
        <v>SALIANA MACEDO DOS PRAZERES</v>
      </c>
      <c r="E57" s="9" t="str">
        <f>IF('[1]TCE - ANEXO III - Preencher'!F66="4 - Assistência Odontológica","2 - Outros Profissionais da Saúde",'[1]TCE - ANEXO III - Preencher'!F66)</f>
        <v>3 - Administrativo</v>
      </c>
      <c r="F57" s="12" t="str">
        <f>'[1]TCE - ANEXO III - Preencher'!G66</f>
        <v>4101-05</v>
      </c>
      <c r="G57" s="13">
        <f>IF('[1]TCE - ANEXO III - Preencher'!H66="","",'[1]TCE - ANEXO III - Preencher'!H66)</f>
        <v>44317</v>
      </c>
      <c r="H57" s="14">
        <f>'[1]TCE - ANEXO III - Preencher'!I66</f>
        <v>53.46</v>
      </c>
      <c r="I57" s="14">
        <f>'[1]TCE - ANEXO III - Preencher'!J66</f>
        <v>427.7</v>
      </c>
      <c r="J57" s="14">
        <f>'[1]TCE - ANEXO III - Preencher'!K66</f>
        <v>0</v>
      </c>
      <c r="K57" s="15">
        <f>'[1]TCE - ANEXO III - Preencher'!L66</f>
        <v>600</v>
      </c>
      <c r="L57" s="15">
        <f>'[1]TCE - ANEXO III - Preencher'!M66</f>
        <v>0</v>
      </c>
      <c r="M57" s="15">
        <f t="shared" si="1"/>
        <v>600</v>
      </c>
      <c r="N57" s="15">
        <f>'[1]TCE - ANEXO III - Preencher'!O66</f>
        <v>0</v>
      </c>
      <c r="O57" s="15">
        <f>'[1]TCE - ANEXO III - Preencher'!P66</f>
        <v>0</v>
      </c>
      <c r="P57" s="16">
        <f t="shared" si="2"/>
        <v>0</v>
      </c>
      <c r="Q57" s="15">
        <f>'[1]TCE - ANEXO III - Preencher'!R66</f>
        <v>0</v>
      </c>
      <c r="R57" s="15">
        <f>'[1]TCE - ANEXO III - Preencher'!S66</f>
        <v>0</v>
      </c>
      <c r="S57" s="16">
        <f t="shared" si="3"/>
        <v>0</v>
      </c>
      <c r="T57" s="15">
        <f>'[1]TCE - ANEXO III - Preencher'!U66</f>
        <v>0</v>
      </c>
      <c r="U57" s="15">
        <f>'[1]TCE - ANEXO III - Preencher'!V66</f>
        <v>0</v>
      </c>
      <c r="V57" s="16">
        <f t="shared" si="4"/>
        <v>0</v>
      </c>
      <c r="W57" s="17" t="str">
        <f>IF('[1]TCE - ANEXO III - Preencher'!X66="","",'[1]TCE - ANEXO III - Preencher'!X66)</f>
        <v/>
      </c>
      <c r="X57" s="15">
        <f>'[1]TCE - ANEXO III - Preencher'!Y66</f>
        <v>0</v>
      </c>
      <c r="Y57" s="15">
        <f>'[1]TCE - ANEXO III - Preencher'!Z66</f>
        <v>0</v>
      </c>
      <c r="Z57" s="16">
        <f t="shared" si="5"/>
        <v>0</v>
      </c>
      <c r="AA57" s="17" t="str">
        <f>IF('[1]TCE - ANEXO III - Preencher'!AB66="","",'[1]TCE - ANEXO III - Preencher'!AB66)</f>
        <v/>
      </c>
      <c r="AB57" s="15">
        <f t="shared" si="0"/>
        <v>1081.1599999999999</v>
      </c>
    </row>
    <row r="58" spans="1:28" x14ac:dyDescent="0.25">
      <c r="A58" s="8">
        <f>IFERROR(VLOOKUP(B58,'[1]DADOS (OCULTAR)'!$P$3:$R$56,3,0),"")</f>
        <v>10894988000303</v>
      </c>
      <c r="B58" s="9" t="str">
        <f>'[1]TCE - ANEXO III - Preencher'!C67</f>
        <v>UPAE BELO JARDIM</v>
      </c>
      <c r="C58" s="10"/>
      <c r="D58" s="11" t="str">
        <f>'[1]TCE - ANEXO III - Preencher'!E67</f>
        <v>SILVANIA DE LIRA CLEMENTE</v>
      </c>
      <c r="E58" s="9" t="str">
        <f>IF('[1]TCE - ANEXO III - Preencher'!F67="4 - Assistência Odontológica","2 - Outros Profissionais da Saúde",'[1]TCE - ANEXO III - Preencher'!F67)</f>
        <v>3 - Administrativo</v>
      </c>
      <c r="F58" s="12" t="str">
        <f>'[1]TCE - ANEXO III - Preencher'!G67</f>
        <v>5143-20</v>
      </c>
      <c r="G58" s="13">
        <f>IF('[1]TCE - ANEXO III - Preencher'!H67="","",'[1]TCE - ANEXO III - Preencher'!H67)</f>
        <v>44317</v>
      </c>
      <c r="H58" s="14">
        <f>'[1]TCE - ANEXO III - Preencher'!I67</f>
        <v>14.11</v>
      </c>
      <c r="I58" s="14">
        <f>'[1]TCE - ANEXO III - Preencher'!J67</f>
        <v>112.93</v>
      </c>
      <c r="J58" s="14">
        <f>'[1]TCE - ANEXO III - Preencher'!K67</f>
        <v>0</v>
      </c>
      <c r="K58" s="15">
        <f>'[1]TCE - ANEXO III - Preencher'!L67</f>
        <v>200</v>
      </c>
      <c r="L58" s="15">
        <f>'[1]TCE - ANEXO III - Preencher'!M67</f>
        <v>0</v>
      </c>
      <c r="M58" s="15">
        <f t="shared" si="1"/>
        <v>200</v>
      </c>
      <c r="N58" s="15">
        <f>'[1]TCE - ANEXO III - Preencher'!O67</f>
        <v>0</v>
      </c>
      <c r="O58" s="15">
        <f>'[1]TCE - ANEXO III - Preencher'!P67</f>
        <v>0</v>
      </c>
      <c r="P58" s="16">
        <f t="shared" si="2"/>
        <v>0</v>
      </c>
      <c r="Q58" s="15">
        <f>'[1]TCE - ANEXO III - Preencher'!R67</f>
        <v>90</v>
      </c>
      <c r="R58" s="15">
        <f>'[1]TCE - ANEXO III - Preencher'!S67</f>
        <v>66</v>
      </c>
      <c r="S58" s="16">
        <f t="shared" si="3"/>
        <v>24</v>
      </c>
      <c r="T58" s="15">
        <f>'[1]TCE - ANEXO III - Preencher'!U67</f>
        <v>0</v>
      </c>
      <c r="U58" s="15">
        <f>'[1]TCE - ANEXO III - Preencher'!V67</f>
        <v>0</v>
      </c>
      <c r="V58" s="16">
        <f t="shared" si="4"/>
        <v>0</v>
      </c>
      <c r="W58" s="17" t="str">
        <f>IF('[1]TCE - ANEXO III - Preencher'!X67="","",'[1]TCE - ANEXO III - Preencher'!X67)</f>
        <v/>
      </c>
      <c r="X58" s="15">
        <f>'[1]TCE - ANEXO III - Preencher'!Y67</f>
        <v>0</v>
      </c>
      <c r="Y58" s="15">
        <f>'[1]TCE - ANEXO III - Preencher'!Z67</f>
        <v>0</v>
      </c>
      <c r="Z58" s="16">
        <f t="shared" si="5"/>
        <v>0</v>
      </c>
      <c r="AA58" s="17" t="str">
        <f>IF('[1]TCE - ANEXO III - Preencher'!AB67="","",'[1]TCE - ANEXO III - Preencher'!AB67)</f>
        <v/>
      </c>
      <c r="AB58" s="15">
        <f t="shared" si="0"/>
        <v>351.04</v>
      </c>
    </row>
    <row r="59" spans="1:28" x14ac:dyDescent="0.25">
      <c r="A59" s="8">
        <f>IFERROR(VLOOKUP(B59,'[1]DADOS (OCULTAR)'!$P$3:$R$56,3,0),"")</f>
        <v>10894988000303</v>
      </c>
      <c r="B59" s="9" t="str">
        <f>'[1]TCE - ANEXO III - Preencher'!C68</f>
        <v>UPAE BELO JARDIM</v>
      </c>
      <c r="C59" s="10"/>
      <c r="D59" s="11" t="str">
        <f>'[1]TCE - ANEXO III - Preencher'!E68</f>
        <v>TACIANA RODRIGUES BARBOSA</v>
      </c>
      <c r="E59" s="9" t="str">
        <f>IF('[1]TCE - ANEXO III - Preencher'!F68="4 - Assistência Odontológica","2 - Outros Profissionais da Saúde",'[1]TCE - ANEXO III - Preencher'!F68)</f>
        <v>2 - Outros Profissionais da Saúde</v>
      </c>
      <c r="F59" s="12" t="str">
        <f>'[1]TCE - ANEXO III - Preencher'!G68</f>
        <v>2235-05</v>
      </c>
      <c r="G59" s="13">
        <f>IF('[1]TCE - ANEXO III - Preencher'!H68="","",'[1]TCE - ANEXO III - Preencher'!H68)</f>
        <v>44317</v>
      </c>
      <c r="H59" s="14">
        <f>'[1]TCE - ANEXO III - Preencher'!I68</f>
        <v>27.45</v>
      </c>
      <c r="I59" s="14">
        <f>'[1]TCE - ANEXO III - Preencher'!J68</f>
        <v>219.59</v>
      </c>
      <c r="J59" s="14">
        <f>'[1]TCE - ANEXO III - Preencher'!K68</f>
        <v>0</v>
      </c>
      <c r="K59" s="15">
        <f>'[1]TCE - ANEXO III - Preencher'!L68</f>
        <v>200</v>
      </c>
      <c r="L59" s="15">
        <f>'[1]TCE - ANEXO III - Preencher'!M68</f>
        <v>0</v>
      </c>
      <c r="M59" s="15">
        <f t="shared" si="1"/>
        <v>200</v>
      </c>
      <c r="N59" s="15">
        <f>'[1]TCE - ANEXO III - Preencher'!O68</f>
        <v>0</v>
      </c>
      <c r="O59" s="15">
        <f>'[1]TCE - ANEXO III - Preencher'!P68</f>
        <v>0</v>
      </c>
      <c r="P59" s="16">
        <f t="shared" si="2"/>
        <v>0</v>
      </c>
      <c r="Q59" s="15">
        <f>'[1]TCE - ANEXO III - Preencher'!R68</f>
        <v>0</v>
      </c>
      <c r="R59" s="15">
        <f>'[1]TCE - ANEXO III - Preencher'!S68</f>
        <v>0</v>
      </c>
      <c r="S59" s="16">
        <f t="shared" si="3"/>
        <v>0</v>
      </c>
      <c r="T59" s="15">
        <f>'[1]TCE - ANEXO III - Preencher'!U68</f>
        <v>0</v>
      </c>
      <c r="U59" s="15">
        <f>'[1]TCE - ANEXO III - Preencher'!V68</f>
        <v>0</v>
      </c>
      <c r="V59" s="16">
        <f t="shared" si="4"/>
        <v>0</v>
      </c>
      <c r="W59" s="17" t="str">
        <f>IF('[1]TCE - ANEXO III - Preencher'!X68="","",'[1]TCE - ANEXO III - Preencher'!X68)</f>
        <v/>
      </c>
      <c r="X59" s="15">
        <f>'[1]TCE - ANEXO III - Preencher'!Y68</f>
        <v>0</v>
      </c>
      <c r="Y59" s="15">
        <f>'[1]TCE - ANEXO III - Preencher'!Z68</f>
        <v>0</v>
      </c>
      <c r="Z59" s="16">
        <f t="shared" si="5"/>
        <v>0</v>
      </c>
      <c r="AA59" s="17" t="str">
        <f>IF('[1]TCE - ANEXO III - Preencher'!AB68="","",'[1]TCE - ANEXO III - Preencher'!AB68)</f>
        <v/>
      </c>
      <c r="AB59" s="15">
        <f t="shared" si="0"/>
        <v>447.03999999999996</v>
      </c>
    </row>
    <row r="60" spans="1:28" x14ac:dyDescent="0.25">
      <c r="A60" s="8">
        <f>IFERROR(VLOOKUP(B60,'[1]DADOS (OCULTAR)'!$P$3:$R$56,3,0),"")</f>
        <v>10894988000303</v>
      </c>
      <c r="B60" s="9" t="str">
        <f>'[1]TCE - ANEXO III - Preencher'!C69</f>
        <v>UPAE BELO JARDIM</v>
      </c>
      <c r="C60" s="10"/>
      <c r="D60" s="11" t="str">
        <f>'[1]TCE - ANEXO III - Preencher'!E69</f>
        <v xml:space="preserve">TALES AMORIM ARAUJO REIS </v>
      </c>
      <c r="E60" s="9" t="str">
        <f>IF('[1]TCE - ANEXO III - Preencher'!F69="4 - Assistência Odontológica","2 - Outros Profissionais da Saúde",'[1]TCE - ANEXO III - Preencher'!F69)</f>
        <v>1 - Médico</v>
      </c>
      <c r="F60" s="12" t="str">
        <f>'[1]TCE - ANEXO III - Preencher'!G69</f>
        <v>2253-20</v>
      </c>
      <c r="G60" s="13">
        <f>IF('[1]TCE - ANEXO III - Preencher'!H69="","",'[1]TCE - ANEXO III - Preencher'!H69)</f>
        <v>44317</v>
      </c>
      <c r="H60" s="14">
        <f>'[1]TCE - ANEXO III - Preencher'!I69</f>
        <v>92.42</v>
      </c>
      <c r="I60" s="14">
        <f>'[1]TCE - ANEXO III - Preencher'!J69</f>
        <v>739.4</v>
      </c>
      <c r="J60" s="14">
        <f>'[1]TCE - ANEXO III - Preencher'!K69</f>
        <v>0</v>
      </c>
      <c r="K60" s="15">
        <f>'[1]TCE - ANEXO III - Preencher'!L69</f>
        <v>0</v>
      </c>
      <c r="L60" s="15">
        <f>'[1]TCE - ANEXO III - Preencher'!M69</f>
        <v>0</v>
      </c>
      <c r="M60" s="15">
        <f t="shared" si="1"/>
        <v>0</v>
      </c>
      <c r="N60" s="15">
        <f>'[1]TCE - ANEXO III - Preencher'!O69</f>
        <v>0</v>
      </c>
      <c r="O60" s="15">
        <f>'[1]TCE - ANEXO III - Preencher'!P69</f>
        <v>0</v>
      </c>
      <c r="P60" s="16">
        <f t="shared" si="2"/>
        <v>0</v>
      </c>
      <c r="Q60" s="15">
        <f>'[1]TCE - ANEXO III - Preencher'!R69</f>
        <v>0</v>
      </c>
      <c r="R60" s="15">
        <f>'[1]TCE - ANEXO III - Preencher'!S69</f>
        <v>0</v>
      </c>
      <c r="S60" s="16">
        <f t="shared" si="3"/>
        <v>0</v>
      </c>
      <c r="T60" s="15">
        <f>'[1]TCE - ANEXO III - Preencher'!U69</f>
        <v>0</v>
      </c>
      <c r="U60" s="15">
        <f>'[1]TCE - ANEXO III - Preencher'!V69</f>
        <v>0</v>
      </c>
      <c r="V60" s="16">
        <f t="shared" si="4"/>
        <v>0</v>
      </c>
      <c r="W60" s="17" t="str">
        <f>IF('[1]TCE - ANEXO III - Preencher'!X69="","",'[1]TCE - ANEXO III - Preencher'!X69)</f>
        <v/>
      </c>
      <c r="X60" s="15">
        <f>'[1]TCE - ANEXO III - Preencher'!Y69</f>
        <v>0</v>
      </c>
      <c r="Y60" s="15">
        <f>'[1]TCE - ANEXO III - Preencher'!Z69</f>
        <v>0</v>
      </c>
      <c r="Z60" s="16">
        <f t="shared" si="5"/>
        <v>0</v>
      </c>
      <c r="AA60" s="17" t="str">
        <f>IF('[1]TCE - ANEXO III - Preencher'!AB69="","",'[1]TCE - ANEXO III - Preencher'!AB69)</f>
        <v/>
      </c>
      <c r="AB60" s="15">
        <f t="shared" si="0"/>
        <v>831.81999999999994</v>
      </c>
    </row>
    <row r="61" spans="1:28" x14ac:dyDescent="0.25">
      <c r="A61" s="8">
        <f>IFERROR(VLOOKUP(B61,'[1]DADOS (OCULTAR)'!$P$3:$R$56,3,0),"")</f>
        <v>10894988000303</v>
      </c>
      <c r="B61" s="9" t="str">
        <f>'[1]TCE - ANEXO III - Preencher'!C70</f>
        <v>UPAE BELO JARDIM</v>
      </c>
      <c r="C61" s="10"/>
      <c r="D61" s="11" t="str">
        <f>'[1]TCE - ANEXO III - Preencher'!E70</f>
        <v>TALUANNA DE MELO VALENCA</v>
      </c>
      <c r="E61" s="9" t="str">
        <f>IF('[1]TCE - ANEXO III - Preencher'!F70="4 - Assistência Odontológica","2 - Outros Profissionais da Saúde",'[1]TCE - ANEXO III - Preencher'!F70)</f>
        <v>2 - Outros Profissionais da Saúde</v>
      </c>
      <c r="F61" s="12" t="str">
        <f>'[1]TCE - ANEXO III - Preencher'!G70</f>
        <v>2236-05</v>
      </c>
      <c r="G61" s="13">
        <f>IF('[1]TCE - ANEXO III - Preencher'!H70="","",'[1]TCE - ANEXO III - Preencher'!H70)</f>
        <v>44317</v>
      </c>
      <c r="H61" s="14">
        <f>'[1]TCE - ANEXO III - Preencher'!I70</f>
        <v>27.07</v>
      </c>
      <c r="I61" s="14">
        <f>'[1]TCE - ANEXO III - Preencher'!J70</f>
        <v>216.63</v>
      </c>
      <c r="J61" s="14">
        <f>'[1]TCE - ANEXO III - Preencher'!K70</f>
        <v>0</v>
      </c>
      <c r="K61" s="15">
        <f>'[1]TCE - ANEXO III - Preencher'!L70</f>
        <v>0</v>
      </c>
      <c r="L61" s="15">
        <f>'[1]TCE - ANEXO III - Preencher'!M70</f>
        <v>0</v>
      </c>
      <c r="M61" s="15">
        <f t="shared" si="1"/>
        <v>0</v>
      </c>
      <c r="N61" s="15">
        <f>'[1]TCE - ANEXO III - Preencher'!O70</f>
        <v>0</v>
      </c>
      <c r="O61" s="15">
        <f>'[1]TCE - ANEXO III - Preencher'!P70</f>
        <v>0</v>
      </c>
      <c r="P61" s="16">
        <f t="shared" si="2"/>
        <v>0</v>
      </c>
      <c r="Q61" s="15">
        <f>'[1]TCE - ANEXO III - Preencher'!R70</f>
        <v>0</v>
      </c>
      <c r="R61" s="15">
        <f>'[1]TCE - ANEXO III - Preencher'!S70</f>
        <v>0</v>
      </c>
      <c r="S61" s="16">
        <f t="shared" si="3"/>
        <v>0</v>
      </c>
      <c r="T61" s="15">
        <f>'[1]TCE - ANEXO III - Preencher'!U70</f>
        <v>0</v>
      </c>
      <c r="U61" s="15">
        <f>'[1]TCE - ANEXO III - Preencher'!V70</f>
        <v>0</v>
      </c>
      <c r="V61" s="16">
        <f t="shared" si="4"/>
        <v>0</v>
      </c>
      <c r="W61" s="17" t="str">
        <f>IF('[1]TCE - ANEXO III - Preencher'!X70="","",'[1]TCE - ANEXO III - Preencher'!X70)</f>
        <v/>
      </c>
      <c r="X61" s="15">
        <f>'[1]TCE - ANEXO III - Preencher'!Y70</f>
        <v>0</v>
      </c>
      <c r="Y61" s="15">
        <f>'[1]TCE - ANEXO III - Preencher'!Z70</f>
        <v>0</v>
      </c>
      <c r="Z61" s="16">
        <f t="shared" si="5"/>
        <v>0</v>
      </c>
      <c r="AA61" s="17" t="str">
        <f>IF('[1]TCE - ANEXO III - Preencher'!AB70="","",'[1]TCE - ANEXO III - Preencher'!AB70)</f>
        <v/>
      </c>
      <c r="AB61" s="15">
        <f t="shared" si="0"/>
        <v>243.7</v>
      </c>
    </row>
    <row r="62" spans="1:28" x14ac:dyDescent="0.25">
      <c r="A62" s="8">
        <f>IFERROR(VLOOKUP(B62,'[1]DADOS (OCULTAR)'!$P$3:$R$56,3,0),"")</f>
        <v>10894988000303</v>
      </c>
      <c r="B62" s="9" t="str">
        <f>'[1]TCE - ANEXO III - Preencher'!C71</f>
        <v>UPAE BELO JARDIM</v>
      </c>
      <c r="C62" s="10"/>
      <c r="D62" s="11" t="str">
        <f>'[1]TCE - ANEXO III - Preencher'!E71</f>
        <v>VALERIA MARIA DOS SANTOS</v>
      </c>
      <c r="E62" s="9" t="str">
        <f>IF('[1]TCE - ANEXO III - Preencher'!F71="4 - Assistência Odontológica","2 - Outros Profissionais da Saúde",'[1]TCE - ANEXO III - Preencher'!F71)</f>
        <v>3 - Administrativo</v>
      </c>
      <c r="F62" s="12" t="str">
        <f>'[1]TCE - ANEXO III - Preencher'!G71</f>
        <v>4110-10</v>
      </c>
      <c r="G62" s="13">
        <f>IF('[1]TCE - ANEXO III - Preencher'!H71="","",'[1]TCE - ANEXO III - Preencher'!H71)</f>
        <v>44317</v>
      </c>
      <c r="H62" s="14">
        <f>'[1]TCE - ANEXO III - Preencher'!I71</f>
        <v>29.93</v>
      </c>
      <c r="I62" s="14">
        <f>'[1]TCE - ANEXO III - Preencher'!J71</f>
        <v>239.51</v>
      </c>
      <c r="J62" s="14">
        <f>'[1]TCE - ANEXO III - Preencher'!K71</f>
        <v>0</v>
      </c>
      <c r="K62" s="15">
        <f>'[1]TCE - ANEXO III - Preencher'!L71</f>
        <v>200</v>
      </c>
      <c r="L62" s="15">
        <f>'[1]TCE - ANEXO III - Preencher'!M71</f>
        <v>0</v>
      </c>
      <c r="M62" s="15">
        <f t="shared" si="1"/>
        <v>200</v>
      </c>
      <c r="N62" s="15">
        <f>'[1]TCE - ANEXO III - Preencher'!O71</f>
        <v>0</v>
      </c>
      <c r="O62" s="15">
        <f>'[1]TCE - ANEXO III - Preencher'!P71</f>
        <v>0</v>
      </c>
      <c r="P62" s="16">
        <f t="shared" si="2"/>
        <v>0</v>
      </c>
      <c r="Q62" s="15">
        <f>'[1]TCE - ANEXO III - Preencher'!R71</f>
        <v>0</v>
      </c>
      <c r="R62" s="15">
        <f>'[1]TCE - ANEXO III - Preencher'!S71</f>
        <v>0</v>
      </c>
      <c r="S62" s="16">
        <f t="shared" si="3"/>
        <v>0</v>
      </c>
      <c r="T62" s="15">
        <f>'[1]TCE - ANEXO III - Preencher'!U71</f>
        <v>0</v>
      </c>
      <c r="U62" s="15">
        <f>'[1]TCE - ANEXO III - Preencher'!V71</f>
        <v>0</v>
      </c>
      <c r="V62" s="16">
        <f t="shared" si="4"/>
        <v>0</v>
      </c>
      <c r="W62" s="17" t="str">
        <f>IF('[1]TCE - ANEXO III - Preencher'!X71="","",'[1]TCE - ANEXO III - Preencher'!X71)</f>
        <v/>
      </c>
      <c r="X62" s="15">
        <f>'[1]TCE - ANEXO III - Preencher'!Y71</f>
        <v>0</v>
      </c>
      <c r="Y62" s="15">
        <f>'[1]TCE - ANEXO III - Preencher'!Z71</f>
        <v>0</v>
      </c>
      <c r="Z62" s="16">
        <f t="shared" si="5"/>
        <v>0</v>
      </c>
      <c r="AA62" s="17" t="str">
        <f>IF('[1]TCE - ANEXO III - Preencher'!AB71="","",'[1]TCE - ANEXO III - Preencher'!AB71)</f>
        <v/>
      </c>
      <c r="AB62" s="15">
        <f t="shared" si="0"/>
        <v>469.44</v>
      </c>
    </row>
    <row r="63" spans="1:28" x14ac:dyDescent="0.25">
      <c r="A63" s="8">
        <f>IFERROR(VLOOKUP(B63,'[1]DADOS (OCULTAR)'!$P$3:$R$56,3,0),"")</f>
        <v>10894988000303</v>
      </c>
      <c r="B63" s="9" t="str">
        <f>'[1]TCE - ANEXO III - Preencher'!C72</f>
        <v>UPAE BELO JARDIM</v>
      </c>
      <c r="C63" s="10"/>
      <c r="D63" s="11" t="str">
        <f>'[1]TCE - ANEXO III - Preencher'!E72</f>
        <v xml:space="preserve">VIANIZ CARLOS DO NASCIMENTO </v>
      </c>
      <c r="E63" s="9" t="str">
        <f>IF('[1]TCE - ANEXO III - Preencher'!F72="4 - Assistência Odontológica","2 - Outros Profissionais da Saúde",'[1]TCE - ANEXO III - Preencher'!F72)</f>
        <v>3 - Administrativo</v>
      </c>
      <c r="F63" s="12" t="str">
        <f>'[1]TCE - ANEXO III - Preencher'!G72</f>
        <v>5151-10</v>
      </c>
      <c r="G63" s="13">
        <f>IF('[1]TCE - ANEXO III - Preencher'!H72="","",'[1]TCE - ANEXO III - Preencher'!H72)</f>
        <v>44317</v>
      </c>
      <c r="H63" s="14">
        <f>'[1]TCE - ANEXO III - Preencher'!I72</f>
        <v>14.12</v>
      </c>
      <c r="I63" s="14">
        <f>'[1]TCE - ANEXO III - Preencher'!J72</f>
        <v>112.93</v>
      </c>
      <c r="J63" s="14">
        <f>'[1]TCE - ANEXO III - Preencher'!K72</f>
        <v>0</v>
      </c>
      <c r="K63" s="15">
        <f>'[1]TCE - ANEXO III - Preencher'!L72</f>
        <v>200</v>
      </c>
      <c r="L63" s="15">
        <f>'[1]TCE - ANEXO III - Preencher'!M72</f>
        <v>0</v>
      </c>
      <c r="M63" s="15">
        <f t="shared" si="1"/>
        <v>200</v>
      </c>
      <c r="N63" s="15">
        <f>'[1]TCE - ANEXO III - Preencher'!O72</f>
        <v>0</v>
      </c>
      <c r="O63" s="15">
        <f>'[1]TCE - ANEXO III - Preencher'!P72</f>
        <v>0</v>
      </c>
      <c r="P63" s="16">
        <f t="shared" si="2"/>
        <v>0</v>
      </c>
      <c r="Q63" s="15">
        <f>'[1]TCE - ANEXO III - Preencher'!R72</f>
        <v>42</v>
      </c>
      <c r="R63" s="15">
        <f>'[1]TCE - ANEXO III - Preencher'!S72</f>
        <v>66</v>
      </c>
      <c r="S63" s="16">
        <f t="shared" si="3"/>
        <v>-24</v>
      </c>
      <c r="T63" s="15">
        <f>'[1]TCE - ANEXO III - Preencher'!U72</f>
        <v>0</v>
      </c>
      <c r="U63" s="15">
        <f>'[1]TCE - ANEXO III - Preencher'!V72</f>
        <v>0</v>
      </c>
      <c r="V63" s="16">
        <f t="shared" si="4"/>
        <v>0</v>
      </c>
      <c r="W63" s="17" t="str">
        <f>IF('[1]TCE - ANEXO III - Preencher'!X72="","",'[1]TCE - ANEXO III - Preencher'!X72)</f>
        <v/>
      </c>
      <c r="X63" s="15">
        <f>'[1]TCE - ANEXO III - Preencher'!Y72</f>
        <v>0</v>
      </c>
      <c r="Y63" s="15">
        <f>'[1]TCE - ANEXO III - Preencher'!Z72</f>
        <v>0</v>
      </c>
      <c r="Z63" s="16">
        <f t="shared" si="5"/>
        <v>0</v>
      </c>
      <c r="AA63" s="17" t="str">
        <f>IF('[1]TCE - ANEXO III - Preencher'!AB72="","",'[1]TCE - ANEXO III - Preencher'!AB72)</f>
        <v/>
      </c>
      <c r="AB63" s="15">
        <f t="shared" si="0"/>
        <v>303.05</v>
      </c>
    </row>
    <row r="64" spans="1:28" x14ac:dyDescent="0.25">
      <c r="A64" s="8">
        <f>IFERROR(VLOOKUP(B64,'[1]DADOS (OCULTAR)'!$P$3:$R$56,3,0),"")</f>
        <v>10894988000303</v>
      </c>
      <c r="B64" s="9" t="str">
        <f>'[1]TCE - ANEXO III - Preencher'!C73</f>
        <v>UPAE BELO JARDIM</v>
      </c>
      <c r="C64" s="10"/>
      <c r="D64" s="11" t="str">
        <f>'[1]TCE - ANEXO III - Preencher'!E73</f>
        <v>WASHINGTON CARLOS RODRIGUES BAIA</v>
      </c>
      <c r="E64" s="9" t="str">
        <f>IF('[1]TCE - ANEXO III - Preencher'!F73="4 - Assistência Odontológica","2 - Outros Profissionais da Saúde",'[1]TCE - ANEXO III - Preencher'!F73)</f>
        <v>3 - Administrativo</v>
      </c>
      <c r="F64" s="12" t="str">
        <f>'[1]TCE - ANEXO III - Preencher'!G73</f>
        <v>4101-05</v>
      </c>
      <c r="G64" s="13">
        <f>IF('[1]TCE - ANEXO III - Preencher'!H73="","",'[1]TCE - ANEXO III - Preencher'!H73)</f>
        <v>44317</v>
      </c>
      <c r="H64" s="14">
        <f>'[1]TCE - ANEXO III - Preencher'!I73</f>
        <v>38.74</v>
      </c>
      <c r="I64" s="14">
        <f>'[1]TCE - ANEXO III - Preencher'!J73</f>
        <v>309.93</v>
      </c>
      <c r="J64" s="14">
        <f>'[1]TCE - ANEXO III - Preencher'!K73</f>
        <v>0</v>
      </c>
      <c r="K64" s="15">
        <f>'[1]TCE - ANEXO III - Preencher'!L73</f>
        <v>440</v>
      </c>
      <c r="L64" s="15">
        <f>'[1]TCE - ANEXO III - Preencher'!M73</f>
        <v>0</v>
      </c>
      <c r="M64" s="15">
        <f t="shared" si="1"/>
        <v>440</v>
      </c>
      <c r="N64" s="15">
        <f>'[1]TCE - ANEXO III - Preencher'!O73</f>
        <v>0</v>
      </c>
      <c r="O64" s="15">
        <f>'[1]TCE - ANEXO III - Preencher'!P73</f>
        <v>0</v>
      </c>
      <c r="P64" s="16">
        <f t="shared" si="2"/>
        <v>0</v>
      </c>
      <c r="Q64" s="15">
        <f>'[1]TCE - ANEXO III - Preencher'!R73</f>
        <v>0</v>
      </c>
      <c r="R64" s="15">
        <f>'[1]TCE - ANEXO III - Preencher'!S73</f>
        <v>0</v>
      </c>
      <c r="S64" s="16">
        <f t="shared" si="3"/>
        <v>0</v>
      </c>
      <c r="T64" s="15">
        <f>'[1]TCE - ANEXO III - Preencher'!U73</f>
        <v>0</v>
      </c>
      <c r="U64" s="15">
        <f>'[1]TCE - ANEXO III - Preencher'!V73</f>
        <v>0</v>
      </c>
      <c r="V64" s="16">
        <f t="shared" si="4"/>
        <v>0</v>
      </c>
      <c r="W64" s="17" t="str">
        <f>IF('[1]TCE - ANEXO III - Preencher'!X73="","",'[1]TCE - ANEXO III - Preencher'!X73)</f>
        <v/>
      </c>
      <c r="X64" s="15">
        <f>'[1]TCE - ANEXO III - Preencher'!Y73</f>
        <v>0</v>
      </c>
      <c r="Y64" s="15">
        <f>'[1]TCE - ANEXO III - Preencher'!Z73</f>
        <v>0</v>
      </c>
      <c r="Z64" s="16">
        <f t="shared" si="5"/>
        <v>0</v>
      </c>
      <c r="AA64" s="17" t="str">
        <f>IF('[1]TCE - ANEXO III - Preencher'!AB73="","",'[1]TCE - ANEXO III - Preencher'!AB73)</f>
        <v/>
      </c>
      <c r="AB64" s="15">
        <f t="shared" si="0"/>
        <v>788.67000000000007</v>
      </c>
    </row>
    <row r="65" spans="1:28" x14ac:dyDescent="0.25">
      <c r="A65" s="8">
        <f>IFERROR(VLOOKUP(B65,'[1]DADOS (OCULTAR)'!$P$3:$R$56,3,0),"")</f>
        <v>10894988000303</v>
      </c>
      <c r="B65" s="9" t="str">
        <f>'[1]TCE - ANEXO III - Preencher'!C74</f>
        <v>UPAE BELO JARDIM</v>
      </c>
      <c r="C65" s="10"/>
      <c r="D65" s="11" t="str">
        <f>'[1]TCE - ANEXO III - Preencher'!E74</f>
        <v>WEBER OSCAR DO NASCIMENTO</v>
      </c>
      <c r="E65" s="9" t="str">
        <f>IF('[1]TCE - ANEXO III - Preencher'!F74="4 - Assistência Odontológica","2 - Outros Profissionais da Saúde",'[1]TCE - ANEXO III - Preencher'!F74)</f>
        <v>3 - Administrativo</v>
      </c>
      <c r="F65" s="12" t="str">
        <f>'[1]TCE - ANEXO III - Preencher'!G74</f>
        <v>1427-05</v>
      </c>
      <c r="G65" s="13">
        <f>IF('[1]TCE - ANEXO III - Preencher'!H74="","",'[1]TCE - ANEXO III - Preencher'!H74)</f>
        <v>44317</v>
      </c>
      <c r="H65" s="14">
        <f>'[1]TCE - ANEXO III - Preencher'!I74</f>
        <v>56.82</v>
      </c>
      <c r="I65" s="14">
        <f>'[1]TCE - ANEXO III - Preencher'!J74</f>
        <v>454.56</v>
      </c>
      <c r="J65" s="14">
        <f>'[1]TCE - ANEXO III - Preencher'!K74</f>
        <v>0</v>
      </c>
      <c r="K65" s="15">
        <f>'[1]TCE - ANEXO III - Preencher'!L74</f>
        <v>0</v>
      </c>
      <c r="L65" s="15">
        <f>'[1]TCE - ANEXO III - Preencher'!M74</f>
        <v>0</v>
      </c>
      <c r="M65" s="15">
        <f t="shared" si="1"/>
        <v>0</v>
      </c>
      <c r="N65" s="15">
        <f>'[1]TCE - ANEXO III - Preencher'!O74</f>
        <v>0</v>
      </c>
      <c r="O65" s="15">
        <f>'[1]TCE - ANEXO III - Preencher'!P74</f>
        <v>0</v>
      </c>
      <c r="P65" s="16">
        <f t="shared" si="2"/>
        <v>0</v>
      </c>
      <c r="Q65" s="15">
        <f>'[1]TCE - ANEXO III - Preencher'!R74</f>
        <v>0</v>
      </c>
      <c r="R65" s="15">
        <f>'[1]TCE - ANEXO III - Preencher'!S74</f>
        <v>0</v>
      </c>
      <c r="S65" s="16">
        <f t="shared" si="3"/>
        <v>0</v>
      </c>
      <c r="T65" s="15">
        <f>'[1]TCE - ANEXO III - Preencher'!U74</f>
        <v>0</v>
      </c>
      <c r="U65" s="15">
        <f>'[1]TCE - ANEXO III - Preencher'!V74</f>
        <v>0</v>
      </c>
      <c r="V65" s="16">
        <f t="shared" si="4"/>
        <v>0</v>
      </c>
      <c r="W65" s="17" t="str">
        <f>IF('[1]TCE - ANEXO III - Preencher'!X74="","",'[1]TCE - ANEXO III - Preencher'!X74)</f>
        <v/>
      </c>
      <c r="X65" s="15">
        <f>'[1]TCE - ANEXO III - Preencher'!Y74</f>
        <v>0</v>
      </c>
      <c r="Y65" s="15">
        <f>'[1]TCE - ANEXO III - Preencher'!Z74</f>
        <v>0</v>
      </c>
      <c r="Z65" s="16">
        <f t="shared" si="5"/>
        <v>0</v>
      </c>
      <c r="AA65" s="17" t="str">
        <f>IF('[1]TCE - ANEXO III - Preencher'!AB74="","",'[1]TCE - ANEXO III - Preencher'!AB74)</f>
        <v/>
      </c>
      <c r="AB65" s="15">
        <f t="shared" si="0"/>
        <v>511.38</v>
      </c>
    </row>
    <row r="66" spans="1:28" x14ac:dyDescent="0.25">
      <c r="A66" s="8">
        <f>IFERROR(VLOOKUP(B66,'[1]DADOS (OCULTAR)'!$P$3:$R$56,3,0),"")</f>
        <v>10894988000303</v>
      </c>
      <c r="B66" s="9" t="str">
        <f>'[1]TCE - ANEXO III - Preencher'!C75</f>
        <v>UPAE BELO JARDIM</v>
      </c>
      <c r="C66" s="10"/>
      <c r="D66" s="11" t="str">
        <f>'[1]TCE - ANEXO III - Preencher'!E75</f>
        <v>WELLIDA OLIVEIRA GALINDO</v>
      </c>
      <c r="E66" s="9" t="str">
        <f>IF('[1]TCE - ANEXO III - Preencher'!F75="4 - Assistência Odontológica","2 - Outros Profissionais da Saúde",'[1]TCE - ANEXO III - Preencher'!F75)</f>
        <v>3 - Administrativo</v>
      </c>
      <c r="F66" s="12" t="str">
        <f>'[1]TCE - ANEXO III - Preencher'!G75</f>
        <v>4110-10</v>
      </c>
      <c r="G66" s="13">
        <f>IF('[1]TCE - ANEXO III - Preencher'!H75="","",'[1]TCE - ANEXO III - Preencher'!H75)</f>
        <v>44317</v>
      </c>
      <c r="H66" s="14">
        <f>'[1]TCE - ANEXO III - Preencher'!I75</f>
        <v>18.93</v>
      </c>
      <c r="I66" s="14">
        <f>'[1]TCE - ANEXO III - Preencher'!J75</f>
        <v>151.49</v>
      </c>
      <c r="J66" s="14">
        <f>'[1]TCE - ANEXO III - Preencher'!K75</f>
        <v>0</v>
      </c>
      <c r="K66" s="15">
        <f>'[1]TCE - ANEXO III - Preencher'!L75</f>
        <v>200</v>
      </c>
      <c r="L66" s="15">
        <f>'[1]TCE - ANEXO III - Preencher'!M75</f>
        <v>0</v>
      </c>
      <c r="M66" s="15">
        <f t="shared" si="1"/>
        <v>200</v>
      </c>
      <c r="N66" s="15">
        <f>'[1]TCE - ANEXO III - Preencher'!O75</f>
        <v>0</v>
      </c>
      <c r="O66" s="15">
        <f>'[1]TCE - ANEXO III - Preencher'!P75</f>
        <v>0</v>
      </c>
      <c r="P66" s="16">
        <f t="shared" si="2"/>
        <v>0</v>
      </c>
      <c r="Q66" s="15">
        <f>'[1]TCE - ANEXO III - Preencher'!R75</f>
        <v>0</v>
      </c>
      <c r="R66" s="15">
        <f>'[1]TCE - ANEXO III - Preencher'!S75</f>
        <v>0</v>
      </c>
      <c r="S66" s="16">
        <f t="shared" si="3"/>
        <v>0</v>
      </c>
      <c r="T66" s="15">
        <f>'[1]TCE - ANEXO III - Preencher'!U75</f>
        <v>0</v>
      </c>
      <c r="U66" s="15">
        <f>'[1]TCE - ANEXO III - Preencher'!V75</f>
        <v>0</v>
      </c>
      <c r="V66" s="16">
        <f t="shared" si="4"/>
        <v>0</v>
      </c>
      <c r="W66" s="17" t="str">
        <f>IF('[1]TCE - ANEXO III - Preencher'!X75="","",'[1]TCE - ANEXO III - Preencher'!X75)</f>
        <v/>
      </c>
      <c r="X66" s="15">
        <f>'[1]TCE - ANEXO III - Preencher'!Y75</f>
        <v>0</v>
      </c>
      <c r="Y66" s="15">
        <f>'[1]TCE - ANEXO III - Preencher'!Z75</f>
        <v>0</v>
      </c>
      <c r="Z66" s="16">
        <f t="shared" si="5"/>
        <v>0</v>
      </c>
      <c r="AA66" s="17" t="str">
        <f>IF('[1]TCE - ANEXO III - Preencher'!AB75="","",'[1]TCE - ANEXO III - Preencher'!AB75)</f>
        <v/>
      </c>
      <c r="AB66" s="15">
        <f t="shared" si="0"/>
        <v>370.42</v>
      </c>
    </row>
    <row r="67" spans="1:28" x14ac:dyDescent="0.25">
      <c r="A67" s="8">
        <f>IFERROR(VLOOKUP(B67,'[1]DADOS (OCULTAR)'!$P$3:$R$56,3,0),"")</f>
        <v>10894988000303</v>
      </c>
      <c r="B67" s="9" t="str">
        <f>'[1]TCE - ANEXO III - Preencher'!C76</f>
        <v>UPAE BELO JARDIM</v>
      </c>
      <c r="C67" s="10"/>
      <c r="D67" s="11" t="str">
        <f>'[1]TCE - ANEXO III - Preencher'!E76</f>
        <v>WENDSON SANTOS DE CARVALHO</v>
      </c>
      <c r="E67" s="9" t="str">
        <f>IF('[1]TCE - ANEXO III - Preencher'!F76="4 - Assistência Odontológica","2 - Outros Profissionais da Saúde",'[1]TCE - ANEXO III - Preencher'!F76)</f>
        <v>3 - Administrativo</v>
      </c>
      <c r="F67" s="12" t="str">
        <f>'[1]TCE - ANEXO III - Preencher'!G76</f>
        <v>4141-05</v>
      </c>
      <c r="G67" s="13">
        <f>IF('[1]TCE - ANEXO III - Preencher'!H76="","",'[1]TCE - ANEXO III - Preencher'!H76)</f>
        <v>44317</v>
      </c>
      <c r="H67" s="14">
        <f>'[1]TCE - ANEXO III - Preencher'!I76</f>
        <v>14.36</v>
      </c>
      <c r="I67" s="14">
        <f>'[1]TCE - ANEXO III - Preencher'!J76</f>
        <v>114.91</v>
      </c>
      <c r="J67" s="14">
        <f>'[1]TCE - ANEXO III - Preencher'!K76</f>
        <v>0</v>
      </c>
      <c r="K67" s="15">
        <f>'[1]TCE - ANEXO III - Preencher'!L76</f>
        <v>200</v>
      </c>
      <c r="L67" s="15">
        <f>'[1]TCE - ANEXO III - Preencher'!M76</f>
        <v>0</v>
      </c>
      <c r="M67" s="15">
        <f t="shared" si="1"/>
        <v>200</v>
      </c>
      <c r="N67" s="15">
        <f>'[1]TCE - ANEXO III - Preencher'!O76</f>
        <v>0</v>
      </c>
      <c r="O67" s="15">
        <f>'[1]TCE - ANEXO III - Preencher'!P76</f>
        <v>0</v>
      </c>
      <c r="P67" s="16">
        <f t="shared" si="2"/>
        <v>0</v>
      </c>
      <c r="Q67" s="15">
        <f>'[1]TCE - ANEXO III - Preencher'!R76</f>
        <v>126</v>
      </c>
      <c r="R67" s="15">
        <f>'[1]TCE - ANEXO III - Preencher'!S76</f>
        <v>83.4</v>
      </c>
      <c r="S67" s="16">
        <f t="shared" si="3"/>
        <v>42.599999999999994</v>
      </c>
      <c r="T67" s="15">
        <f>'[1]TCE - ANEXO III - Preencher'!U76</f>
        <v>0</v>
      </c>
      <c r="U67" s="15">
        <f>'[1]TCE - ANEXO III - Preencher'!V76</f>
        <v>0</v>
      </c>
      <c r="V67" s="16">
        <f t="shared" si="4"/>
        <v>0</v>
      </c>
      <c r="W67" s="17" t="str">
        <f>IF('[1]TCE - ANEXO III - Preencher'!X76="","",'[1]TCE - ANEXO III - Preencher'!X76)</f>
        <v/>
      </c>
      <c r="X67" s="15">
        <f>'[1]TCE - ANEXO III - Preencher'!Y76</f>
        <v>0</v>
      </c>
      <c r="Y67" s="15">
        <f>'[1]TCE - ANEXO III - Preencher'!Z76</f>
        <v>0</v>
      </c>
      <c r="Z67" s="16">
        <f t="shared" si="5"/>
        <v>0</v>
      </c>
      <c r="AA67" s="17" t="str">
        <f>IF('[1]TCE - ANEXO III - Preencher'!AB76="","",'[1]TCE - ANEXO III - Preencher'!AB76)</f>
        <v/>
      </c>
      <c r="AB67" s="15">
        <f t="shared" ref="AB67" si="6">H67+I67+J67+M67+P67+S67+V67+Z67</f>
        <v>371.87</v>
      </c>
    </row>
  </sheetData>
  <mergeCells count="16">
    <mergeCell ref="Q1:S1"/>
    <mergeCell ref="T1:W1"/>
    <mergeCell ref="X1:AA1"/>
    <mergeCell ref="AB1:AB2"/>
    <mergeCell ref="G1:G2"/>
    <mergeCell ref="H1:H2"/>
    <mergeCell ref="I1:I2"/>
    <mergeCell ref="J1:J2"/>
    <mergeCell ref="K1:M1"/>
    <mergeCell ref="N1:P1"/>
    <mergeCell ref="A1:A2"/>
    <mergeCell ref="B1:B2"/>
    <mergeCell ref="C1:C2"/>
    <mergeCell ref="D1:D2"/>
    <mergeCell ref="E1:E2"/>
    <mergeCell ref="F1:F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Melo da Silva Dias</dc:creator>
  <cp:lastModifiedBy>Fabiana Melo da Silva Dias</cp:lastModifiedBy>
  <dcterms:created xsi:type="dcterms:W3CDTF">2021-06-28T19:35:19Z</dcterms:created>
  <dcterms:modified xsi:type="dcterms:W3CDTF">2021-06-28T19:35:52Z</dcterms:modified>
</cp:coreProperties>
</file>