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2995" windowHeight="9285"/>
  </bookViews>
  <sheets>
    <sheet name="Plan1" sheetId="1" r:id="rId1"/>
  </sheets>
  <externalReferences>
    <externalReference r:id="rId2"/>
  </externalReferences>
  <definedNames>
    <definedName name="UNIDADES">'[1]DADOS (OCULTAR)'!$P$3:$P$56</definedName>
  </definedNames>
  <calcPr calcId="144525"/>
</workbook>
</file>

<file path=xl/calcChain.xml><?xml version="1.0" encoding="utf-8"?>
<calcChain xmlns="http://schemas.openxmlformats.org/spreadsheetml/2006/main">
  <c r="A39" i="1" l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<sst xmlns="http://schemas.openxmlformats.org/spreadsheetml/2006/main" count="199" uniqueCount="142">
  <si>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</si>
  <si>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</si>
  <si>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</si>
  <si>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</si>
  <si>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</si>
  <si>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</si>
  <si>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</si>
  <si>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</si>
  <si>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</si>
  <si>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UPAE ARCOVERDE</t>
  </si>
  <si>
    <t>06.985.306/0001-20</t>
  </si>
  <si>
    <t>SERVHOST INTERNET</t>
  </si>
  <si>
    <t>Licenças para email</t>
  </si>
  <si>
    <t>http://hcpgestao.org.br/transparencia/unidades/arcoverde/contrat-fornecedores/PJ/SERVHOST-INTERNET/contrato.pdf</t>
  </si>
  <si>
    <t>02.355.633/0001-48</t>
  </si>
  <si>
    <t>ABS TRANSPORTES E TURISMO LTDA</t>
  </si>
  <si>
    <t>Locação de veículo</t>
  </si>
  <si>
    <t>http://hcpgestao.org.br/transparencia/unidades/arcoverde/contrat-fornecedores/PJ/ABS-TRANSPORTE-E-TURISMO/ABS-TRANSPORTE-E-TURISMO-adtv-1.pdf</t>
  </si>
  <si>
    <t>11.448.247/0003-53</t>
  </si>
  <si>
    <t>GMAC COMERCIO E SERVIÇOS DE INFORMATICA</t>
  </si>
  <si>
    <t>LOCAÇÃO DE COMPUTADOR PORTÁTIL</t>
  </si>
  <si>
    <t>19.533.734/0001-64</t>
  </si>
  <si>
    <t>ALEXANDRA DE GUSMÃO NERES - ME</t>
  </si>
  <si>
    <t>LOCAÇÃO DE IMPRESSORAS</t>
  </si>
  <si>
    <t>http://hcpgestao.org.br/transparencia/unidades/arcoverde/contrat-fornecedores/PJ/clevia/CONTRATOCL%C3%89VIA31.07.2018.pdf</t>
  </si>
  <si>
    <t>41.096.520/0001-27</t>
  </si>
  <si>
    <t>PRISMA TELECOMUNICAÇÕES LTDA</t>
  </si>
  <si>
    <t>Locação de Transceptores Portatéis</t>
  </si>
  <si>
    <t>http://hcpgestao.org.br/transparencia/unidades/arcoverde/contrat-fornecedores/PJ/Primas-telecomunicacoes/Primas-telecomunicacoes.pdf</t>
  </si>
  <si>
    <t>24.380.578/0020-41</t>
  </si>
  <si>
    <t>WHITE MARTINS GASES INDUSTRIAIS NE LTDA</t>
  </si>
  <si>
    <t>Locação de Cilindro</t>
  </si>
  <si>
    <t>http://hcpgestao.org.br/transparencia/unidades/arcoverde/contrat-fornecedores/PJ/WHITE-MARTINS/WHITE-MARTINS.pdf</t>
  </si>
  <si>
    <t>25.106.215/0001-12</t>
  </si>
  <si>
    <t>A.E DE MELO FILHO &amp; CIA LTDA</t>
  </si>
  <si>
    <t>Prestação de serviços médicos</t>
  </si>
  <si>
    <t>http://hcpgestao.org.br/transparencia/unidades/arcoverde/contrat-fornecedores/PJ/aemelofilho/A.E.DEMELOFILHO-CONTRATO.pdf</t>
  </si>
  <si>
    <t>36.010.377/0001-79</t>
  </si>
  <si>
    <t xml:space="preserve"> MEDICINA INTEGRATIVA LABORATORIAL MIL LTDA</t>
  </si>
  <si>
    <t>Serviços Laboratoriais</t>
  </si>
  <si>
    <t>http://hcpgestao-portal.hcpgestao.org.br/storage/contratos/upae-ac/CONTRATO%20-%20PREVLAB%20-%20UPAE%20ARCOVERDE.pdf</t>
  </si>
  <si>
    <t>07.221.418/0001-78</t>
  </si>
  <si>
    <t>NEURO IMAGEM E SERVIÇOS MEDICOS OCUPACIONAIS LTDA-EPP</t>
  </si>
  <si>
    <t>http://hcpgestao.org.br/transparencia/unidades/arcoverde/contrat-fornecedores/PJ/NEURO/NEUROIMAGEM-CONTRATO.pdf</t>
  </si>
  <si>
    <t>09.471.803/0001-07</t>
  </si>
  <si>
    <t>PESQUEIRA ENDODIAGNO EMPREENDIMENTOS EM SAÚDE</t>
  </si>
  <si>
    <t>http://hcpgestao.org.br/transparencia/unidades/arcoverde/contrat-fornecedores/PJ/pesqueira/contrato.pdf</t>
  </si>
  <si>
    <t>00.833.601/0001-85</t>
  </si>
  <si>
    <t>RESPIRAR-CLINICA DE TRATAMENTO DE DOENÇAS RESPIRATORIAS LTDA</t>
  </si>
  <si>
    <t>http://hcpgestao.org.br/transparencia/unidades/arcoverde/contrat-fornecedores/PJ/Respirar-clinica/Respirar-clinica.pdf</t>
  </si>
  <si>
    <t>27.764.649/0001-35</t>
  </si>
  <si>
    <t>RIBEIRO DIAS &amp; COSTA LTDA-ME</t>
  </si>
  <si>
    <t>http://hcpgestao.org.br/transparencia/unidades/arcoverde/contrat-fornecedores/PJ/RIBEIRO-DIAS-E-COSTA-LTDA/RIBEIRO-DIAS-E-COSTA-LTDA-1.pdf</t>
  </si>
  <si>
    <t>09.594.903/0001-12</t>
  </si>
  <si>
    <t>UNIEURO-UNIDADE DE UROLOGIA DO AGRESTE LTDA</t>
  </si>
  <si>
    <t>http://hcpgestao.org.br/transparencia/unidades/arcoverde/contrat-fornecedores/PJ/unidadeurologia/UNIDADEDEUROLOGIADOAGRESTE-CONTRATO.pdf</t>
  </si>
  <si>
    <t>26.306.394/0001-02</t>
  </si>
  <si>
    <t>VASCONCELOS DIAGNOSTICOS LTDA EPP</t>
  </si>
  <si>
    <t>http://hcpgestao.org.br/transparencia/unidades/arcoverde/contrat-fornecedores/PJ/vasc-diag/VASCONCELOSDIAGNOSTICOLTDAEPPCONTRATO.pdf</t>
  </si>
  <si>
    <t>31.593.519/0001-54</t>
  </si>
  <si>
    <t>CONSULTORIO OFTALMOLOGICO VILACA EIRELI</t>
  </si>
  <si>
    <t>http://hcpgestao.org.br/transparencia/unidades/arcoverde/contrat-fornecedores/PJ/consultorio/contrato.pdf</t>
  </si>
  <si>
    <t>70.237.227/0001-30</t>
  </si>
  <si>
    <t>HOSPITAL MEMORIAL ARCOVERDE LTDA</t>
  </si>
  <si>
    <t>Serviço de Lavagem e Esterilização</t>
  </si>
  <si>
    <t>https://hcpgestao-portal.hcpgestao.org.br/storage/contratos/upae-ac/CONTRATO%20-%20HOSPITAL%20MEMORIAL%20ARCOVERDE%20-%20UPAE%20ARCOVERDE.pdf</t>
  </si>
  <si>
    <t>11.863.530/0001-80</t>
  </si>
  <si>
    <t>BRASCON GESTAO AMBIENTAL - LTDA</t>
  </si>
  <si>
    <t>Serviço de tratamento das bombonas</t>
  </si>
  <si>
    <t>http://hcpgestao.org.br/transparencia/unidades/arcoverde/contrat-fornecedores/PJ/BRASCON/BRASCON.pdf</t>
  </si>
  <si>
    <t>07.560.756/0001-34</t>
  </si>
  <si>
    <t>CARLOS ANDRE DE SOUSA INFORMATICA-ME</t>
  </si>
  <si>
    <t>Serviço Manut./Aluguel/uso de Sistemas ou Softwares</t>
  </si>
  <si>
    <t>http://hcpgestao.org.br/transparencia/unidades/arcoverde/contrat-fornecedores/PJ/carlos-andre/CARLOSANDREINFORMATICACONTRATO.pdf</t>
  </si>
  <si>
    <t>92.306.257/0002-75</t>
  </si>
  <si>
    <t>MV INFORMATICA NORDESTE LTDA</t>
  </si>
  <si>
    <t>http://hcpgestao.org.br/transparencia/unidades/arcoverde/contrat-fornecedores/PJ/MV-Sistemas/MV-Sistemas-contrato.pdf</t>
  </si>
  <si>
    <t>10.224.281/0001-10</t>
  </si>
  <si>
    <t>QUALITEK TECNOLOGIA LTDA - EPP</t>
  </si>
  <si>
    <t>http://hcpgestao.org.br/transparencia/unidades/arcoverde/contrat-fornecedores/PJ/QUALITEK/QUALITEK-contrato.pdf</t>
  </si>
  <si>
    <t>03.613.658/0001-67</t>
  </si>
  <si>
    <t>SEQUENCE INFORMATICA LTDA EPP</t>
  </si>
  <si>
    <t>http://hcpgestao.org.br/transparencia/unidades/arcoverde/contrat-fornecedores/PJ/SEQUENCE-INFORMATICA/SEQUENCE-INFORMATICA-contrato-2.pdf</t>
  </si>
  <si>
    <t>07.774.050/0001-75</t>
  </si>
  <si>
    <t>TKS SEGURANÇA PRIVADA LTDA</t>
  </si>
  <si>
    <t>Serviço de Vigilancia Armada</t>
  </si>
  <si>
    <t>http://hcpgestao.org.br/transparencia/unidades/arcoverde/contrat-fornecedores/PJ/TKS-SEGURACA-PRIVADA/TKS-SEGURACA-PRIVADA-contrato.pdf</t>
  </si>
  <si>
    <t>21.216.498/0001-02</t>
  </si>
  <si>
    <t>VIDON &amp; CORREIA ADVOGADOS ASSOCIADOS</t>
  </si>
  <si>
    <t>Serviços Advocatícios</t>
  </si>
  <si>
    <t>http://hcpgestao.org.br/transparencia/unidades/arcoverde/contrat-fornecedores/PJ/VIDON-E-CASTRO-ADVOGADOS/VIDON-E-CASTRO-ADVOGADOS.pdf</t>
  </si>
  <si>
    <t>10.858.157/0001-06</t>
  </si>
  <si>
    <t>F GENES &amp; CIA LTDA</t>
  </si>
  <si>
    <t>Serviços de manutenção predial</t>
  </si>
  <si>
    <t>http://hcpgestao.org.br/transparencia/unidades/arcoverde/contrat-fornecedores/PJ/FGENES/FGENES.pdf</t>
  </si>
  <si>
    <t>29.615.779/0001-31</t>
  </si>
  <si>
    <t>ADRIANO RODRIGUES DA SILVA REFRIGERAÇÃO</t>
  </si>
  <si>
    <t>Serviço de Manutenção</t>
  </si>
  <si>
    <t>http://hcpgestao.org.br/transparencia/unidades/arcoverde/contrat-fornecedores/PJ/ADRIANO-RODRIGUES-REFRIGERACAO/ADRIANO-RODRIGUES-REFRIGERACAO.pdf</t>
  </si>
  <si>
    <t>03.480.539/0001-83</t>
  </si>
  <si>
    <t>SL ENGENHARIA HOSPITALAR LTDA</t>
  </si>
  <si>
    <t xml:space="preserve">Serviço de Engenharia Clinica </t>
  </si>
  <si>
    <t>http://hcpgestao.org.br/transparencia/unidades/arcoverde/contrat-fornecedores/PJ/SL-ENGENHARIA-HOSPITALAR/SL-ENGENHARIA-HOSPITALAR-contrato.pdf</t>
  </si>
  <si>
    <t>16.783.034/0001-30</t>
  </si>
  <si>
    <t>SINTESE LICENCIAMENTO DE PROGRAMAS</t>
  </si>
  <si>
    <t>http://hcpgestao.org.br/transparencia/unidades/arcoverde/contrat-fornecedores/PJ/SINTESE/SINTESE.PDF</t>
  </si>
  <si>
    <t>13.009.054/0001-60</t>
  </si>
  <si>
    <t>GOMES &amp; BASTOS SERVIÇOS MÉDICOS</t>
  </si>
  <si>
    <t>http://hcpgestao.org.br/transparencia/unidades/arcoverde/contrat-fornecedores/PJ/gomes/contrato.pdf</t>
  </si>
  <si>
    <t>16.907.691/0001-41</t>
  </si>
  <si>
    <t>L C SERVIÇOS MÉDICOS LTDA-ME</t>
  </si>
  <si>
    <t>http://hcpgestao.org.br/transparencia/unidades/arcoverde/contrat-fornecedores/PJ/lcmedicos/contrato.pdf</t>
  </si>
  <si>
    <t>15.651.204/0001-60</t>
  </si>
  <si>
    <t xml:space="preserve">ROGERIO ARAUJO DE LIMA </t>
  </si>
  <si>
    <t>http://hcpgestao.org.br/transparencia/unidades/arcoverde/contrat-fornecedores/PJ/rogerio/contrato.pdf</t>
  </si>
  <si>
    <t>20.231.241/0001-59</t>
  </si>
  <si>
    <t>E-VAL COMERCIO E SERVIÇOS DE INFORMATICA EM SAUDE LTDA</t>
  </si>
  <si>
    <t>http://hcpgestao.org.br/transparencia/unidades/arcoverde/contrat-fornecedores/PJ/E-VAL-COMERCIO/E-VAL-COMERCIO.pdf</t>
  </si>
  <si>
    <t>28.623.665/0001-70</t>
  </si>
  <si>
    <t>SOLUCOM - SOLUÇÕES INTELIGENTES EM TELECOM</t>
  </si>
  <si>
    <t>Serviço de Manutenção Preventiva e Corretiva em Câmeras de Vigilância</t>
  </si>
  <si>
    <t>http://hcpgestao-portal.hcpgestao.org.br/storage/contratos/upae-ac/CONTRATO%20-%20SOLUCOM%20-%20UPAE%20ARCOVERDE.pdf</t>
  </si>
  <si>
    <t>73.193.211/0001-61</t>
  </si>
  <si>
    <t>TELEVIDA CENTRO ESPECIALIZADO DE TELEDIAGNOSTICO LTDA - TELECARDIO</t>
  </si>
  <si>
    <t>CONTRATO - TELEVIDA - UPAE ARCOVERDE.pdf (hcpgestao.org.br)</t>
  </si>
  <si>
    <t>12.082.381/0001-84</t>
  </si>
  <si>
    <t>H C SERVIÇO DE ENDOSCOPIA LTDA - ME</t>
  </si>
  <si>
    <t>http://hcpgestao-portal.hcpgestao.org.br/storage/contratos/upae-ac/CONTRATO%20-%20H.C%20-%20UPAE%20ARCOVERDE.pdf</t>
  </si>
  <si>
    <t>57.755.217/0020-91</t>
  </si>
  <si>
    <t xml:space="preserve">KPMG AUDITORES INDEPENDENTES </t>
  </si>
  <si>
    <t>Servços de Aiditoria</t>
  </si>
  <si>
    <t>https://hcpgestao-portal.hcpgestao.org.br/storage/contratos/upae-ac/KPMG%20-%20ARCOVERDE.pdf</t>
  </si>
  <si>
    <t>11.735.586/0001-59</t>
  </si>
  <si>
    <t xml:space="preserve">FUNDAÇÃO DE APOIO AO DESENVOLVIMENTO DA UNIVERSIDADE FEDERAL </t>
  </si>
  <si>
    <t>Serviço Técnico Especializado em proteção Radiológica</t>
  </si>
  <si>
    <t>https://hcpgestao-portal.hcpgestao.org.br/storage/contratos/upae-ac/aditivos/0-UPAE%20ARCOVERDE%20-%20CONTRATO%20FADE.pdf</t>
  </si>
  <si>
    <t>40.470.867/0001-25</t>
  </si>
  <si>
    <t>W IMAGEM DISGNOSTICOS MEDICOS</t>
  </si>
  <si>
    <t>https://hcpgestao-portal.hcpgestao.org.br/storage/contratos/upae-ac/W%20IMAGEM%20-%20ARCOVERDE.pdf</t>
  </si>
  <si>
    <t>22.768.632/0001-32</t>
  </si>
  <si>
    <t>P &amp; R MÉDICOS LTDA</t>
  </si>
  <si>
    <t>https://hcpgestao-portal.hcpgestao.org.br/storage/contratos/upae-ac/P&amp;R%20ARCOVERDE.pdf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</si>
</sst>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000000000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1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0" xfId="2" applyAlignment="1" applyProtection="1">
      <alignment vertical="center"/>
      <protection locked="0"/>
    </xf>
    <xf numFmtId="165" fontId="3" fillId="0" borderId="2" xfId="1" applyNumberFormat="1" applyFon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vertical="center"/>
      <protection locked="0"/>
    </xf>
    <xf numFmtId="0" fontId="4" fillId="0" borderId="0" xfId="2" applyAlignment="1" applyProtection="1">
      <protection locked="0"/>
    </xf>
    <xf numFmtId="0" fontId="0" fillId="0" borderId="0" xfId="0" applyAlignment="1" applyProtection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4" fillId="0" borderId="2" xfId="2" applyBorder="1" applyAlignment="1" applyProtection="1">
      <protection locked="0"/>
    </xf>
    <xf numFmtId="0" fontId="0" fillId="0" borderId="2" xfId="0" applyBorder="1" applyAlignment="1" applyProtection="1">
      <alignment vertical="center"/>
      <protection locked="0"/>
    </xf>
    <xf numFmtId="0" fontId="4" fillId="0" borderId="0" xfId="2" applyAlignment="1" applyProtection="1"/>
    <xf numFmtId="165" fontId="3" fillId="0" borderId="5" xfId="1" applyNumberFormat="1" applyFont="1" applyBorder="1" applyAlignment="1" applyProtection="1">
      <alignment horizontal="center" vertical="center"/>
      <protection locked="0"/>
    </xf>
    <xf numFmtId="1" fontId="0" fillId="0" borderId="6" xfId="0" applyNumberForma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14" fontId="0" fillId="0" borderId="6" xfId="0" applyNumberFormat="1" applyBorder="1" applyAlignment="1" applyProtection="1">
      <alignment horizontal="center" vertical="center"/>
      <protection locked="0"/>
    </xf>
    <xf numFmtId="2" fontId="0" fillId="0" borderId="6" xfId="0" applyNumberFormat="1" applyBorder="1" applyAlignment="1" applyProtection="1">
      <alignment vertical="center"/>
      <protection locked="0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%20-%20CONTABILIDADE\4%20-%20UPAE%20ARCOVERDE\PRESTA&#199;&#195;O%20DE%20CONTAS\UPAE%20AC%202021\05%20-%20MAIO%20-%202021\13.2%20-%20PCF%20em%20EXCEL%20-%2005-2021%20-%20A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</row>
        <row r="4"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</row>
        <row r="5"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</row>
        <row r="6"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</row>
        <row r="7"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</row>
        <row r="8"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</row>
        <row r="9"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</row>
        <row r="10"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</row>
        <row r="11">
          <cell r="P11" t="str">
            <v>HOSPITAL JOÃO MURILO</v>
          </cell>
          <cell r="Q11" t="str">
            <v>HOSPITAL DO TRICENTENÁRIO</v>
          </cell>
          <cell r="R11">
            <v>10583920000486</v>
          </cell>
        </row>
        <row r="12"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</row>
        <row r="13">
          <cell r="P13" t="str">
            <v>HOSPITAL MESTRE VITALINO</v>
          </cell>
          <cell r="Q13" t="str">
            <v>HOSPITAL DO TRICENTENÁRIO</v>
          </cell>
          <cell r="R13">
            <v>10583920000800</v>
          </cell>
        </row>
        <row r="14"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</row>
        <row r="15"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</row>
        <row r="16"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</row>
        <row r="17"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</row>
        <row r="18"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</row>
        <row r="19"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</row>
        <row r="20"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</row>
        <row r="21"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</row>
        <row r="22"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</row>
        <row r="23"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</row>
        <row r="24"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</row>
        <row r="25"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</row>
        <row r="26"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</row>
        <row r="27"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</row>
        <row r="28"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</row>
        <row r="29"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</row>
        <row r="30"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</row>
        <row r="31">
          <cell r="P31" t="str">
            <v>UPA CURADO</v>
          </cell>
          <cell r="Q31" t="str">
            <v>HOSPITAL DO TRICENTENÁRIO</v>
          </cell>
          <cell r="R31">
            <v>10583920000303</v>
          </cell>
        </row>
        <row r="32"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</row>
        <row r="33">
          <cell r="P33" t="str">
            <v>UPA IBURA</v>
          </cell>
          <cell r="Q33" t="str">
            <v>HOSPITAL DO TRICENTENÁRIO</v>
          </cell>
          <cell r="R33">
            <v>10583920000214</v>
          </cell>
        </row>
        <row r="34"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</row>
        <row r="35"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</row>
        <row r="36"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</row>
        <row r="37"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</row>
        <row r="38"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</row>
        <row r="39"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</row>
        <row r="40">
          <cell r="P40" t="str">
            <v>UPA TORRÕES</v>
          </cell>
          <cell r="Q40" t="str">
            <v>SANTA CASA DE MISERICÓRDIA DO RECIFE</v>
          </cell>
          <cell r="R40">
            <v>10869782001206</v>
          </cell>
        </row>
        <row r="41"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</row>
        <row r="42"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</row>
        <row r="43"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</row>
        <row r="44"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</row>
        <row r="45"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</row>
        <row r="46"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</row>
        <row r="47"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</row>
        <row r="48"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</row>
        <row r="49"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</row>
        <row r="50">
          <cell r="P50" t="str">
            <v>UPAE LIMOEIRO</v>
          </cell>
          <cell r="Q50" t="str">
            <v>APAMI SURUBIM</v>
          </cell>
          <cell r="R50">
            <v>11754025000369</v>
          </cell>
        </row>
        <row r="51"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</row>
        <row r="52"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</row>
        <row r="53"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</row>
        <row r="54"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</row>
        <row r="55">
          <cell r="P55" t="str">
            <v>UPAE SERRA TALHADA</v>
          </cell>
          <cell r="Q55" t="str">
            <v>HOSPITAL DO TRICENTENÁRIO</v>
          </cell>
          <cell r="R55">
            <v>10583920000729</v>
          </cell>
        </row>
        <row r="56"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cpgestao-portal.hcpgestao.org.br/storage/contratos/upae-ac/CONTRATO%20-%20TELEVIDA%20-%20UPAE%20ARCOVERD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workbookViewId="0">
      <selection activeCell="C42" sqref="C42"/>
    </sheetView>
  </sheetViews>
  <sheetFormatPr defaultRowHeight="15" x14ac:dyDescent="0.25"/>
  <cols>
    <col min="1" max="1" width="26.7109375" bestFit="1" customWidth="1"/>
    <col min="2" max="2" width="24.140625" bestFit="1" customWidth="1"/>
    <col min="3" max="3" width="20" bestFit="1" customWidth="1"/>
    <col min="4" max="4" width="69.42578125" bestFit="1" customWidth="1"/>
    <col min="5" max="5" width="66.5703125" bestFit="1" customWidth="1"/>
    <col min="6" max="6" width="18.28515625" bestFit="1" customWidth="1"/>
    <col min="7" max="7" width="20.85546875" bestFit="1" customWidth="1"/>
    <col min="8" max="8" width="11" bestFit="1" customWidth="1"/>
  </cols>
  <sheetData>
    <row r="1" spans="1:20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x14ac:dyDescent="0.25">
      <c r="A2" s="5">
        <f>IFERROR(VLOOKUP(B2,'[1]DADOS (OCULTAR)'!$P$3:$R$56,3,0),"")</f>
        <v>10894988000214</v>
      </c>
      <c r="B2" s="6" t="s">
        <v>9</v>
      </c>
      <c r="C2" s="7" t="s">
        <v>10</v>
      </c>
      <c r="D2" s="8" t="s">
        <v>11</v>
      </c>
      <c r="E2" s="9" t="s">
        <v>12</v>
      </c>
      <c r="F2" s="10">
        <v>42957</v>
      </c>
      <c r="G2" s="10">
        <v>44470</v>
      </c>
      <c r="H2" s="11">
        <v>800</v>
      </c>
      <c r="I2" s="12" t="s">
        <v>13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x14ac:dyDescent="0.25">
      <c r="A3" s="13">
        <f>IFERROR(VLOOKUP(B3,'[1]DADOS (OCULTAR)'!$P$3:$R$56,3,0),"")</f>
        <v>10894988000214</v>
      </c>
      <c r="B3" s="6" t="s">
        <v>9</v>
      </c>
      <c r="C3" s="7" t="s">
        <v>14</v>
      </c>
      <c r="D3" s="8" t="s">
        <v>15</v>
      </c>
      <c r="E3" s="9" t="s">
        <v>16</v>
      </c>
      <c r="F3" s="10">
        <v>41821</v>
      </c>
      <c r="G3" s="10">
        <v>44621</v>
      </c>
      <c r="H3" s="14">
        <v>37200</v>
      </c>
      <c r="I3" s="15" t="s">
        <v>17</v>
      </c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x14ac:dyDescent="0.25">
      <c r="A4" s="13">
        <f>IFERROR(VLOOKUP(B4,'[1]DADOS (OCULTAR)'!$P$3:$R$56,3,0),"")</f>
        <v>10894988000214</v>
      </c>
      <c r="B4" s="6" t="s">
        <v>9</v>
      </c>
      <c r="C4" s="7" t="s">
        <v>18</v>
      </c>
      <c r="D4" s="8" t="s">
        <v>19</v>
      </c>
      <c r="E4" s="9" t="s">
        <v>20</v>
      </c>
      <c r="F4" s="10">
        <v>44140</v>
      </c>
      <c r="G4" s="10">
        <v>44505</v>
      </c>
      <c r="H4" s="17">
        <v>2400</v>
      </c>
      <c r="I4" s="18" t="s">
        <v>17</v>
      </c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x14ac:dyDescent="0.25">
      <c r="A5" s="13">
        <f>IFERROR(VLOOKUP(B5,'[1]DADOS (OCULTAR)'!$P$3:$R$56,3,0),"")</f>
        <v>10894988000214</v>
      </c>
      <c r="B5" s="6" t="s">
        <v>9</v>
      </c>
      <c r="C5" s="7" t="s">
        <v>21</v>
      </c>
      <c r="D5" s="8" t="s">
        <v>22</v>
      </c>
      <c r="E5" s="9" t="s">
        <v>23</v>
      </c>
      <c r="F5" s="10">
        <v>43312</v>
      </c>
      <c r="G5" s="10">
        <v>44378</v>
      </c>
      <c r="H5" s="14">
        <v>8400</v>
      </c>
      <c r="I5" s="15" t="s">
        <v>24</v>
      </c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0" x14ac:dyDescent="0.25">
      <c r="A6" s="13">
        <f>IFERROR(VLOOKUP(B6,'[1]DADOS (OCULTAR)'!$P$3:$R$56,3,0),"")</f>
        <v>10894988000214</v>
      </c>
      <c r="B6" s="6" t="s">
        <v>9</v>
      </c>
      <c r="C6" s="7" t="s">
        <v>25</v>
      </c>
      <c r="D6" s="8" t="s">
        <v>26</v>
      </c>
      <c r="E6" s="9" t="s">
        <v>27</v>
      </c>
      <c r="F6" s="10">
        <v>42931</v>
      </c>
      <c r="G6" s="10">
        <v>44394</v>
      </c>
      <c r="H6" s="14">
        <v>6720</v>
      </c>
      <c r="I6" s="18" t="s">
        <v>28</v>
      </c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x14ac:dyDescent="0.25">
      <c r="A7" s="13">
        <f>IFERROR(VLOOKUP(B7,'[1]DADOS (OCULTAR)'!$P$3:$R$56,3,0),"")</f>
        <v>10894988000214</v>
      </c>
      <c r="B7" s="6" t="s">
        <v>9</v>
      </c>
      <c r="C7" s="7" t="s">
        <v>29</v>
      </c>
      <c r="D7" s="8" t="s">
        <v>30</v>
      </c>
      <c r="E7" s="9" t="s">
        <v>31</v>
      </c>
      <c r="F7" s="10">
        <v>43101</v>
      </c>
      <c r="G7" s="10">
        <v>44378</v>
      </c>
      <c r="H7" s="14">
        <v>5040</v>
      </c>
      <c r="I7" s="15" t="s">
        <v>32</v>
      </c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spans="1:20" x14ac:dyDescent="0.25">
      <c r="A8" s="13">
        <f>IFERROR(VLOOKUP(B8,'[1]DADOS (OCULTAR)'!$P$3:$R$56,3,0),"")</f>
        <v>10894988000214</v>
      </c>
      <c r="B8" s="6" t="s">
        <v>9</v>
      </c>
      <c r="C8" s="7" t="s">
        <v>33</v>
      </c>
      <c r="D8" s="8" t="s">
        <v>34</v>
      </c>
      <c r="E8" s="9" t="s">
        <v>35</v>
      </c>
      <c r="F8" s="10">
        <v>43409</v>
      </c>
      <c r="G8" s="10">
        <v>44505</v>
      </c>
      <c r="H8" s="14">
        <v>91663</v>
      </c>
      <c r="I8" s="15" t="s">
        <v>36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0" x14ac:dyDescent="0.25">
      <c r="A9" s="13">
        <f>IFERROR(VLOOKUP(B9,'[1]DADOS (OCULTAR)'!$P$3:$R$56,3,0),"")</f>
        <v>10894988000214</v>
      </c>
      <c r="B9" s="6" t="s">
        <v>9</v>
      </c>
      <c r="C9" s="7" t="s">
        <v>37</v>
      </c>
      <c r="D9" s="8" t="s">
        <v>38</v>
      </c>
      <c r="E9" s="9" t="s">
        <v>39</v>
      </c>
      <c r="F9" s="10">
        <v>44249</v>
      </c>
      <c r="G9" s="10">
        <v>44614</v>
      </c>
      <c r="H9" s="14">
        <v>140000</v>
      </c>
      <c r="I9" s="15" t="s">
        <v>40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0" x14ac:dyDescent="0.25">
      <c r="A10" s="13">
        <f>IFERROR(VLOOKUP(B10,'[1]DADOS (OCULTAR)'!$P$3:$R$56,3,0),"")</f>
        <v>10894988000214</v>
      </c>
      <c r="B10" s="6" t="s">
        <v>9</v>
      </c>
      <c r="C10" s="7" t="s">
        <v>41</v>
      </c>
      <c r="D10" s="8" t="s">
        <v>42</v>
      </c>
      <c r="E10" s="9" t="s">
        <v>35</v>
      </c>
      <c r="F10" s="10">
        <v>43252</v>
      </c>
      <c r="G10" s="10">
        <v>44348</v>
      </c>
      <c r="H10" s="14">
        <v>8583</v>
      </c>
      <c r="I10" s="15" t="s">
        <v>43</v>
      </c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</row>
    <row r="11" spans="1:20" x14ac:dyDescent="0.25">
      <c r="A11" s="13">
        <f>IFERROR(VLOOKUP(B11,'[1]DADOS (OCULTAR)'!$P$3:$R$56,3,0),"")</f>
        <v>10894988000214</v>
      </c>
      <c r="B11" s="6" t="s">
        <v>9</v>
      </c>
      <c r="C11" s="7" t="s">
        <v>44</v>
      </c>
      <c r="D11" s="8" t="s">
        <v>45</v>
      </c>
      <c r="E11" s="9" t="s">
        <v>35</v>
      </c>
      <c r="F11" s="10">
        <v>41913</v>
      </c>
      <c r="G11" s="10">
        <v>44378</v>
      </c>
      <c r="H11" s="14">
        <v>4090</v>
      </c>
      <c r="I11" s="15" t="s">
        <v>46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</row>
    <row r="12" spans="1:20" x14ac:dyDescent="0.25">
      <c r="A12" s="13">
        <f>IFERROR(VLOOKUP(B12,'[1]DADOS (OCULTAR)'!$P$3:$R$56,3,0),"")</f>
        <v>10894988000214</v>
      </c>
      <c r="B12" s="6" t="s">
        <v>9</v>
      </c>
      <c r="C12" s="7" t="s">
        <v>47</v>
      </c>
      <c r="D12" s="8" t="s">
        <v>48</v>
      </c>
      <c r="E12" s="9" t="s">
        <v>35</v>
      </c>
      <c r="F12" s="10">
        <v>43009</v>
      </c>
      <c r="G12" s="10">
        <v>44635</v>
      </c>
      <c r="H12" s="14">
        <v>7200</v>
      </c>
      <c r="I12" s="15" t="s">
        <v>49</v>
      </c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</row>
    <row r="13" spans="1:20" x14ac:dyDescent="0.25">
      <c r="A13" s="13">
        <f>IFERROR(VLOOKUP(B13,'[1]DADOS (OCULTAR)'!$P$3:$R$56,3,0),"")</f>
        <v>10894988000214</v>
      </c>
      <c r="B13" s="6" t="s">
        <v>9</v>
      </c>
      <c r="C13" s="7" t="s">
        <v>50</v>
      </c>
      <c r="D13" s="8" t="s">
        <v>51</v>
      </c>
      <c r="E13" s="9" t="s">
        <v>35</v>
      </c>
      <c r="F13" s="10">
        <v>43009</v>
      </c>
      <c r="G13" s="10">
        <v>44470</v>
      </c>
      <c r="H13" s="14">
        <v>4644</v>
      </c>
      <c r="I13" s="15" t="s">
        <v>52</v>
      </c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</row>
    <row r="14" spans="1:20" x14ac:dyDescent="0.25">
      <c r="A14" s="13">
        <f>IFERROR(VLOOKUP(B14,'[1]DADOS (OCULTAR)'!$P$3:$R$56,3,0),"")</f>
        <v>10894988000214</v>
      </c>
      <c r="B14" s="6" t="s">
        <v>9</v>
      </c>
      <c r="C14" s="7" t="s">
        <v>53</v>
      </c>
      <c r="D14" s="8" t="s">
        <v>54</v>
      </c>
      <c r="E14" s="9" t="s">
        <v>35</v>
      </c>
      <c r="F14" s="10">
        <v>43258</v>
      </c>
      <c r="G14" s="10">
        <v>44354</v>
      </c>
      <c r="H14" s="14">
        <v>6676</v>
      </c>
      <c r="I14" s="15" t="s">
        <v>55</v>
      </c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</row>
    <row r="15" spans="1:20" x14ac:dyDescent="0.25">
      <c r="A15" s="13">
        <f>IFERROR(VLOOKUP(B15,'[1]DADOS (OCULTAR)'!$P$3:$R$56,3,0),"")</f>
        <v>10894988000214</v>
      </c>
      <c r="B15" s="6" t="s">
        <v>9</v>
      </c>
      <c r="C15" s="7" t="s">
        <v>56</v>
      </c>
      <c r="D15" s="8" t="s">
        <v>57</v>
      </c>
      <c r="E15" s="9" t="s">
        <v>35</v>
      </c>
      <c r="F15" s="10">
        <v>43102</v>
      </c>
      <c r="G15" s="10">
        <v>44561</v>
      </c>
      <c r="H15" s="14">
        <v>5559</v>
      </c>
      <c r="I15" s="15" t="s">
        <v>58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</row>
    <row r="16" spans="1:20" x14ac:dyDescent="0.25">
      <c r="A16" s="13">
        <f>IFERROR(VLOOKUP(B16,'[1]DADOS (OCULTAR)'!$P$3:$R$56,3,0),"")</f>
        <v>10894988000214</v>
      </c>
      <c r="B16" s="6" t="s">
        <v>9</v>
      </c>
      <c r="C16" s="7" t="s">
        <v>59</v>
      </c>
      <c r="D16" s="8" t="s">
        <v>60</v>
      </c>
      <c r="E16" s="9" t="s">
        <v>35</v>
      </c>
      <c r="F16" s="10">
        <v>43802</v>
      </c>
      <c r="G16" s="10">
        <v>44533</v>
      </c>
      <c r="H16" s="14">
        <v>51840</v>
      </c>
      <c r="I16" s="15" t="s">
        <v>61</v>
      </c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</row>
    <row r="17" spans="1:20" x14ac:dyDescent="0.25">
      <c r="A17" s="13">
        <f>IFERROR(VLOOKUP(B17,'[1]DADOS (OCULTAR)'!$P$3:$R$56,3,0),"")</f>
        <v>10894988000214</v>
      </c>
      <c r="B17" s="6" t="s">
        <v>9</v>
      </c>
      <c r="C17" s="7" t="s">
        <v>62</v>
      </c>
      <c r="D17" s="8" t="s">
        <v>63</v>
      </c>
      <c r="E17" s="9" t="s">
        <v>64</v>
      </c>
      <c r="F17" s="10">
        <v>44145</v>
      </c>
      <c r="G17" s="10">
        <v>44510</v>
      </c>
      <c r="H17" s="14">
        <v>1380</v>
      </c>
      <c r="I17" s="15" t="s">
        <v>65</v>
      </c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</row>
    <row r="18" spans="1:20" x14ac:dyDescent="0.25">
      <c r="A18" s="13">
        <f>IFERROR(VLOOKUP(B18,'[1]DADOS (OCULTAR)'!$P$3:$R$56,3,0),"")</f>
        <v>10894988000214</v>
      </c>
      <c r="B18" s="6" t="s">
        <v>9</v>
      </c>
      <c r="C18" s="7" t="s">
        <v>66</v>
      </c>
      <c r="D18" s="8" t="s">
        <v>67</v>
      </c>
      <c r="E18" s="9" t="s">
        <v>68</v>
      </c>
      <c r="F18" s="10">
        <v>41883</v>
      </c>
      <c r="G18" s="10">
        <v>44470</v>
      </c>
      <c r="H18" s="14">
        <v>1980</v>
      </c>
      <c r="I18" s="15" t="s">
        <v>69</v>
      </c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</row>
    <row r="19" spans="1:20" x14ac:dyDescent="0.25">
      <c r="A19" s="13">
        <f>IFERROR(VLOOKUP(B19,'[1]DADOS (OCULTAR)'!$P$3:$R$56,3,0),"")</f>
        <v>10894988000214</v>
      </c>
      <c r="B19" s="6" t="s">
        <v>9</v>
      </c>
      <c r="C19" s="7" t="s">
        <v>70</v>
      </c>
      <c r="D19" s="8" t="s">
        <v>71</v>
      </c>
      <c r="E19" s="9" t="s">
        <v>72</v>
      </c>
      <c r="F19" s="10">
        <v>43290</v>
      </c>
      <c r="G19" s="10">
        <v>44386</v>
      </c>
      <c r="H19" s="14">
        <v>10200</v>
      </c>
      <c r="I19" s="15" t="s">
        <v>73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</row>
    <row r="20" spans="1:20" x14ac:dyDescent="0.25">
      <c r="A20" s="13">
        <f>IFERROR(VLOOKUP(B20,'[1]DADOS (OCULTAR)'!$P$3:$R$56,3,0),"")</f>
        <v>10894988000214</v>
      </c>
      <c r="B20" s="6" t="s">
        <v>9</v>
      </c>
      <c r="C20" s="7" t="s">
        <v>74</v>
      </c>
      <c r="D20" s="8" t="s">
        <v>75</v>
      </c>
      <c r="E20" s="9" t="s">
        <v>72</v>
      </c>
      <c r="F20" s="10">
        <v>42526</v>
      </c>
      <c r="G20" s="10">
        <v>44521</v>
      </c>
      <c r="H20" s="14">
        <v>7985</v>
      </c>
      <c r="I20" s="15" t="s">
        <v>76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</row>
    <row r="21" spans="1:20" x14ac:dyDescent="0.25">
      <c r="A21" s="13">
        <f>IFERROR(VLOOKUP(B21,'[1]DADOS (OCULTAR)'!$P$3:$R$56,3,0),"")</f>
        <v>10894988000214</v>
      </c>
      <c r="B21" s="6" t="s">
        <v>9</v>
      </c>
      <c r="C21" s="7" t="s">
        <v>77</v>
      </c>
      <c r="D21" s="8" t="s">
        <v>78</v>
      </c>
      <c r="E21" s="9" t="s">
        <v>72</v>
      </c>
      <c r="F21" s="10">
        <v>43557</v>
      </c>
      <c r="G21" s="10">
        <v>44288</v>
      </c>
      <c r="H21" s="14">
        <v>6000</v>
      </c>
      <c r="I21" s="15" t="s">
        <v>79</v>
      </c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</row>
    <row r="22" spans="1:20" x14ac:dyDescent="0.25">
      <c r="A22" s="13">
        <f>IFERROR(VLOOKUP(B22,'[1]DADOS (OCULTAR)'!$P$3:$R$56,3,0),"")</f>
        <v>10894988000214</v>
      </c>
      <c r="B22" s="6" t="s">
        <v>9</v>
      </c>
      <c r="C22" s="7" t="s">
        <v>80</v>
      </c>
      <c r="D22" s="8" t="s">
        <v>81</v>
      </c>
      <c r="E22" s="9" t="s">
        <v>72</v>
      </c>
      <c r="F22" s="10">
        <v>42956</v>
      </c>
      <c r="G22" s="10">
        <v>44417</v>
      </c>
      <c r="H22" s="14">
        <v>3600</v>
      </c>
      <c r="I22" s="15" t="s">
        <v>82</v>
      </c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</row>
    <row r="23" spans="1:20" x14ac:dyDescent="0.25">
      <c r="A23" s="13">
        <f>IFERROR(VLOOKUP(B23,'[1]DADOS (OCULTAR)'!$P$3:$R$56,3,0),"")</f>
        <v>10894988000214</v>
      </c>
      <c r="B23" s="6" t="s">
        <v>9</v>
      </c>
      <c r="C23" s="7" t="s">
        <v>83</v>
      </c>
      <c r="D23" s="8" t="s">
        <v>84</v>
      </c>
      <c r="E23" s="9" t="s">
        <v>85</v>
      </c>
      <c r="F23" s="10">
        <v>41723</v>
      </c>
      <c r="G23" s="10">
        <v>44621</v>
      </c>
      <c r="H23" s="14">
        <v>20805.21</v>
      </c>
      <c r="I23" s="15" t="s">
        <v>86</v>
      </c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</row>
    <row r="24" spans="1:20" x14ac:dyDescent="0.25">
      <c r="A24" s="13">
        <f>IFERROR(VLOOKUP(B24,'[1]DADOS (OCULTAR)'!$P$3:$R$56,3,0),"")</f>
        <v>10894988000214</v>
      </c>
      <c r="B24" s="6" t="s">
        <v>9</v>
      </c>
      <c r="C24" s="7" t="s">
        <v>87</v>
      </c>
      <c r="D24" s="8" t="s">
        <v>88</v>
      </c>
      <c r="E24" s="9" t="s">
        <v>89</v>
      </c>
      <c r="F24" s="10">
        <v>41983</v>
      </c>
      <c r="G24" s="10">
        <v>44589</v>
      </c>
      <c r="H24" s="14">
        <v>70917.36</v>
      </c>
      <c r="I24" s="15" t="s">
        <v>90</v>
      </c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</row>
    <row r="25" spans="1:20" x14ac:dyDescent="0.25">
      <c r="A25" s="13">
        <f>IFERROR(VLOOKUP(B25,'[1]DADOS (OCULTAR)'!$P$3:$R$56,3,0),"")</f>
        <v>10894988000214</v>
      </c>
      <c r="B25" s="6" t="s">
        <v>9</v>
      </c>
      <c r="C25" s="7" t="s">
        <v>91</v>
      </c>
      <c r="D25" s="8" t="s">
        <v>92</v>
      </c>
      <c r="E25" s="9" t="s">
        <v>93</v>
      </c>
      <c r="F25" s="10">
        <v>42461</v>
      </c>
      <c r="G25" s="10">
        <v>44520</v>
      </c>
      <c r="H25" s="14">
        <v>7440.24</v>
      </c>
      <c r="I25" s="15" t="s">
        <v>94</v>
      </c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</row>
    <row r="26" spans="1:20" x14ac:dyDescent="0.25">
      <c r="A26" s="13">
        <f>IFERROR(VLOOKUP(B26,'[1]DADOS (OCULTAR)'!$P$3:$R$56,3,0),"")</f>
        <v>10894988000214</v>
      </c>
      <c r="B26" s="6" t="s">
        <v>9</v>
      </c>
      <c r="C26" s="7" t="s">
        <v>95</v>
      </c>
      <c r="D26" s="8" t="s">
        <v>96</v>
      </c>
      <c r="E26" s="9" t="s">
        <v>97</v>
      </c>
      <c r="F26" s="10">
        <v>43152</v>
      </c>
      <c r="G26" s="10">
        <v>44593</v>
      </c>
      <c r="H26" s="14">
        <v>24000</v>
      </c>
      <c r="I26" s="15" t="s">
        <v>98</v>
      </c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</row>
    <row r="27" spans="1:20" x14ac:dyDescent="0.25">
      <c r="A27" s="13">
        <f>IFERROR(VLOOKUP(B27,'[1]DADOS (OCULTAR)'!$P$3:$R$56,3,0),"")</f>
        <v>10894988000214</v>
      </c>
      <c r="B27" s="6" t="s">
        <v>9</v>
      </c>
      <c r="C27" s="7" t="s">
        <v>99</v>
      </c>
      <c r="D27" s="8" t="s">
        <v>100</v>
      </c>
      <c r="E27" s="9" t="s">
        <v>101</v>
      </c>
      <c r="F27" s="10">
        <v>42509</v>
      </c>
      <c r="G27" s="10">
        <v>44531</v>
      </c>
      <c r="H27" s="14">
        <v>61200</v>
      </c>
      <c r="I27" s="15" t="s">
        <v>102</v>
      </c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</row>
    <row r="28" spans="1:20" x14ac:dyDescent="0.25">
      <c r="A28" s="13">
        <f>IFERROR(VLOOKUP(B28,'[1]DADOS (OCULTAR)'!$P$3:$R$56,3,0),"")</f>
        <v>10894988000214</v>
      </c>
      <c r="B28" s="6" t="s">
        <v>9</v>
      </c>
      <c r="C28" s="7" t="s">
        <v>103</v>
      </c>
      <c r="D28" s="8" t="s">
        <v>104</v>
      </c>
      <c r="E28" s="9" t="s">
        <v>72</v>
      </c>
      <c r="F28" s="10">
        <v>43580</v>
      </c>
      <c r="G28" s="10">
        <v>44652</v>
      </c>
      <c r="H28" s="14">
        <v>12000</v>
      </c>
      <c r="I28" s="15" t="s">
        <v>105</v>
      </c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</row>
    <row r="29" spans="1:20" x14ac:dyDescent="0.25">
      <c r="A29" s="13">
        <f>IFERROR(VLOOKUP(B29,'[1]DADOS (OCULTAR)'!$P$3:$R$56,3,0),"")</f>
        <v>10894988000214</v>
      </c>
      <c r="B29" s="6" t="s">
        <v>9</v>
      </c>
      <c r="C29" s="7" t="s">
        <v>106</v>
      </c>
      <c r="D29" s="8" t="s">
        <v>107</v>
      </c>
      <c r="E29" s="9" t="s">
        <v>35</v>
      </c>
      <c r="F29" s="10">
        <v>43629</v>
      </c>
      <c r="G29" s="10">
        <v>44360</v>
      </c>
      <c r="H29" s="14">
        <v>25668</v>
      </c>
      <c r="I29" s="15" t="s">
        <v>108</v>
      </c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</row>
    <row r="30" spans="1:20" x14ac:dyDescent="0.25">
      <c r="A30" s="13">
        <f>IFERROR(VLOOKUP(B30,'[1]DADOS (OCULTAR)'!$P$3:$R$56,3,0),"")</f>
        <v>10894988000214</v>
      </c>
      <c r="B30" s="6" t="s">
        <v>9</v>
      </c>
      <c r="C30" s="7" t="s">
        <v>109</v>
      </c>
      <c r="D30" s="8" t="s">
        <v>110</v>
      </c>
      <c r="E30" s="9" t="s">
        <v>35</v>
      </c>
      <c r="F30" s="10">
        <v>43617</v>
      </c>
      <c r="G30" s="10">
        <v>44348</v>
      </c>
      <c r="H30" s="14">
        <v>52000</v>
      </c>
      <c r="I30" s="15" t="s">
        <v>111</v>
      </c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1:20" x14ac:dyDescent="0.25">
      <c r="A31" s="13">
        <f>IFERROR(VLOOKUP(B31,'[1]DADOS (OCULTAR)'!$P$3:$R$56,3,0),"")</f>
        <v>10894988000214</v>
      </c>
      <c r="B31" s="6" t="s">
        <v>9</v>
      </c>
      <c r="C31" s="7" t="s">
        <v>112</v>
      </c>
      <c r="D31" s="19" t="s">
        <v>113</v>
      </c>
      <c r="E31" s="9" t="s">
        <v>93</v>
      </c>
      <c r="F31" s="10">
        <v>43617</v>
      </c>
      <c r="G31" s="10">
        <v>44348</v>
      </c>
      <c r="H31" s="14">
        <v>10800</v>
      </c>
      <c r="I31" s="15" t="s">
        <v>114</v>
      </c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1:20" x14ac:dyDescent="0.25">
      <c r="A32" s="13">
        <f>IFERROR(VLOOKUP(B32,'[1]DADOS (OCULTAR)'!$P$3:$R$56,3,0),"")</f>
        <v>10894988000214</v>
      </c>
      <c r="B32" s="6" t="s">
        <v>9</v>
      </c>
      <c r="C32" s="7" t="s">
        <v>115</v>
      </c>
      <c r="D32" s="8" t="s">
        <v>116</v>
      </c>
      <c r="E32" s="9" t="s">
        <v>72</v>
      </c>
      <c r="F32" s="10">
        <v>43035</v>
      </c>
      <c r="G32" s="10">
        <v>44371</v>
      </c>
      <c r="H32" s="14">
        <v>9169.6299999999992</v>
      </c>
      <c r="I32" s="15" t="s">
        <v>117</v>
      </c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0" x14ac:dyDescent="0.25">
      <c r="A33" s="13">
        <f>IFERROR(VLOOKUP(B33,'[1]DADOS (OCULTAR)'!$P$3:$R$56,3,0),"")</f>
        <v>10894988000214</v>
      </c>
      <c r="B33" s="6" t="s">
        <v>9</v>
      </c>
      <c r="C33" s="7" t="s">
        <v>118</v>
      </c>
      <c r="D33" s="8" t="s">
        <v>119</v>
      </c>
      <c r="E33" s="9" t="s">
        <v>120</v>
      </c>
      <c r="F33" s="10">
        <v>44120</v>
      </c>
      <c r="G33" s="10">
        <v>44484</v>
      </c>
      <c r="H33" s="14">
        <v>10800</v>
      </c>
      <c r="I33" s="15" t="s">
        <v>121</v>
      </c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</row>
    <row r="34" spans="1:20" x14ac:dyDescent="0.25">
      <c r="A34" s="13">
        <f>IFERROR(VLOOKUP(B34,'[1]DADOS (OCULTAR)'!$P$3:$R$56,3,0),"")</f>
        <v>10894988000214</v>
      </c>
      <c r="B34" s="6" t="s">
        <v>9</v>
      </c>
      <c r="C34" s="7" t="s">
        <v>122</v>
      </c>
      <c r="D34" s="8" t="s">
        <v>123</v>
      </c>
      <c r="E34" s="9" t="s">
        <v>35</v>
      </c>
      <c r="F34" s="10">
        <v>44138</v>
      </c>
      <c r="G34" s="10">
        <v>44503</v>
      </c>
      <c r="H34" s="14">
        <v>5520</v>
      </c>
      <c r="I34" s="20" t="s">
        <v>124</v>
      </c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</row>
    <row r="35" spans="1:20" x14ac:dyDescent="0.25">
      <c r="A35" s="13">
        <f>IFERROR(VLOOKUP(B35,'[1]DADOS (OCULTAR)'!$P$3:$R$56,3,0),"")</f>
        <v>10894988000214</v>
      </c>
      <c r="B35" s="6" t="s">
        <v>9</v>
      </c>
      <c r="C35" s="7" t="s">
        <v>125</v>
      </c>
      <c r="D35" s="8" t="s">
        <v>126</v>
      </c>
      <c r="E35" s="9" t="s">
        <v>35</v>
      </c>
      <c r="F35" s="10">
        <v>43862</v>
      </c>
      <c r="G35" s="10">
        <v>44593</v>
      </c>
      <c r="H35" s="14">
        <v>70000</v>
      </c>
      <c r="I35" s="15" t="s">
        <v>127</v>
      </c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</row>
    <row r="36" spans="1:20" x14ac:dyDescent="0.25">
      <c r="A36" s="13">
        <f>IFERROR(VLOOKUP(B36,'[1]DADOS (OCULTAR)'!$P$3:$R$56,3,0),"")</f>
        <v>10894988000214</v>
      </c>
      <c r="B36" s="6" t="s">
        <v>9</v>
      </c>
      <c r="C36" s="7" t="s">
        <v>128</v>
      </c>
      <c r="D36" s="8" t="s">
        <v>129</v>
      </c>
      <c r="E36" s="9" t="s">
        <v>130</v>
      </c>
      <c r="F36" s="10">
        <v>44239</v>
      </c>
      <c r="G36" s="10">
        <v>44604</v>
      </c>
      <c r="H36" s="14">
        <v>3136.38</v>
      </c>
      <c r="I36" s="15" t="s">
        <v>131</v>
      </c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</row>
    <row r="37" spans="1:20" x14ac:dyDescent="0.25">
      <c r="A37" s="13">
        <f>IFERROR(VLOOKUP(B37,'[1]DADOS (OCULTAR)'!$P$3:$R$56,3,0),"")</f>
        <v>10894988000214</v>
      </c>
      <c r="B37" s="6" t="s">
        <v>9</v>
      </c>
      <c r="C37" s="7" t="s">
        <v>132</v>
      </c>
      <c r="D37" s="8" t="s">
        <v>133</v>
      </c>
      <c r="E37" s="9" t="s">
        <v>134</v>
      </c>
      <c r="F37" s="10">
        <v>44200</v>
      </c>
      <c r="G37" s="10">
        <v>44565</v>
      </c>
      <c r="H37" s="14">
        <v>551.76</v>
      </c>
      <c r="I37" s="15" t="s">
        <v>135</v>
      </c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</row>
    <row r="38" spans="1:20" x14ac:dyDescent="0.25">
      <c r="A38" s="13">
        <f>IFERROR(VLOOKUP(B38,'[1]DADOS (OCULTAR)'!$P$3:$R$56,3,0),"")</f>
        <v>10894988000214</v>
      </c>
      <c r="B38" s="6" t="s">
        <v>9</v>
      </c>
      <c r="C38" s="7" t="s">
        <v>136</v>
      </c>
      <c r="D38" s="8" t="s">
        <v>137</v>
      </c>
      <c r="E38" s="9" t="s">
        <v>35</v>
      </c>
      <c r="F38" s="10">
        <v>44287</v>
      </c>
      <c r="G38" s="10">
        <v>44652</v>
      </c>
      <c r="H38" s="14">
        <v>7203.6</v>
      </c>
      <c r="I38" s="15" t="s">
        <v>138</v>
      </c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</row>
    <row r="39" spans="1:20" x14ac:dyDescent="0.25">
      <c r="A39" s="13">
        <f>IFERROR(VLOOKUP(B39,'[1]DADOS (OCULTAR)'!$P$3:$R$56,3,0),"")</f>
        <v>10894988000214</v>
      </c>
      <c r="B39" s="6" t="s">
        <v>9</v>
      </c>
      <c r="C39" s="21" t="s">
        <v>139</v>
      </c>
      <c r="D39" s="22" t="s">
        <v>140</v>
      </c>
      <c r="E39" s="23" t="s">
        <v>35</v>
      </c>
      <c r="F39" s="24">
        <v>44286</v>
      </c>
      <c r="G39" s="24">
        <v>44651</v>
      </c>
      <c r="H39" s="25">
        <v>4800</v>
      </c>
      <c r="I39" s="15" t="s">
        <v>141</v>
      </c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</row>
  </sheetData>
  <dataValidations count="1">
    <dataValidation type="list" allowBlank="1" showInputMessage="1" showErrorMessage="1" sqref="B2:B39">
      <formula1>UNIDADES</formula1>
    </dataValidation>
  </dataValidations>
  <hyperlinks>
    <hyperlink ref="I34" r:id="rId1" display="http://hcpgestao-portal.hcpgestao.org.br/storage/contratos/upae-ac/CONTRATO - TELEVIDA - UPAE ARCOVERDE.pdf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Walkiria Wanda da Silva</dc:creator>
  <cp:lastModifiedBy>Walkiria Wanda da Silva</cp:lastModifiedBy>
  <dcterms:created xsi:type="dcterms:W3CDTF">2021-07-01T19:23:55Z</dcterms:created>
  <dcterms:modified xsi:type="dcterms:W3CDTF">2021-07-01T19:25:52Z</dcterms:modified>
</cp:coreProperties>
</file>