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contratos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<sst xmlns="http://schemas.openxmlformats.org/spreadsheetml/2006/main" count="417" uniqueCount="285">
  <si>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</si>
  <si>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</si>
  <si>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</si>
  <si>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</si>
  <si>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</si>
  <si>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</si>
  <si>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</si>
  <si>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</si>
  <si>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</si>
  <si>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TORRÕES</t>
  </si>
  <si>
    <t>HP FINANCIAL SERVICES ARRENDAMENTO MERCANTIL S/A</t>
  </si>
  <si>
    <t>LOCAÇÃO DE MÁQUINAS NON-HP DESKTOPS, AND WORKSTATIONS</t>
  </si>
  <si>
    <t>https://drive.google.com/file/d/15XVH19cgQzYSp1nW8uogJ0OlgfSDcGPo/view?usp=sharing</t>
  </si>
  <si>
    <t>L.C EMPREENDIMENTOS E DISTRIBUIDORA LTDA EPP</t>
  </si>
  <si>
    <t>LOCAÇÃO DE AMBULÂNCIA</t>
  </si>
  <si>
    <t>https://drive.google.com/open?id=1yuQ_sIEwhX6jU4xWQsleYNQpITNQNY-W</t>
  </si>
  <si>
    <t>Objeto do contrato</t>
  </si>
  <si>
    <t>WAGNER FERNANDES SALES DA SILVA &amp; CIA LTDA</t>
  </si>
  <si>
    <t>ASSESSORIA E GERENCIAMENTO EM  ENGENHARIA CLÍNICA</t>
  </si>
  <si>
    <t>https://drive.google.com/file/d/1AaYPrYmDnI7vwTWbT68OLfxzGzX-tzrL/view?usp=sharing</t>
  </si>
  <si>
    <t>1 - Seguros (Imóvel e veículos)</t>
  </si>
  <si>
    <t>SMART TELECOMUNICAÇOES E SERV. LTDA</t>
  </si>
  <si>
    <t>MONITORAMENTO, MAT. DE REDES E LOCAÇÃO DE RECURSOS</t>
  </si>
  <si>
    <t>https://drive.google.com/file/d/1X2i1pS-_zcx8FwmLvDrtn2Cb2KhYJ3fO/view?usp=sharing</t>
  </si>
  <si>
    <t>2 - Taxas</t>
  </si>
  <si>
    <t>VERA LUCIA FELIPE DA SILVA</t>
  </si>
  <si>
    <t>SERVIÇOS ASSISTÊNCIA SOCIAL</t>
  </si>
  <si>
    <t>https://drive.google.com/open?id=1xBQ_o8Gawh6iidPYPjAuj_d-NvMuk0RP</t>
  </si>
  <si>
    <t>3 - Contribuições</t>
  </si>
  <si>
    <t>SEMEAR SERVIÇOS DE SAÚDE LTDA</t>
  </si>
  <si>
    <t>SERVIÇOS MÉDICOS</t>
  </si>
  <si>
    <t>https://drive.google.com/file/d/1BcarzgdJN4JAb_JLFoIeYPcpd5MIV4qe/view?usp=sharing</t>
  </si>
  <si>
    <t>4 - Taxa de Manutenção de Conta</t>
  </si>
  <si>
    <t>GOOD MEDIC ASSISTENCIA EM SAUDE LTDA</t>
  </si>
  <si>
    <t>https://drive.google.com/open?id=15Zv_SF5wtsKWQhyHxyN0hwrGStJGPaGL</t>
  </si>
  <si>
    <t>5 - Tarifas</t>
  </si>
  <si>
    <t>GONÇALVES &amp; LINS ATIVIDADE MÉDICA LTDA</t>
  </si>
  <si>
    <t>https://drive.google.com/open?id=1Tv7KKpYEdLCxes840oKO2p_1CmlapZJH</t>
  </si>
  <si>
    <t>6 - Telefonia Móvel</t>
  </si>
  <si>
    <t xml:space="preserve">FMJ SAUDE LTDA ME </t>
  </si>
  <si>
    <t>https://drive.google.com/file/d/1KUJqULEpHlMYkLnxuub_0Raa11GXigMU/view?usp=sharing</t>
  </si>
  <si>
    <t>7 - Telefonia Fixa/Internet</t>
  </si>
  <si>
    <t>CLÍNICA DE SAÚDE HUMANA LTDA ME</t>
  </si>
  <si>
    <t>https://drive.google.com/open?id=1tFdySuuGYnwLkA9rHA0CQuKswm3Gocix</t>
  </si>
  <si>
    <t>8 - Água</t>
  </si>
  <si>
    <t>VITTA SAÚDE SERVIÇOS MÉDICOS LTDA</t>
  </si>
  <si>
    <t>https://drive.google.com/open?id=1T4pYzUk3tnT5Dt1LtXpn47EprIegT9MF</t>
  </si>
  <si>
    <t>9 - Energia Elétrica</t>
  </si>
  <si>
    <t>ON DOCTOR PERNAMBUCO SERVIÇOS MÉDICOS LTDA</t>
  </si>
  <si>
    <t>https://drive.google.com/open?id=1b-WvJzXPFpVm1oZ7wB1SDV54xR7Dycli</t>
  </si>
  <si>
    <t>10 - Locação de Máquinas e Equipamentos (Pessoa Jurídica)</t>
  </si>
  <si>
    <t>NOVA SAÚDE E MEDICINA ESPECIALIZADA LTDA</t>
  </si>
  <si>
    <t>https://drive.google.com/open?id=1-xZ9Ryh5OqWEijJy7xiwDaO2vd3L1Maa</t>
  </si>
  <si>
    <t>11 - Locação de Equipamentos Médico-Hospitalares(Pessoa Jurídica)</t>
  </si>
  <si>
    <t>FILIPE MOREIRA LIMA</t>
  </si>
  <si>
    <t>https://drive.google.com/open?id=13C0qzQs-HPKkXXxJmOnwkXavFvlR0yVg</t>
  </si>
  <si>
    <t>12 - Locação de Veículos Automotores (Pessoa Jurídica) (Exceto Ambulância)</t>
  </si>
  <si>
    <t>ÚNICA SAÚDE LTDA</t>
  </si>
  <si>
    <t>https://drive.google.com/open?id=1SOJLwJ5FYxUVb6uRDp80bgIc3acx4A90</t>
  </si>
  <si>
    <t>13 - Serviço Gráficos, de Encadernação e de Emolduração</t>
  </si>
  <si>
    <t>CLICK SAÚDE E SERVIÇOS MÉDICOS LTDA</t>
  </si>
  <si>
    <t>https://drive.google.com/open?id=1EasSwUUT0rBSXkEsAaHwlQEj3QtvJ7tJ</t>
  </si>
  <si>
    <t>14 - Serviços Judiciais e Cartoriais</t>
  </si>
  <si>
    <t>ATIVA SERVIÇOS MÉDICOS ESPECIALIZADOS LTDA</t>
  </si>
  <si>
    <t>https://drive.google.com/open?id=1PyT3SOHRHB45F_r-3QTCCEHfahYRV40r</t>
  </si>
  <si>
    <t>15 - Outras Despesas Gerais (Pessoa Juridica)</t>
  </si>
  <si>
    <t>NYX SERVIÇOS EM INFORMATICA LTDA</t>
  </si>
  <si>
    <t>MONITORAMENTO DE BANCO DE DADOS</t>
  </si>
  <si>
    <t>https://drive.google.com/file/d/1WEGOb8DI4Db5yVpRkeyvyfQCprt6KkkG/view?usp=sharing</t>
  </si>
  <si>
    <t>16 - Médicos</t>
  </si>
  <si>
    <t>M. A. DE O. MENEZES EIRELI (ARMAZEM DA GULA)</t>
  </si>
  <si>
    <t>FORNECIMENTO DE REFEIÇÕES</t>
  </si>
  <si>
    <t>https://drive.google.com/open?id=10m3XnBlALdCeWwTkS1zyYkEc_hpm0QIY</t>
  </si>
  <si>
    <t>17 - Outros profissionais de saúde</t>
  </si>
  <si>
    <t>LABMEX LABORATÓRIO DE ANALISES</t>
  </si>
  <si>
    <t>SERVIÇOS LABORATORIAIS – LABORATÓRIO DE  ANÁLISES CLÍNICAS</t>
  </si>
  <si>
    <t>https://drive.google.com/open?id=1nBfiJ6--9dCp9ZaZiW2cCQd8fRAd_YV_</t>
  </si>
  <si>
    <t>18 - Laboratório</t>
  </si>
  <si>
    <t>SOMPO SEGUROS S. A.</t>
  </si>
  <si>
    <t>SEGURO PREDIAL</t>
  </si>
  <si>
    <t>https://drive.google.com/file/d/1gRjongGy598_sJfcA62j3xhesijMxP4E/view?usp=sharing</t>
  </si>
  <si>
    <t>19 - Alimentação/Dietas</t>
  </si>
  <si>
    <t>SUL AMERICA COMPANHIA NACIONAL DE SEGURO</t>
  </si>
  <si>
    <t>SEGURO VEÍCULO</t>
  </si>
  <si>
    <t>https://drive.google.com/file/d/1306J5FSxsiP5_gvEH3bxxsudWzB5wCGj/view?usp=sharing</t>
  </si>
  <si>
    <t>20 - Locação de Ambulâncias</t>
  </si>
  <si>
    <t>EMBRAESTER/ENAE - EMPRESA NACIONAL DE ESTERELIZAÇÃO EIRELI</t>
  </si>
  <si>
    <t>ESTERILIZAÇÃO DE MATERIAIS MÉDICOS HOSPITALARES</t>
  </si>
  <si>
    <t>https://drive.google.com/file/d/1e7AfenI2vwLtDsH5ibRaHaiNGZ3uiMHi/view?usp=sharing</t>
  </si>
  <si>
    <t>21 - Outras Pessoas Jurídicas</t>
  </si>
  <si>
    <t>PRUTENDICAL SEGUROS (ITAÚ)</t>
  </si>
  <si>
    <t>SEGUROS PESSOA FÍSICA</t>
  </si>
  <si>
    <t>https://drive.google.com/open?id=1MWBCp3APuWeT2NEAvpL3_C9-DuglSKTo</t>
  </si>
  <si>
    <t>22 - Médicos</t>
  </si>
  <si>
    <t>SERVGÁS ENGENHARIA LTDA ME</t>
  </si>
  <si>
    <t>MANUTENÇÃO DE. EQUIP. HOSPITALARES – COMPRESSORES, CENTRAL E REDE DE GASES MEDICINAIS</t>
  </si>
  <si>
    <t>https://drive.google.com/open?id=1F70crXrll1PONAiFMrZl6qeo43O6KCIa</t>
  </si>
  <si>
    <t>23 - Outros profissionais de saúde</t>
  </si>
  <si>
    <t>MANOEL VALDEMAR DA SILVA</t>
  </si>
  <si>
    <t>LOCAÇÃO DE MÁQUINAS E EQUIPAMENTOS – ENCERADEIRA</t>
  </si>
  <si>
    <t>https://drive.google.com/file/d/1IOY-czzTuqOKyRb8wpdRZXmITEog0BZN/view?usp=sharing</t>
  </si>
  <si>
    <t>24 - Pessoa Jurídica</t>
  </si>
  <si>
    <t>ORACLE DO BRASIL SISTEMA LTDA</t>
  </si>
  <si>
    <t>SERVIÇOS DE SUPORTE TÉCNICO DE SOFTWARE</t>
  </si>
  <si>
    <t>https://drive.google.com/file/d/1KppGU7ZBAoykRpxfBtRaYJi1g6_1hXwv/view?usp=sharing</t>
  </si>
  <si>
    <t>25 - Cooperativas</t>
  </si>
  <si>
    <t>HEWLETT PACKARD BRASIL LTDA</t>
  </si>
  <si>
    <t>SUPORTE TÉCNICO – HARDWARE E SOFTWARE</t>
  </si>
  <si>
    <t>26 - Lavanderia</t>
  </si>
  <si>
    <t>DA FONTE ADVOGADOS</t>
  </si>
  <si>
    <t>SERVIÇOS ADVOCATÍCIOS CONTENCIOSA</t>
  </si>
  <si>
    <t>https://drive.google.com/file/d/1U7jHSz1-H7AMnkJsppD-PnCkBDwPl2VB/view?usp=sharing</t>
  </si>
  <si>
    <t>27 - Serviços de Cozinha e Copeira</t>
  </si>
  <si>
    <t>IRON MOUNTAIN DO BRASIL LTDA</t>
  </si>
  <si>
    <t>SERVIÇO DE GUARDA  DE ARQUIVOS E DOCUMENTOS</t>
  </si>
  <si>
    <t>https://drive.google.com/file/d/1MLKG4CvHEjPwmLB6TKOfva5lj5CmnbV4/view?usp=sharing</t>
  </si>
  <si>
    <t>28 - Outros</t>
  </si>
  <si>
    <t>BRASCON GESTAO AMBIENTAL LTDA</t>
  </si>
  <si>
    <t>SERVIÇO DE COLETA, TRANSPORTE, TRATAMENTO E DESTINAÇÃO FINAL DE RESÍDUOS - LIXO HOSPITALAR</t>
  </si>
  <si>
    <t>https://drive.google.com/file/d/1sREUQC43hEkh4E1l63pBCQwWO-lrBZu8/view?usp=sharing</t>
  </si>
  <si>
    <t>29 - Coleta de Lixo Hospitalar</t>
  </si>
  <si>
    <t>TRIVALE ADMINISTRA LTDA</t>
  </si>
  <si>
    <t>SISTEMA INTEGRADO DE GESTÃO DE FROTA – FORNECIMENTO DE COMBUSTÍVEL</t>
  </si>
  <si>
    <t>https://drive.google.com/file/d/1lvm0r2ZW65-WR_ITg81Y7JNU9JCYS3_9/view?usp=sharing</t>
  </si>
  <si>
    <t>30 - Manutenção/Aluguel/Uso de Sistemas ou Softwares</t>
  </si>
  <si>
    <t>BRASIL TONER CHIP LTDA</t>
  </si>
  <si>
    <t>COMODATO DE IMPRESSORAS E REMANUFATURA DE CARTUCHOS.</t>
  </si>
  <si>
    <t>https://drive.google.com/file/d/1xdQ2cMOP7sn_i8GiUc-JFHVDvI-GLvVW/view?usp=sharing</t>
  </si>
  <si>
    <t>31 - Vigilância</t>
  </si>
  <si>
    <t>CLARO</t>
  </si>
  <si>
    <t>PLANO DE TELEFONIA CORPORATIVA</t>
  </si>
  <si>
    <t>https://drive.google.com/file/d/1foqV5MrDgge1AZ1L-SoT0c6GuwxcDBJU/view?usp=sharing</t>
  </si>
  <si>
    <t>32 - Consultorias e Treinamentos</t>
  </si>
  <si>
    <t>F GENES CIA LTDA</t>
  </si>
  <si>
    <t>SERVIÇO DE CONTROLE DE PRAGAS</t>
  </si>
  <si>
    <t>https://drive.google.com/file/d/1gZW_6l45IujT6mUWSYQRuW6L_VrEvo5Y/view?usp=sharing</t>
  </si>
  <si>
    <t>33 - Serviços Técnicos Profissionais</t>
  </si>
  <si>
    <t>LAVCLIN LAVANDERIA LTDA</t>
  </si>
  <si>
    <t>SERVIÇO DE HIGIENIZAÇÃO DE ENXOVAL</t>
  </si>
  <si>
    <t>https://drive.google.com/file/d/1dUzMg7pmKtoz-NlNviWEh3RAznx9lnwl/view?usp=sharing</t>
  </si>
  <si>
    <t>34 - Dedetização</t>
  </si>
  <si>
    <t>WHITE MARTINS GASES INDUST NORDESTE AS</t>
  </si>
  <si>
    <t>LOCAÇÃO E ASSIST. TÉCNICA DE EQUIPAMENTO</t>
  </si>
  <si>
    <t>https://drive.google.com/file/d/193ieeVHI8ChibNj19QeBJjvlxjrdLL_o/view?usp=sharing</t>
  </si>
  <si>
    <t>35 - Limpeza</t>
  </si>
  <si>
    <t>RADIUM TELECOMUNICACOES LTDA</t>
  </si>
  <si>
    <t>LOCAÇÃO EQUIPAMENTO DE RADIOCOMUNICAÇÃO</t>
  </si>
  <si>
    <t>https://drive.google.com/file/d/1aJIzY5dC15lDzGlGMrFAIJN4gbucHiER/view?usp=sharing</t>
  </si>
  <si>
    <t>36 - Outras Pessoas Jurídicas</t>
  </si>
  <si>
    <t>ASTECH ASSIST COM PROD HOSPITALARES</t>
  </si>
  <si>
    <t>LOCAÇÃO EQUIPAMENTO – MONITORES MULTIPARAMÉTRICOS</t>
  </si>
  <si>
    <t>https://drive.google.com/file/d/1yjs6hAkPs-IJPcLCzguZl6VpGNcvnD6c/view?usp=sharing</t>
  </si>
  <si>
    <t>37 - Equipamentos Médico-Hospitalar</t>
  </si>
  <si>
    <t>WHIRLPOOL S/A</t>
  </si>
  <si>
    <t>LOCAÇÃO EQUIPAMENTO – PURIFICADORES DE ÁGUA</t>
  </si>
  <si>
    <t>https://drive.google.com/file/d/1ZTswy__OJx_iq_H6YLSdXiPi21eS1Vd8/view?usp=sharing</t>
  </si>
  <si>
    <t>38 - Equipamentos de Informática</t>
  </si>
  <si>
    <t>ABS PRODUÇÃO E TERCERIZAÇOES</t>
  </si>
  <si>
    <t>SERVIÇOS DE MOTOBOY</t>
  </si>
  <si>
    <t>https://drive.google.com/open?id=1Tl_4voy7TNsKo9rtOMaHHSG-jM3nhl8K</t>
  </si>
  <si>
    <t>39 - Engenharia Clínica</t>
  </si>
  <si>
    <t>TOLIFE TECNOLOGIA PARA SAUDE S.A.</t>
  </si>
  <si>
    <t>SERVIÇOS DE USO DE EQUIP. E SOFTWARES DE  CLASSIFICAÇÃO DE RISCO</t>
  </si>
  <si>
    <t>https://drive.google.com/open?id=1MyUUphXq7iqE0X_Eib2mWg3JPs6SC4rj</t>
  </si>
  <si>
    <t>40 - Outros</t>
  </si>
  <si>
    <t>FUNDAÇÃO FE E ALEGRIA DO BRASIL</t>
  </si>
  <si>
    <t>SERVIÇOS DE GESTÃO – CAPACITAÇÃO INICIAL DE APRENDIZES</t>
  </si>
  <si>
    <t>https://drive.google.com/file/d/1I6b4iHF1f683Jkzv7WgWOqcCNUXUfvta/view?usp=sharing</t>
  </si>
  <si>
    <t>41 - Reparo e Manutenção de Bens Imóveis</t>
  </si>
  <si>
    <t>CLAYMORE TECOLOGIA - JOSÉ PAULO C DA SILVA ME</t>
  </si>
  <si>
    <t>MANUTENÇÃO DE SISTEMA/AMBIENTE DE REDE</t>
  </si>
  <si>
    <t>https://drive.google.com/file/d/1oJNmzXPHr0046UnfvwUqAnnFT5Tc-Ehy/view?usp=sharing</t>
  </si>
  <si>
    <t>42 - Reparo e Manutenção de Veículos</t>
  </si>
  <si>
    <t>ACESSPLUS MANUTENÇÃO LTDA ME</t>
  </si>
  <si>
    <t>MANUTENÇÃO DE EQUIPAMENTO - ELEVADOR</t>
  </si>
  <si>
    <t>https://drive.google.com/open?id=1tawZz6LGRKVxXnN1r2EWGSJQB9gGHnOr</t>
  </si>
  <si>
    <t>43 - Reparo e Manutenção de Bens Móveis de Outras Naturezas</t>
  </si>
  <si>
    <t>J L GRUPOS GERADORES LTDA</t>
  </si>
  <si>
    <t>MANUTENÇÃO DE EQUIPAMENTO - GERADOR DE ENERGIA</t>
  </si>
  <si>
    <t>https://drive.google.com/file/d/1QIGvM-_kDvtGv9MCiljo2bhCLnqPF5sE/view?usp=sharing</t>
  </si>
  <si>
    <t>MEDCALL COM SERV E REP DE MAT RADIOL LTDA</t>
  </si>
  <si>
    <t>MANUTENÇÃO DE EQUIP. HOSPITALAR – RAIO-X FIXO</t>
  </si>
  <si>
    <t>https://drive.google.com/file/d/1PjUWwTPilWt0RBSVsNfxodmnB3A3P4j_/view?usp=sharing</t>
  </si>
  <si>
    <t>SINTESE LIC. PROG. P COMPRAS ON LINE LTDA</t>
  </si>
  <si>
    <t>LICENÇA DO USO DE SOFTWARE - PLATAFORMA SÍNTESE</t>
  </si>
  <si>
    <t>https://drive.google.com/file/d/1H9GYJliOxLGRf2ehXwHKQcfJ9QDD6rLo/view?usp=sharing</t>
  </si>
  <si>
    <t>PIXEON MEDICAL SYSTEMS S.A. COM E DESEN. DE SOFTWARE</t>
  </si>
  <si>
    <t>LICENÇA DE USO SOFTWARE – SUPORTE E MANUTENÇÃO</t>
  </si>
  <si>
    <t>https://drive.google.com/open?id=12_p3xnEgpckwceA_Iqjsy3q3lxOgHnkV</t>
  </si>
  <si>
    <t>SEQUENCE INFORMATICA LTDA</t>
  </si>
  <si>
    <t>LICENÇA DE USO SOFTWARE – RH</t>
  </si>
  <si>
    <t>https://drive.google.com/file/d/1IItaCvNfu7OgQmpK_y81mG-Si0ca2WAu/view?usp=sharing</t>
  </si>
  <si>
    <t>LIMPSERVICE LTDA</t>
  </si>
  <si>
    <t>SERVIÇOS DE LIMPEZA E DESINFECÇÃO DE RESERVATÓRIOS DE ÁGUA</t>
  </si>
  <si>
    <t>https://drive.google.com/open?id=1VXnqyDG-bwoOUt91hW-2ZtQ8fk_0AtWq</t>
  </si>
  <si>
    <t>MANUTENÇÃO DE. EQUIP. HOSPITALAR – PROCESSADORA DE RAIO-X</t>
  </si>
  <si>
    <t>https://drive.google.com/file/d/1I_Pn29298-Y0F-TBlqX201kZbGK0sPPN/view?usp=sharing</t>
  </si>
  <si>
    <t>SANTRONIC INDÚSTRIA E COMÉRCIO LTDA</t>
  </si>
  <si>
    <t>COMODATO DE BOMBAS DE INFUSÃO</t>
  </si>
  <si>
    <t>https://drive.google.com/file/d/1sRLkPA-TEmWqmX2sS6RHLZmiTMpJXDBx/view?usp=sharing</t>
  </si>
  <si>
    <t>CHAX AFFINITY SERVIÇOS MÉDICOS LTDA</t>
  </si>
  <si>
    <t>https://drive.google.com/file/d/1kBq4hFo8es2RUSwYvpPEiJFb9QpxZhi_/view?usp=sharing</t>
  </si>
  <si>
    <t>WORD CLÍNIC LIFE ASSISTÊNCIA E SERVIÇOS MÉDICOS LTDA</t>
  </si>
  <si>
    <t>https://drive.google.com/file/d/1D4drVVS6DVqwe-CPue7yL6CuGlxsNW_u/view?usp=sharing</t>
  </si>
  <si>
    <t>SUELY RAMALHO SILVA</t>
  </si>
  <si>
    <t>https://drive.google.com/file/d/1ayVL229Lqk5e_7Ty1YoOV7fV-3A1nbNM/view?usp=sharing</t>
  </si>
  <si>
    <t>PREVMED SERVIÇOS DE SAÚDE LTDA</t>
  </si>
  <si>
    <t>https://drive.google.com/file/d/1Lu393Ral3aCb_NBqrtN217mtMwoNBL_J/view?usp=sharing</t>
  </si>
  <si>
    <t>GABRIEL CANEJO RODRIGUEZ EIRELI</t>
  </si>
  <si>
    <t>https://drive.google.com/file/d/1ndSMajk9FpGC0NQ17d1k2MLey5tRQjSr/view?usp=sharing</t>
  </si>
  <si>
    <t>DA TERRA PAISAGISMO &amp; JARDINAGEM LTDA</t>
  </si>
  <si>
    <t>SERVIÇOS DE MANUTENÇÃO DE JARDIM</t>
  </si>
  <si>
    <t>https://drive.google.com/file/d/1kZOB1fxSVDe36jxxKPDjxOb2ZSdj6_bA/view?usp=sharing</t>
  </si>
  <si>
    <t>LOCAWEB SERVIÇOS DE INTERNET S/A,</t>
  </si>
  <si>
    <t>REGISTRO E/OU MANUTENÇÃO DO DOMÍNIO - PÁGINA DA INTERNET</t>
  </si>
  <si>
    <t>https://drive.google.com/file/d/136NnWEUWk4_FH3xSQ2T8lSydqFSLu0GU/view?usp=sharing</t>
  </si>
  <si>
    <t>AC SERVIÇOS DE MEDICINA INTEGRADA LTDA ME</t>
  </si>
  <si>
    <t>https://drive.google.com/file/d/1spFYiuuVCipLmMvIGRC3KQ97s2koKNBy/view?usp=sharing</t>
  </si>
  <si>
    <t>FORNECIMENTO DE PRODUTOS - GASES MEDICINAIS</t>
  </si>
  <si>
    <t>BRAVI CONSUMÍVEIS DE HIGIENE E DESCARTÁVEIS LTDA</t>
  </si>
  <si>
    <t>COMODATO DE DISPENSADORES P/ HIGIENIZAÇÃO (ALCOOL, SABONETE E PAPEIS)</t>
  </si>
  <si>
    <t>https://drive.google.com/file/d/1woRoJfgxfgL2uT7MAjk8jMCnpYsCQLpD/view?usp=sharing</t>
  </si>
  <si>
    <t>J M SILVA MÁQUINAS E EQUIPAMENTOS LTDA</t>
  </si>
  <si>
    <t>https://drive.google.com/file/d/1M6pjJeBs51ZwiV04xxM3pw0NG237MCxl/view?usp=sharing</t>
  </si>
  <si>
    <t>35886267/0001-02</t>
  </si>
  <si>
    <t>MARIA AUREA DE A. BORBA LTDA</t>
  </si>
  <si>
    <t>https://drive.google.com/file/d/1HBH8kgqf86IuQVKPKTaRgpXUuzfotLB_/view?usp=sharing</t>
  </si>
  <si>
    <t>32755116/000127</t>
  </si>
  <si>
    <t>ORTOMAXI ORTOPEDIA E SERVIÇOS MEDICOS LTDA</t>
  </si>
  <si>
    <t>https://drive.google.com/file/d/1I8w2-sjQTg3D-udRTMqaFDVqbwCo5FIf/view?usp=sharing</t>
  </si>
  <si>
    <t>BARBARA FRANÇA GOMES SERVIÇOS MÉDICOS</t>
  </si>
  <si>
    <t>https://drive.google.com/file/d/1LgMTOrM_t2I5wTI0RK-a9VoWisawvgCR/view?usp=sharing</t>
  </si>
  <si>
    <t>30848169/000167</t>
  </si>
  <si>
    <t>AUGUSTO DE AGUIAR E SOUZA COPIAS (COPYPLOT)</t>
  </si>
  <si>
    <t>SERVIÇOS GRÁFICOS</t>
  </si>
  <si>
    <t>https://drive.google.com/file/d/1P-v8OPAhgvo5VhKFGuMFebsvmv6cZXFY/view?usp=sharing</t>
  </si>
  <si>
    <t>TOKIO MARINE SEGURADORA S.A</t>
  </si>
  <si>
    <t>https://drive.google.com/file/d/1pQCjsndoVTr2XywdwZmnPhaa9h1Ek3mv/view?usp=sharing</t>
  </si>
  <si>
    <t>FUNDAÇÃO DE APOIO AO DESENVOLVIMENTO DA UFPE (FADE)</t>
  </si>
  <si>
    <t>MONITORAMENTO DE DOSÍMETROS</t>
  </si>
  <si>
    <t>https://drive.google.com/file/d/1KRPP0hNF8GDJaWLP38iLbznbKPXvpe1n/view?usp=sharing</t>
  </si>
  <si>
    <t>S BAHIA – SERVIÇOS MEDICOS LTDA</t>
  </si>
  <si>
    <t>https://drive.google.com/file/d/1kOCzOZdffK8hesXX2ovk6OIeQ5DPtepg/view?usp=sharing</t>
  </si>
  <si>
    <t>RC CONSULTORIA MEDICA EIRELI</t>
  </si>
  <si>
    <t>https://drive.google.com/file/d/1jfbr49mZil1Ed1tqYnTA1lgBvue-FoBF/view?usp=sharing</t>
  </si>
  <si>
    <t>MASCENA E PEREIRA ATIVIDADE MÉDICA AMBULATORIAL</t>
  </si>
  <si>
    <t>https://drive.google.com/file/d/1GkGhRN9bWwOt_S8VpFCG87uyoid-7sjE/view?usp=sharing</t>
  </si>
  <si>
    <t>MERCIA DE FATIMA FALCAO RODRIGUES CARVALHO (GRL)</t>
  </si>
  <si>
    <t>SERVIÇOS DE RECUPERAÇÃO DE MÓVEIS</t>
  </si>
  <si>
    <t>https://drive.google.com/file/d/1j0K3VcaawqhBWzxyhHtLhfW08f2OqDb7/view?usp=sharing</t>
  </si>
  <si>
    <t>MAPFRE SEGUROS GERAIS S.A.</t>
  </si>
  <si>
    <t>https://drive.google.com/file/d/1QHxUZ9umuvDHVBZzvH-oXMlgv3fRM3-L/view?usp=sharing</t>
  </si>
  <si>
    <t>ACRS SERVIÇOS MÉDICOS LTDA</t>
  </si>
  <si>
    <t>https://drive.google.com/file/d/1_k_xpXo6ZRj4XrfgGSF7ml6aIkCLcg9b/view?usp=sharing</t>
  </si>
  <si>
    <t>CAMILA MB SERVIÇOS MÉDICOS LTDA</t>
  </si>
  <si>
    <t>https://drive.google.com/file/d/1us1n9_U9fwIcd2_Pg_FOUlvkqyHb-MNA/view?usp=sharing</t>
  </si>
  <si>
    <t>INDIK SERVIÇOS MÉDICOS DE SAÚDE LTDA</t>
  </si>
  <si>
    <t>https://drive.google.com/file/d/16ijm_ZtPCXtJECsyLGmb9Hj8KU3j3pgW/view?usp=sharing</t>
  </si>
  <si>
    <t>PEDRO HENRIQUE P. SERV. MÉDICOS</t>
  </si>
  <si>
    <t>https://drive.google.com/file/d/1pi_dJXqzd9PovfC0Nt-ExQfKzeIUO_M-/view?usp=sharing</t>
  </si>
  <si>
    <t>PRISMAMED ATIVIDADES MÉDICAS LTDA</t>
  </si>
  <si>
    <t>https://drive.google.com/file/d/1pwaWGf4_SRx12QGVUULAX_NiHhs6H5Ss/view?usp=sharing</t>
  </si>
  <si>
    <t>PRONT MEDIC SERVIÇOS DE SAUDE LTDA</t>
  </si>
  <si>
    <t>https://drive.google.com/file/d/1WHX10PQrtseQruOQVQYY5Cdd-RozzPSK/view?usp=sharing</t>
  </si>
  <si>
    <t>SERVIÇOS DE MEDICINA E SAÚDE LTDA</t>
  </si>
  <si>
    <t>https://drive.google.com/file/d/140hlT_9nw_-GEVaXi5PYClrsjbTXDAN_/view?usp=sharing</t>
  </si>
  <si>
    <t>37956189/000109</t>
  </si>
  <si>
    <t>BOND MEDIC SERVIÇOS DE SAÚDE LTDA</t>
  </si>
  <si>
    <t>https://drive.google.com/file/d/1ORy1fv9Z2CtvH9982M70-SoHHWNJw6ys/view?usp=sharing</t>
  </si>
  <si>
    <t>TECSAUDE MANUTENCAO HOSPITALAR EIRELI</t>
  </si>
  <si>
    <t>https://drive.google.com/file/d/1Ha4oEhoy4S6wlQXcHgwTkcmWr9nQKd_o/view?usp=sharing</t>
  </si>
  <si>
    <t>LARISSA QUIDUTE MASCENA-ME</t>
  </si>
  <si>
    <t>https://drive.google.com/file/d/1irP86If-YT2bB8upbwOU7Y1yjhK5zNQQ/view?usp=sharing</t>
  </si>
  <si>
    <t>MARIA EDUARDA VAZ GALVÃO SERVIÇOS MÉDICOS LTDA</t>
  </si>
  <si>
    <t>https://drive.google.com/file/d/1Bn7OnNet8W8Uj888hR31H7BRhN_MrrU-/view?usp=sharing</t>
  </si>
  <si>
    <t>SOS HOSPITALAR EIRELI</t>
  </si>
  <si>
    <t>SERVIÇOS DE REPARAÇÃO DE EQUIPAMENTOS E MÓVEIS HOSPITALARES</t>
  </si>
  <si>
    <t>https://drive.google.com/file/d/1YzQksTu3azfNeEXs3IgGD54T63bQwvx9/view?usp=sharing</t>
  </si>
  <si>
    <t>SUENY CARLA CARVALHO DA SILVA (L&amp;C Serviços)</t>
  </si>
  <si>
    <t>SERVIÇOS DE APOIO AO PATRIMÔNIO, CONTROLE DE PORTARIA E ACESSO DE PESSOAS</t>
  </si>
  <si>
    <t>SUSANA ANDRADE SERVIÇOS MÉDICOS LTDA</t>
  </si>
  <si>
    <t>https://drive.google.com/file/d/1-AHfqWtLwIOCPLJ6Vm_CMccDN3Betimy/view?usp=sharing</t>
  </si>
  <si>
    <t>PLANETA ÁGUA EXPRESS EIRELI - EPP</t>
  </si>
  <si>
    <t>SERVIÇO DE FORNECIMENTO DE ÁGUA POTÁVEL - CARRO PIPA</t>
  </si>
  <si>
    <t>https://drive.google.com/file/d/122Nh0Losl2GErKXOYVWWTmpK8FLhPBaD/view?usp=sharing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</si>
</sst>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165" fontId="4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%20TORR&#213;ES/02%20-%20DEMONSTRATIVO%20FINANCEIRO%20CONTABIL%20OPERACIONAL/2021/2021.04%2013.2%20%20PCF%20em%20Excel%20-%20REV%2007%20-%20V4%20-%20editada%20em%2018.11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tabColor rgb="FF0070C0"/>
  </sheetPr>
  <dimension ref="A1:V992"/>
  <sheetViews>
    <sheetView showGridLines="0" tabSelected="1" zoomScale="90" zoomScaleNormal="90" workbookViewId="0">
      <selection activeCell="B90" sqref="B90:I91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77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(OCULTAR)'!$P$3:$R$59,3,0),"")</f>
        <v>10869782001206</v>
      </c>
      <c r="B2" s="6" t="s">
        <v>9</v>
      </c>
      <c r="C2" s="7">
        <v>97406706000190</v>
      </c>
      <c r="D2" s="8" t="s">
        <v>10</v>
      </c>
      <c r="E2" s="9" t="s">
        <v>11</v>
      </c>
      <c r="F2" s="10">
        <v>42830</v>
      </c>
      <c r="G2" s="10">
        <v>43926</v>
      </c>
      <c r="H2" s="11">
        <v>2461.9699999999998</v>
      </c>
      <c r="I2" s="12" t="s">
        <v>12</v>
      </c>
    </row>
    <row r="3" spans="1:22" s="15" customFormat="1" ht="20.25" customHeight="1" x14ac:dyDescent="0.2">
      <c r="A3" s="13">
        <f>IFERROR(VLOOKUP(B3,'[1]DADOS (OCULTAR)'!$P$3:$R$59,3,0),"")</f>
        <v>10869782001206</v>
      </c>
      <c r="B3" s="6" t="s">
        <v>9</v>
      </c>
      <c r="C3" s="7">
        <v>6349848000107</v>
      </c>
      <c r="D3" s="8" t="s">
        <v>13</v>
      </c>
      <c r="E3" s="9" t="s">
        <v>14</v>
      </c>
      <c r="F3" s="10">
        <v>43605</v>
      </c>
      <c r="G3" s="10">
        <v>43971</v>
      </c>
      <c r="H3" s="14">
        <v>7000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(OCULTAR)'!$P$3:$R$59,3,0),"")</f>
        <v>10869782001206</v>
      </c>
      <c r="B4" s="6" t="s">
        <v>9</v>
      </c>
      <c r="C4" s="7">
        <v>18204483000101</v>
      </c>
      <c r="D4" s="8" t="s">
        <v>17</v>
      </c>
      <c r="E4" s="9" t="s">
        <v>18</v>
      </c>
      <c r="F4" s="10">
        <v>43227</v>
      </c>
      <c r="G4" s="10">
        <v>43592</v>
      </c>
      <c r="H4" s="16">
        <v>3229.95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(OCULTAR)'!$P$3:$R$59,3,0),"")</f>
        <v>10869782001206</v>
      </c>
      <c r="B5" s="6" t="s">
        <v>9</v>
      </c>
      <c r="C5" s="7">
        <v>3423730000193</v>
      </c>
      <c r="D5" s="8" t="s">
        <v>21</v>
      </c>
      <c r="E5" s="9" t="s">
        <v>22</v>
      </c>
      <c r="F5" s="10">
        <v>44084</v>
      </c>
      <c r="G5" s="10">
        <v>44814</v>
      </c>
      <c r="H5" s="14">
        <v>1000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(OCULTAR)'!$P$3:$R$59,3,0),"")</f>
        <v>10869782001206</v>
      </c>
      <c r="B6" s="6" t="s">
        <v>9</v>
      </c>
      <c r="C6" s="7">
        <v>23312262453</v>
      </c>
      <c r="D6" s="8" t="s">
        <v>25</v>
      </c>
      <c r="E6" s="9" t="s">
        <v>26</v>
      </c>
      <c r="F6" s="10">
        <v>43831</v>
      </c>
      <c r="G6" s="10">
        <v>43983</v>
      </c>
      <c r="H6" s="14">
        <v>2255.9899999999998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(OCULTAR)'!$P$3:$R$59,3,0),"")</f>
        <v>10869782001206</v>
      </c>
      <c r="B7" s="6" t="s">
        <v>9</v>
      </c>
      <c r="C7" s="7">
        <v>34958308000166</v>
      </c>
      <c r="D7" s="8" t="s">
        <v>29</v>
      </c>
      <c r="E7" s="9" t="s">
        <v>30</v>
      </c>
      <c r="F7" s="10">
        <v>43709</v>
      </c>
      <c r="G7" s="10">
        <v>43983</v>
      </c>
      <c r="H7" s="14">
        <v>2544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(OCULTAR)'!$P$3:$R$59,3,0),"")</f>
        <v>10869782001206</v>
      </c>
      <c r="B8" s="6" t="s">
        <v>9</v>
      </c>
      <c r="C8" s="7">
        <v>35341761000191</v>
      </c>
      <c r="D8" s="8" t="s">
        <v>33</v>
      </c>
      <c r="E8" s="9" t="s">
        <v>30</v>
      </c>
      <c r="F8" s="10">
        <v>43756</v>
      </c>
      <c r="G8" s="10">
        <v>43983</v>
      </c>
      <c r="H8" s="14">
        <v>2544</v>
      </c>
      <c r="I8" s="12" t="s">
        <v>34</v>
      </c>
      <c r="V8" s="17" t="s">
        <v>35</v>
      </c>
    </row>
    <row r="9" spans="1:22" s="15" customFormat="1" ht="20.25" customHeight="1" x14ac:dyDescent="0.2">
      <c r="A9" s="13">
        <f>IFERROR(VLOOKUP(B9,'[1]DADOS (OCULTAR)'!$P$3:$R$59,3,0),"")</f>
        <v>10869782001206</v>
      </c>
      <c r="B9" s="6" t="s">
        <v>9</v>
      </c>
      <c r="C9" s="7">
        <v>35214412000109</v>
      </c>
      <c r="D9" s="8" t="s">
        <v>36</v>
      </c>
      <c r="E9" s="9" t="s">
        <v>30</v>
      </c>
      <c r="F9" s="10">
        <v>43785</v>
      </c>
      <c r="G9" s="10">
        <v>43983</v>
      </c>
      <c r="H9" s="14">
        <v>2544</v>
      </c>
      <c r="I9" s="12" t="s">
        <v>37</v>
      </c>
      <c r="V9" s="17" t="s">
        <v>38</v>
      </c>
    </row>
    <row r="10" spans="1:22" s="15" customFormat="1" ht="20.25" customHeight="1" x14ac:dyDescent="0.2">
      <c r="A10" s="13">
        <f>IFERROR(VLOOKUP(B10,'[1]DADOS (OCULTAR)'!$P$3:$R$59,3,0),"")</f>
        <v>10869782001206</v>
      </c>
      <c r="B10" s="6" t="s">
        <v>9</v>
      </c>
      <c r="C10" s="7">
        <v>20966373000129</v>
      </c>
      <c r="D10" s="8" t="s">
        <v>39</v>
      </c>
      <c r="E10" s="9" t="s">
        <v>30</v>
      </c>
      <c r="F10" s="10">
        <v>43648</v>
      </c>
      <c r="G10" s="10">
        <v>43983</v>
      </c>
      <c r="H10" s="14">
        <v>5959.5</v>
      </c>
      <c r="I10" s="12" t="s">
        <v>40</v>
      </c>
      <c r="V10" s="17" t="s">
        <v>41</v>
      </c>
    </row>
    <row r="11" spans="1:22" s="15" customFormat="1" ht="20.25" customHeight="1" x14ac:dyDescent="0.2">
      <c r="A11" s="13">
        <f>IFERROR(VLOOKUP(B11,'[1]DADOS (OCULTAR)'!$P$3:$R$59,3,0),"")</f>
        <v>10869782001206</v>
      </c>
      <c r="B11" s="6" t="s">
        <v>9</v>
      </c>
      <c r="C11" s="7">
        <v>20639660000124</v>
      </c>
      <c r="D11" s="8" t="s">
        <v>42</v>
      </c>
      <c r="E11" s="9" t="s">
        <v>30</v>
      </c>
      <c r="F11" s="10">
        <v>43619</v>
      </c>
      <c r="G11" s="10">
        <v>43983</v>
      </c>
      <c r="H11" s="14">
        <v>2544</v>
      </c>
      <c r="I11" s="12" t="s">
        <v>43</v>
      </c>
      <c r="V11" s="17" t="s">
        <v>44</v>
      </c>
    </row>
    <row r="12" spans="1:22" s="15" customFormat="1" ht="20.25" customHeight="1" x14ac:dyDescent="0.2">
      <c r="A12" s="13">
        <f>IFERROR(VLOOKUP(B12,'[1]DADOS (OCULTAR)'!$P$3:$R$59,3,0),"")</f>
        <v>10869782001206</v>
      </c>
      <c r="B12" s="6" t="s">
        <v>9</v>
      </c>
      <c r="C12" s="7">
        <v>33655128000142</v>
      </c>
      <c r="D12" s="8" t="s">
        <v>45</v>
      </c>
      <c r="E12" s="9" t="s">
        <v>30</v>
      </c>
      <c r="F12" s="10">
        <v>43831</v>
      </c>
      <c r="G12" s="10">
        <v>43983</v>
      </c>
      <c r="H12" s="14">
        <v>2544</v>
      </c>
      <c r="I12" s="12" t="s">
        <v>46</v>
      </c>
      <c r="V12" s="17" t="s">
        <v>47</v>
      </c>
    </row>
    <row r="13" spans="1:22" s="15" customFormat="1" ht="20.25" customHeight="1" x14ac:dyDescent="0.2">
      <c r="A13" s="13">
        <f>IFERROR(VLOOKUP(B13,'[1]DADOS (OCULTAR)'!$P$3:$R$59,3,0),"")</f>
        <v>10869782001206</v>
      </c>
      <c r="B13" s="6" t="s">
        <v>9</v>
      </c>
      <c r="C13" s="7">
        <v>32247617000100</v>
      </c>
      <c r="D13" s="8" t="s">
        <v>48</v>
      </c>
      <c r="E13" s="9" t="s">
        <v>30</v>
      </c>
      <c r="F13" s="10">
        <v>43831</v>
      </c>
      <c r="G13" s="10">
        <v>43983</v>
      </c>
      <c r="H13" s="14">
        <v>2544</v>
      </c>
      <c r="I13" s="12" t="s">
        <v>49</v>
      </c>
      <c r="V13" s="17" t="s">
        <v>50</v>
      </c>
    </row>
    <row r="14" spans="1:22" s="15" customFormat="1" ht="20.25" customHeight="1" x14ac:dyDescent="0.2">
      <c r="A14" s="13">
        <f>IFERROR(VLOOKUP(B14,'[1]DADOS (OCULTAR)'!$P$3:$R$59,3,0),"")</f>
        <v>10869782001206</v>
      </c>
      <c r="B14" s="6" t="s">
        <v>9</v>
      </c>
      <c r="C14" s="7">
        <v>33822436000115</v>
      </c>
      <c r="D14" s="8" t="s">
        <v>51</v>
      </c>
      <c r="E14" s="9" t="s">
        <v>30</v>
      </c>
      <c r="F14" s="10">
        <v>43713</v>
      </c>
      <c r="G14" s="10">
        <v>43983</v>
      </c>
      <c r="H14" s="14">
        <v>2544</v>
      </c>
      <c r="I14" s="12" t="s">
        <v>52</v>
      </c>
      <c r="V14" s="17" t="s">
        <v>53</v>
      </c>
    </row>
    <row r="15" spans="1:22" s="15" customFormat="1" ht="20.25" customHeight="1" x14ac:dyDescent="0.2">
      <c r="A15" s="13">
        <f>IFERROR(VLOOKUP(B15,'[1]DADOS (OCULTAR)'!$P$3:$R$59,3,0),"")</f>
        <v>10869782001206</v>
      </c>
      <c r="B15" s="6" t="s">
        <v>9</v>
      </c>
      <c r="C15" s="7">
        <v>7087412400</v>
      </c>
      <c r="D15" s="8" t="s">
        <v>54</v>
      </c>
      <c r="E15" s="9" t="s">
        <v>30</v>
      </c>
      <c r="F15" s="10">
        <v>43749</v>
      </c>
      <c r="G15" s="10">
        <v>43983</v>
      </c>
      <c r="H15" s="14">
        <v>2544</v>
      </c>
      <c r="I15" s="12" t="s">
        <v>55</v>
      </c>
      <c r="V15" s="17" t="s">
        <v>56</v>
      </c>
    </row>
    <row r="16" spans="1:22" s="15" customFormat="1" ht="20.25" customHeight="1" x14ac:dyDescent="0.2">
      <c r="A16" s="13">
        <f>IFERROR(VLOOKUP(B16,'[1]DADOS (OCULTAR)'!$P$3:$R$59,3,0),"")</f>
        <v>10869782001206</v>
      </c>
      <c r="B16" s="6" t="s">
        <v>9</v>
      </c>
      <c r="C16" s="7">
        <v>36441641000129</v>
      </c>
      <c r="D16" s="8" t="s">
        <v>57</v>
      </c>
      <c r="E16" s="9" t="s">
        <v>30</v>
      </c>
      <c r="F16" s="10">
        <v>43862</v>
      </c>
      <c r="G16" s="10">
        <v>43983</v>
      </c>
      <c r="H16" s="14">
        <v>2544</v>
      </c>
      <c r="I16" s="12" t="s">
        <v>58</v>
      </c>
      <c r="V16" s="17" t="s">
        <v>59</v>
      </c>
    </row>
    <row r="17" spans="1:22" s="15" customFormat="1" ht="20.25" customHeight="1" x14ac:dyDescent="0.2">
      <c r="A17" s="13">
        <f>IFERROR(VLOOKUP(B17,'[1]DADOS (OCULTAR)'!$P$3:$R$59,3,0),"")</f>
        <v>10869782001206</v>
      </c>
      <c r="B17" s="6" t="s">
        <v>9</v>
      </c>
      <c r="C17" s="7">
        <v>36408504000192</v>
      </c>
      <c r="D17" s="8" t="s">
        <v>60</v>
      </c>
      <c r="E17" s="9" t="s">
        <v>30</v>
      </c>
      <c r="F17" s="10">
        <v>43862</v>
      </c>
      <c r="G17" s="10">
        <v>43983</v>
      </c>
      <c r="H17" s="14">
        <v>3972.27</v>
      </c>
      <c r="I17" s="12" t="s">
        <v>61</v>
      </c>
      <c r="V17" s="17" t="s">
        <v>62</v>
      </c>
    </row>
    <row r="18" spans="1:22" s="15" customFormat="1" ht="20.25" customHeight="1" x14ac:dyDescent="0.2">
      <c r="A18" s="13">
        <f>IFERROR(VLOOKUP(B18,'[1]DADOS (OCULTAR)'!$P$3:$R$59,3,0),"")</f>
        <v>10869782001206</v>
      </c>
      <c r="B18" s="6" t="s">
        <v>9</v>
      </c>
      <c r="C18" s="7">
        <v>31634802000187</v>
      </c>
      <c r="D18" s="8" t="s">
        <v>63</v>
      </c>
      <c r="E18" s="9" t="s">
        <v>30</v>
      </c>
      <c r="F18" s="10">
        <v>43863</v>
      </c>
      <c r="G18" s="10">
        <v>43983</v>
      </c>
      <c r="H18" s="14">
        <v>2544</v>
      </c>
      <c r="I18" s="12" t="s">
        <v>64</v>
      </c>
      <c r="V18" s="17" t="s">
        <v>65</v>
      </c>
    </row>
    <row r="19" spans="1:22" s="15" customFormat="1" ht="20.25" customHeight="1" x14ac:dyDescent="0.2">
      <c r="A19" s="13">
        <f>IFERROR(VLOOKUP(B19,'[1]DADOS (OCULTAR)'!$P$3:$R$59,3,0),"")</f>
        <v>10869782001206</v>
      </c>
      <c r="B19" s="6" t="s">
        <v>9</v>
      </c>
      <c r="C19" s="7">
        <v>9393611000111</v>
      </c>
      <c r="D19" s="8" t="s">
        <v>66</v>
      </c>
      <c r="E19" s="9" t="s">
        <v>67</v>
      </c>
      <c r="F19" s="10">
        <v>40725</v>
      </c>
      <c r="G19" s="10">
        <v>41090</v>
      </c>
      <c r="H19" s="14">
        <v>645</v>
      </c>
      <c r="I19" s="12" t="s">
        <v>68</v>
      </c>
      <c r="V19" s="17" t="s">
        <v>69</v>
      </c>
    </row>
    <row r="20" spans="1:22" s="15" customFormat="1" ht="20.25" customHeight="1" x14ac:dyDescent="0.2">
      <c r="A20" s="13">
        <f>IFERROR(VLOOKUP(B20,'[1]DADOS (OCULTAR)'!$P$3:$R$59,3,0),"")</f>
        <v>10869782001206</v>
      </c>
      <c r="B20" s="6" t="s">
        <v>9</v>
      </c>
      <c r="C20" s="7">
        <v>15242921000138</v>
      </c>
      <c r="D20" s="8" t="s">
        <v>70</v>
      </c>
      <c r="E20" s="9" t="s">
        <v>71</v>
      </c>
      <c r="F20" s="10">
        <v>43656</v>
      </c>
      <c r="G20" s="10">
        <v>44022</v>
      </c>
      <c r="H20" s="14">
        <v>32000</v>
      </c>
      <c r="I20" s="12" t="s">
        <v>72</v>
      </c>
      <c r="V20" s="17" t="s">
        <v>73</v>
      </c>
    </row>
    <row r="21" spans="1:22" s="15" customFormat="1" ht="20.25" customHeight="1" x14ac:dyDescent="0.2">
      <c r="A21" s="13">
        <f>IFERROR(VLOOKUP(B21,'[1]DADOS (OCULTAR)'!$P$3:$R$59,3,0),"")</f>
        <v>10869782001206</v>
      </c>
      <c r="B21" s="6" t="s">
        <v>9</v>
      </c>
      <c r="C21" s="7">
        <v>26355539000157</v>
      </c>
      <c r="D21" s="8" t="s">
        <v>74</v>
      </c>
      <c r="E21" s="9" t="s">
        <v>75</v>
      </c>
      <c r="F21" s="10">
        <v>43344</v>
      </c>
      <c r="G21" s="10">
        <v>43874</v>
      </c>
      <c r="H21" s="14">
        <v>25000</v>
      </c>
      <c r="I21" s="12" t="s">
        <v>76</v>
      </c>
      <c r="V21" s="17" t="s">
        <v>77</v>
      </c>
    </row>
    <row r="22" spans="1:22" s="15" customFormat="1" ht="20.25" customHeight="1" x14ac:dyDescent="0.2">
      <c r="A22" s="13">
        <f>IFERROR(VLOOKUP(B22,'[1]DADOS (OCULTAR)'!$P$3:$R$59,3,0),"")</f>
        <v>10869782001206</v>
      </c>
      <c r="B22" s="6" t="s">
        <v>9</v>
      </c>
      <c r="C22" s="7">
        <v>61383493000180</v>
      </c>
      <c r="D22" s="8" t="s">
        <v>78</v>
      </c>
      <c r="E22" s="9" t="s">
        <v>79</v>
      </c>
      <c r="F22" s="10">
        <v>43726</v>
      </c>
      <c r="G22" s="10">
        <v>44092</v>
      </c>
      <c r="H22" s="14">
        <v>522.15</v>
      </c>
      <c r="I22" s="12" t="s">
        <v>80</v>
      </c>
      <c r="V22" s="17" t="s">
        <v>81</v>
      </c>
    </row>
    <row r="23" spans="1:22" s="15" customFormat="1" ht="20.25" customHeight="1" x14ac:dyDescent="0.2">
      <c r="A23" s="13">
        <f>IFERROR(VLOOKUP(B23,'[1]DADOS (OCULTAR)'!$P$3:$R$59,3,0),"")</f>
        <v>10869782001206</v>
      </c>
      <c r="B23" s="6" t="s">
        <v>9</v>
      </c>
      <c r="C23" s="7">
        <v>33041062000109</v>
      </c>
      <c r="D23" s="8" t="s">
        <v>82</v>
      </c>
      <c r="E23" s="9" t="s">
        <v>83</v>
      </c>
      <c r="F23" s="10">
        <v>43749</v>
      </c>
      <c r="G23" s="10">
        <v>44115</v>
      </c>
      <c r="H23" s="14">
        <v>998.17</v>
      </c>
      <c r="I23" s="12" t="s">
        <v>84</v>
      </c>
      <c r="V23" s="17" t="s">
        <v>85</v>
      </c>
    </row>
    <row r="24" spans="1:22" s="15" customFormat="1" ht="20.25" customHeight="1" x14ac:dyDescent="0.2">
      <c r="A24" s="13">
        <f>IFERROR(VLOOKUP(B24,'[1]DADOS (OCULTAR)'!$P$3:$R$59,3,0),"")</f>
        <v>10869782001206</v>
      </c>
      <c r="B24" s="6" t="s">
        <v>9</v>
      </c>
      <c r="C24" s="7">
        <v>1545203000126</v>
      </c>
      <c r="D24" s="8" t="s">
        <v>86</v>
      </c>
      <c r="E24" s="9" t="s">
        <v>87</v>
      </c>
      <c r="F24" s="10">
        <v>43344</v>
      </c>
      <c r="G24" s="10">
        <v>43708</v>
      </c>
      <c r="H24" s="14">
        <v>3500</v>
      </c>
      <c r="I24" s="12" t="s">
        <v>88</v>
      </c>
      <c r="V24" s="17" t="s">
        <v>89</v>
      </c>
    </row>
    <row r="25" spans="1:22" s="15" customFormat="1" ht="20.25" customHeight="1" x14ac:dyDescent="0.2">
      <c r="A25" s="13">
        <f>IFERROR(VLOOKUP(B25,'[1]DADOS (OCULTAR)'!$P$3:$R$59,3,0),"")</f>
        <v>10869782001206</v>
      </c>
      <c r="B25" s="6" t="s">
        <v>9</v>
      </c>
      <c r="C25" s="7">
        <v>33061813000140</v>
      </c>
      <c r="D25" s="8" t="s">
        <v>90</v>
      </c>
      <c r="E25" s="9" t="s">
        <v>91</v>
      </c>
      <c r="F25" s="10">
        <v>43466</v>
      </c>
      <c r="G25" s="10">
        <v>44196</v>
      </c>
      <c r="H25" s="14">
        <v>695.69</v>
      </c>
      <c r="I25" s="12" t="s">
        <v>92</v>
      </c>
      <c r="V25" s="17" t="s">
        <v>93</v>
      </c>
    </row>
    <row r="26" spans="1:22" s="15" customFormat="1" ht="20.25" customHeight="1" x14ac:dyDescent="0.2">
      <c r="A26" s="13">
        <f>IFERROR(VLOOKUP(B26,'[1]DADOS (OCULTAR)'!$P$3:$R$59,3,0),"")</f>
        <v>10869782001206</v>
      </c>
      <c r="B26" s="6" t="s">
        <v>9</v>
      </c>
      <c r="C26" s="7">
        <v>13290790000139</v>
      </c>
      <c r="D26" s="8" t="s">
        <v>94</v>
      </c>
      <c r="E26" s="9" t="s">
        <v>95</v>
      </c>
      <c r="F26" s="10">
        <v>43466</v>
      </c>
      <c r="G26" s="10">
        <v>43830</v>
      </c>
      <c r="H26" s="14">
        <v>850</v>
      </c>
      <c r="I26" s="12" t="s">
        <v>96</v>
      </c>
      <c r="V26" s="17" t="s">
        <v>97</v>
      </c>
    </row>
    <row r="27" spans="1:22" s="15" customFormat="1" ht="20.25" customHeight="1" x14ac:dyDescent="0.2">
      <c r="A27" s="13">
        <f>IFERROR(VLOOKUP(B27,'[1]DADOS (OCULTAR)'!$P$3:$R$59,3,0),"")</f>
        <v>10869782001206</v>
      </c>
      <c r="B27" s="6" t="s">
        <v>9</v>
      </c>
      <c r="C27" s="7">
        <v>11229463000146</v>
      </c>
      <c r="D27" s="8" t="s">
        <v>98</v>
      </c>
      <c r="E27" s="9" t="s">
        <v>99</v>
      </c>
      <c r="F27" s="10">
        <v>42767</v>
      </c>
      <c r="G27" s="10">
        <v>44229</v>
      </c>
      <c r="H27" s="14">
        <v>300</v>
      </c>
      <c r="I27" s="12" t="s">
        <v>100</v>
      </c>
      <c r="V27" s="17" t="s">
        <v>101</v>
      </c>
    </row>
    <row r="28" spans="1:22" s="15" customFormat="1" ht="20.25" customHeight="1" x14ac:dyDescent="0.2">
      <c r="A28" s="13">
        <f>IFERROR(VLOOKUP(B28,'[1]DADOS (OCULTAR)'!$P$3:$R$59,3,0),"")</f>
        <v>10869782001206</v>
      </c>
      <c r="B28" s="6" t="s">
        <v>9</v>
      </c>
      <c r="C28" s="7">
        <v>59456277000176</v>
      </c>
      <c r="D28" s="8" t="s">
        <v>102</v>
      </c>
      <c r="E28" s="9" t="s">
        <v>103</v>
      </c>
      <c r="F28" s="10">
        <v>43536</v>
      </c>
      <c r="G28" s="10">
        <v>43513</v>
      </c>
      <c r="H28" s="14">
        <v>2958.51</v>
      </c>
      <c r="I28" s="12" t="s">
        <v>104</v>
      </c>
      <c r="V28" s="17" t="s">
        <v>105</v>
      </c>
    </row>
    <row r="29" spans="1:22" s="15" customFormat="1" ht="20.25" customHeight="1" x14ac:dyDescent="0.2">
      <c r="A29" s="13">
        <f>IFERROR(VLOOKUP(B29,'[1]DADOS (OCULTAR)'!$P$3:$R$59,3,0),"")</f>
        <v>10869782001206</v>
      </c>
      <c r="B29" s="6" t="s">
        <v>9</v>
      </c>
      <c r="C29" s="7">
        <v>61797924000236</v>
      </c>
      <c r="D29" s="8" t="s">
        <v>106</v>
      </c>
      <c r="E29" s="9" t="s">
        <v>107</v>
      </c>
      <c r="F29" s="10">
        <v>42830</v>
      </c>
      <c r="G29" s="10">
        <v>43926</v>
      </c>
      <c r="H29" s="14">
        <v>713.27</v>
      </c>
      <c r="I29" s="12" t="s">
        <v>12</v>
      </c>
      <c r="V29" s="17" t="s">
        <v>108</v>
      </c>
    </row>
    <row r="30" spans="1:22" s="15" customFormat="1" ht="20.25" customHeight="1" x14ac:dyDescent="0.2">
      <c r="A30" s="13">
        <f>IFERROR(VLOOKUP(B30,'[1]DADOS (OCULTAR)'!$P$3:$R$59,3,0),"")</f>
        <v>10869782001206</v>
      </c>
      <c r="B30" s="6" t="s">
        <v>9</v>
      </c>
      <c r="C30" s="7">
        <v>4098210000115</v>
      </c>
      <c r="D30" s="8" t="s">
        <v>109</v>
      </c>
      <c r="E30" s="9" t="s">
        <v>110</v>
      </c>
      <c r="F30" s="10">
        <v>42956</v>
      </c>
      <c r="G30" s="10"/>
      <c r="H30" s="14">
        <v>5220.18</v>
      </c>
      <c r="I30" s="12" t="s">
        <v>111</v>
      </c>
      <c r="V30" s="17" t="s">
        <v>112</v>
      </c>
    </row>
    <row r="31" spans="1:22" s="15" customFormat="1" ht="20.25" customHeight="1" x14ac:dyDescent="0.2">
      <c r="A31" s="13">
        <f>IFERROR(VLOOKUP(B31,'[1]DADOS (OCULTAR)'!$P$3:$R$59,3,0),"")</f>
        <v>10869782001206</v>
      </c>
      <c r="B31" s="6" t="s">
        <v>9</v>
      </c>
      <c r="C31" s="7">
        <v>4120966002167</v>
      </c>
      <c r="D31" s="18" t="s">
        <v>113</v>
      </c>
      <c r="E31" s="9" t="s">
        <v>114</v>
      </c>
      <c r="F31" s="10">
        <v>40506</v>
      </c>
      <c r="G31" s="10">
        <v>41613</v>
      </c>
      <c r="H31" s="14">
        <v>376.41</v>
      </c>
      <c r="I31" s="12" t="s">
        <v>115</v>
      </c>
      <c r="V31" s="17" t="s">
        <v>116</v>
      </c>
    </row>
    <row r="32" spans="1:22" s="15" customFormat="1" ht="20.25" customHeight="1" x14ac:dyDescent="0.2">
      <c r="A32" s="13">
        <f>IFERROR(VLOOKUP(B32,'[1]DADOS (OCULTAR)'!$P$3:$R$59,3,0),"")</f>
        <v>10869782001206</v>
      </c>
      <c r="B32" s="6" t="s">
        <v>9</v>
      </c>
      <c r="C32" s="7">
        <v>11863530000180</v>
      </c>
      <c r="D32" s="8" t="s">
        <v>117</v>
      </c>
      <c r="E32" s="9" t="s">
        <v>118</v>
      </c>
      <c r="F32" s="10">
        <v>41083</v>
      </c>
      <c r="G32" s="10">
        <v>41813</v>
      </c>
      <c r="H32" s="14">
        <v>3000</v>
      </c>
      <c r="I32" s="12" t="s">
        <v>119</v>
      </c>
      <c r="V32" s="17" t="s">
        <v>120</v>
      </c>
    </row>
    <row r="33" spans="1:22" s="15" customFormat="1" ht="20.25" customHeight="1" x14ac:dyDescent="0.2">
      <c r="A33" s="13">
        <f>IFERROR(VLOOKUP(B33,'[1]DADOS (OCULTAR)'!$P$3:$R$59,3,0),"")</f>
        <v>10869782001206</v>
      </c>
      <c r="B33" s="6" t="s">
        <v>9</v>
      </c>
      <c r="C33" s="7">
        <v>604122000197</v>
      </c>
      <c r="D33" s="8" t="s">
        <v>121</v>
      </c>
      <c r="E33" s="9" t="s">
        <v>122</v>
      </c>
      <c r="F33" s="10">
        <v>42790</v>
      </c>
      <c r="G33" s="10">
        <v>43885</v>
      </c>
      <c r="H33" s="14">
        <v>3000</v>
      </c>
      <c r="I33" s="12" t="s">
        <v>123</v>
      </c>
      <c r="V33" s="17" t="s">
        <v>124</v>
      </c>
    </row>
    <row r="34" spans="1:22" s="15" customFormat="1" ht="20.25" customHeight="1" x14ac:dyDescent="0.2">
      <c r="A34" s="13">
        <f>IFERROR(VLOOKUP(B34,'[1]DADOS (OCULTAR)'!$P$3:$R$59,3,0),"")</f>
        <v>10869782001206</v>
      </c>
      <c r="B34" s="6" t="s">
        <v>9</v>
      </c>
      <c r="C34" s="7">
        <v>7567411000374</v>
      </c>
      <c r="D34" s="8" t="s">
        <v>125</v>
      </c>
      <c r="E34" s="9" t="s">
        <v>126</v>
      </c>
      <c r="F34" s="10">
        <v>40928</v>
      </c>
      <c r="G34" s="10">
        <v>43850</v>
      </c>
      <c r="H34" s="14">
        <v>1000</v>
      </c>
      <c r="I34" s="12" t="s">
        <v>127</v>
      </c>
      <c r="V34" s="17" t="s">
        <v>128</v>
      </c>
    </row>
    <row r="35" spans="1:22" s="15" customFormat="1" ht="20.25" customHeight="1" x14ac:dyDescent="0.2">
      <c r="A35" s="13">
        <f>IFERROR(VLOOKUP(B35,'[1]DADOS (OCULTAR)'!$P$3:$R$59,3,0),"")</f>
        <v>10869782001206</v>
      </c>
      <c r="B35" s="6" t="s">
        <v>9</v>
      </c>
      <c r="C35" s="7">
        <v>40432544015500</v>
      </c>
      <c r="D35" s="8" t="s">
        <v>129</v>
      </c>
      <c r="E35" s="9" t="s">
        <v>130</v>
      </c>
      <c r="F35" s="10">
        <v>42331</v>
      </c>
      <c r="G35" s="10">
        <v>44158</v>
      </c>
      <c r="H35" s="14">
        <v>118.64</v>
      </c>
      <c r="I35" s="12" t="s">
        <v>131</v>
      </c>
      <c r="V35" s="17" t="s">
        <v>132</v>
      </c>
    </row>
    <row r="36" spans="1:22" s="15" customFormat="1" ht="20.25" customHeight="1" x14ac:dyDescent="0.2">
      <c r="A36" s="13">
        <f>IFERROR(VLOOKUP(B36,'[1]DADOS (OCULTAR)'!$P$3:$R$59,3,0),"")</f>
        <v>10869782001206</v>
      </c>
      <c r="B36" s="6" t="s">
        <v>9</v>
      </c>
      <c r="C36" s="7">
        <v>10858157000106</v>
      </c>
      <c r="D36" s="8" t="s">
        <v>133</v>
      </c>
      <c r="E36" s="9" t="s">
        <v>134</v>
      </c>
      <c r="F36" s="10">
        <v>40330</v>
      </c>
      <c r="G36" s="10">
        <v>42430</v>
      </c>
      <c r="H36" s="14">
        <v>524.86</v>
      </c>
      <c r="I36" s="12" t="s">
        <v>135</v>
      </c>
      <c r="V36" s="17" t="s">
        <v>136</v>
      </c>
    </row>
    <row r="37" spans="1:22" s="15" customFormat="1" ht="20.25" customHeight="1" x14ac:dyDescent="0.2">
      <c r="A37" s="13">
        <f>IFERROR(VLOOKUP(B37,'[1]DADOS (OCULTAR)'!$P$3:$R$59,3,0),"")</f>
        <v>10869782001206</v>
      </c>
      <c r="B37" s="6" t="s">
        <v>9</v>
      </c>
      <c r="C37" s="7">
        <v>21035995000104</v>
      </c>
      <c r="D37" s="8" t="s">
        <v>137</v>
      </c>
      <c r="E37" s="9" t="s">
        <v>138</v>
      </c>
      <c r="F37" s="10">
        <v>42102</v>
      </c>
      <c r="G37" s="10">
        <v>43132</v>
      </c>
      <c r="H37" s="14">
        <v>1500</v>
      </c>
      <c r="I37" s="12" t="s">
        <v>139</v>
      </c>
      <c r="V37" s="17" t="s">
        <v>140</v>
      </c>
    </row>
    <row r="38" spans="1:22" s="15" customFormat="1" ht="20.25" customHeight="1" x14ac:dyDescent="0.2">
      <c r="A38" s="13">
        <f>IFERROR(VLOOKUP(B38,'[1]DADOS (OCULTAR)'!$P$3:$R$59,3,0),"")</f>
        <v>10869782001206</v>
      </c>
      <c r="B38" s="6" t="s">
        <v>9</v>
      </c>
      <c r="C38" s="7">
        <v>24380578002041</v>
      </c>
      <c r="D38" s="8" t="s">
        <v>141</v>
      </c>
      <c r="E38" s="9" t="s">
        <v>142</v>
      </c>
      <c r="F38" s="10">
        <v>42644</v>
      </c>
      <c r="G38" s="10"/>
      <c r="H38" s="14">
        <v>811.8</v>
      </c>
      <c r="I38" s="12" t="s">
        <v>143</v>
      </c>
      <c r="V38" s="17" t="s">
        <v>144</v>
      </c>
    </row>
    <row r="39" spans="1:22" s="15" customFormat="1" ht="20.25" customHeight="1" x14ac:dyDescent="0.2">
      <c r="A39" s="13">
        <f>IFERROR(VLOOKUP(B39,'[1]DADOS (OCULTAR)'!$P$3:$R$59,3,0),"")</f>
        <v>10869782001206</v>
      </c>
      <c r="B39" s="6" t="s">
        <v>9</v>
      </c>
      <c r="C39" s="7">
        <v>5291944000189</v>
      </c>
      <c r="D39" s="8" t="s">
        <v>145</v>
      </c>
      <c r="E39" s="9" t="s">
        <v>146</v>
      </c>
      <c r="F39" s="10">
        <v>41369</v>
      </c>
      <c r="G39" s="10">
        <v>41734</v>
      </c>
      <c r="H39" s="14">
        <v>450</v>
      </c>
      <c r="I39" s="12" t="s">
        <v>147</v>
      </c>
      <c r="V39" s="17" t="s">
        <v>148</v>
      </c>
    </row>
    <row r="40" spans="1:22" s="15" customFormat="1" ht="20.25" customHeight="1" x14ac:dyDescent="0.2">
      <c r="A40" s="13">
        <f>IFERROR(VLOOKUP(B40,'[1]DADOS (OCULTAR)'!$P$3:$R$59,3,0),"")</f>
        <v>10869782001206</v>
      </c>
      <c r="B40" s="6" t="s">
        <v>9</v>
      </c>
      <c r="C40" s="7">
        <v>5011743000180</v>
      </c>
      <c r="D40" s="8" t="s">
        <v>149</v>
      </c>
      <c r="E40" s="9" t="s">
        <v>150</v>
      </c>
      <c r="F40" s="10">
        <v>43349</v>
      </c>
      <c r="G40" s="10"/>
      <c r="H40" s="14">
        <v>2500</v>
      </c>
      <c r="I40" s="12" t="s">
        <v>151</v>
      </c>
      <c r="V40" s="17" t="s">
        <v>152</v>
      </c>
    </row>
    <row r="41" spans="1:22" s="15" customFormat="1" ht="20.25" customHeight="1" x14ac:dyDescent="0.2">
      <c r="A41" s="13">
        <f>IFERROR(VLOOKUP(B41,'[1]DADOS (OCULTAR)'!$P$3:$R$59,3,0),"")</f>
        <v>10869782001206</v>
      </c>
      <c r="B41" s="6" t="s">
        <v>9</v>
      </c>
      <c r="C41" s="7">
        <v>59105999000186</v>
      </c>
      <c r="D41" s="8" t="s">
        <v>153</v>
      </c>
      <c r="E41" s="9" t="s">
        <v>154</v>
      </c>
      <c r="F41" s="10">
        <v>41528</v>
      </c>
      <c r="G41" s="10"/>
      <c r="H41" s="14">
        <v>181.52</v>
      </c>
      <c r="I41" s="12" t="s">
        <v>155</v>
      </c>
      <c r="V41" s="17" t="s">
        <v>156</v>
      </c>
    </row>
    <row r="42" spans="1:22" s="15" customFormat="1" ht="20.25" customHeight="1" x14ac:dyDescent="0.2">
      <c r="A42" s="13">
        <f>IFERROR(VLOOKUP(B42,'[1]DADOS (OCULTAR)'!$P$3:$R$59,3,0),"")</f>
        <v>10869782001206</v>
      </c>
      <c r="B42" s="6" t="s">
        <v>9</v>
      </c>
      <c r="C42" s="7">
        <v>20062149000102</v>
      </c>
      <c r="D42" s="8" t="s">
        <v>157</v>
      </c>
      <c r="E42" s="9" t="s">
        <v>158</v>
      </c>
      <c r="F42" s="10">
        <v>42887</v>
      </c>
      <c r="G42" s="10"/>
      <c r="H42" s="14">
        <v>1200</v>
      </c>
      <c r="I42" s="12" t="s">
        <v>159</v>
      </c>
      <c r="V42" s="17" t="s">
        <v>160</v>
      </c>
    </row>
    <row r="43" spans="1:22" s="15" customFormat="1" ht="20.25" customHeight="1" x14ac:dyDescent="0.2">
      <c r="A43" s="13">
        <f>IFERROR(VLOOKUP(B43,'[1]DADOS (OCULTAR)'!$P$3:$R$59,3,0),"")</f>
        <v>10869782001206</v>
      </c>
      <c r="B43" s="6" t="s">
        <v>9</v>
      </c>
      <c r="C43" s="7">
        <v>11267250000109</v>
      </c>
      <c r="D43" s="8" t="s">
        <v>161</v>
      </c>
      <c r="E43" s="9" t="s">
        <v>162</v>
      </c>
      <c r="F43" s="10">
        <v>41095</v>
      </c>
      <c r="G43" s="10">
        <v>41795</v>
      </c>
      <c r="H43" s="14">
        <v>1967.71</v>
      </c>
      <c r="I43" s="12" t="s">
        <v>163</v>
      </c>
      <c r="V43" s="17" t="s">
        <v>164</v>
      </c>
    </row>
    <row r="44" spans="1:22" s="15" customFormat="1" ht="20.25" customHeight="1" x14ac:dyDescent="0.2">
      <c r="A44" s="13">
        <f>IFERROR(VLOOKUP(B44,'[1]DADOS (OCULTAR)'!$P$3:$R$59,3,0),"")</f>
        <v>10869782001206</v>
      </c>
      <c r="B44" s="6" t="s">
        <v>9</v>
      </c>
      <c r="C44" s="7">
        <v>46250411002007</v>
      </c>
      <c r="D44" s="8" t="s">
        <v>165</v>
      </c>
      <c r="E44" s="9" t="s">
        <v>166</v>
      </c>
      <c r="F44" s="10">
        <v>43384</v>
      </c>
      <c r="G44" s="10"/>
      <c r="H44" s="14">
        <v>400</v>
      </c>
      <c r="I44" s="12" t="s">
        <v>167</v>
      </c>
      <c r="V44" s="17" t="s">
        <v>168</v>
      </c>
    </row>
    <row r="45" spans="1:22" s="15" customFormat="1" ht="20.25" customHeight="1" x14ac:dyDescent="0.2">
      <c r="A45" s="13">
        <f>IFERROR(VLOOKUP(B45,'[1]DADOS (OCULTAR)'!$P$3:$R$59,3,0),"")</f>
        <v>10869782001206</v>
      </c>
      <c r="B45" s="6" t="s">
        <v>9</v>
      </c>
      <c r="C45" s="7">
        <v>20278964000103</v>
      </c>
      <c r="D45" s="8" t="s">
        <v>169</v>
      </c>
      <c r="E45" s="9" t="s">
        <v>170</v>
      </c>
      <c r="F45" s="10">
        <v>44286</v>
      </c>
      <c r="G45" s="10">
        <v>44501</v>
      </c>
      <c r="H45" s="14">
        <v>750</v>
      </c>
      <c r="I45" s="12" t="s">
        <v>171</v>
      </c>
      <c r="V45" s="17" t="s">
        <v>172</v>
      </c>
    </row>
    <row r="46" spans="1:22" s="15" customFormat="1" ht="20.25" customHeight="1" x14ac:dyDescent="0.2">
      <c r="A46" s="13">
        <f>IFERROR(VLOOKUP(B46,'[1]DADOS (OCULTAR)'!$P$3:$R$59,3,0),"")</f>
        <v>10869782001206</v>
      </c>
      <c r="B46" s="6" t="s">
        <v>9</v>
      </c>
      <c r="C46" s="7">
        <v>8845988000100</v>
      </c>
      <c r="D46" s="8" t="s">
        <v>173</v>
      </c>
      <c r="E46" s="9" t="s">
        <v>174</v>
      </c>
      <c r="F46" s="10">
        <v>41671</v>
      </c>
      <c r="G46" s="10"/>
      <c r="H46" s="14">
        <v>400.95</v>
      </c>
      <c r="I46" s="12" t="s">
        <v>175</v>
      </c>
      <c r="V46" s="17" t="s">
        <v>176</v>
      </c>
    </row>
    <row r="47" spans="1:22" ht="20.25" customHeight="1" x14ac:dyDescent="0.2">
      <c r="A47" s="13">
        <f>IFERROR(VLOOKUP(B47,'[1]DADOS (OCULTAR)'!$P$3:$R$59,3,0),"")</f>
        <v>10869782001206</v>
      </c>
      <c r="B47" s="6" t="s">
        <v>9</v>
      </c>
      <c r="C47" s="7">
        <v>11343756000150</v>
      </c>
      <c r="D47" s="8" t="s">
        <v>177</v>
      </c>
      <c r="E47" s="9" t="s">
        <v>178</v>
      </c>
      <c r="F47" s="10">
        <v>41852</v>
      </c>
      <c r="G47" s="10"/>
      <c r="H47" s="14">
        <v>300</v>
      </c>
      <c r="I47" s="12" t="s">
        <v>179</v>
      </c>
    </row>
    <row r="48" spans="1:22" ht="20.25" customHeight="1" x14ac:dyDescent="0.2">
      <c r="A48" s="13">
        <f>IFERROR(VLOOKUP(B48,'[1]DADOS (OCULTAR)'!$P$3:$R$59,3,0),"")</f>
        <v>10869782001206</v>
      </c>
      <c r="B48" s="6" t="s">
        <v>9</v>
      </c>
      <c r="C48" s="7">
        <v>1141468000169</v>
      </c>
      <c r="D48" s="8" t="s">
        <v>180</v>
      </c>
      <c r="E48" s="9" t="s">
        <v>181</v>
      </c>
      <c r="F48" s="10">
        <v>43344</v>
      </c>
      <c r="G48" s="10"/>
      <c r="H48" s="14">
        <v>1049.6400000000001</v>
      </c>
      <c r="I48" s="12" t="s">
        <v>182</v>
      </c>
    </row>
    <row r="49" spans="1:9" ht="20.25" customHeight="1" x14ac:dyDescent="0.2">
      <c r="A49" s="13">
        <f>IFERROR(VLOOKUP(B49,'[1]DADOS (OCULTAR)'!$P$3:$R$59,3,0),"")</f>
        <v>10869782001206</v>
      </c>
      <c r="B49" s="6" t="s">
        <v>9</v>
      </c>
      <c r="C49" s="7">
        <v>16783034000130</v>
      </c>
      <c r="D49" s="8" t="s">
        <v>183</v>
      </c>
      <c r="E49" s="9" t="s">
        <v>184</v>
      </c>
      <c r="F49" s="10">
        <v>43832</v>
      </c>
      <c r="G49" s="10">
        <v>44563</v>
      </c>
      <c r="H49" s="14">
        <v>336.83</v>
      </c>
      <c r="I49" s="12" t="s">
        <v>185</v>
      </c>
    </row>
    <row r="50" spans="1:9" ht="20.25" customHeight="1" x14ac:dyDescent="0.2">
      <c r="A50" s="13">
        <f>IFERROR(VLOOKUP(B50,'[1]DADOS (OCULTAR)'!$P$3:$R$59,3,0),"")</f>
        <v>10869782001206</v>
      </c>
      <c r="B50" s="6" t="s">
        <v>9</v>
      </c>
      <c r="C50" s="7">
        <v>5662773000319</v>
      </c>
      <c r="D50" s="8" t="s">
        <v>186</v>
      </c>
      <c r="E50" s="9" t="s">
        <v>187</v>
      </c>
      <c r="F50" s="10">
        <v>40263</v>
      </c>
      <c r="G50" s="10"/>
      <c r="H50" s="14">
        <v>7630.26</v>
      </c>
      <c r="I50" s="12" t="s">
        <v>188</v>
      </c>
    </row>
    <row r="51" spans="1:9" ht="20.25" customHeight="1" x14ac:dyDescent="0.2">
      <c r="A51" s="13">
        <f>IFERROR(VLOOKUP(B51,'[1]DADOS (OCULTAR)'!$P$3:$R$59,3,0),"")</f>
        <v>10869782001206</v>
      </c>
      <c r="B51" s="6" t="s">
        <v>9</v>
      </c>
      <c r="C51" s="7">
        <v>3613658000167</v>
      </c>
      <c r="D51" s="8" t="s">
        <v>189</v>
      </c>
      <c r="E51" s="9" t="s">
        <v>190</v>
      </c>
      <c r="F51" s="10">
        <v>40802</v>
      </c>
      <c r="G51" s="10"/>
      <c r="H51" s="14">
        <v>1721.23</v>
      </c>
      <c r="I51" s="12" t="s">
        <v>191</v>
      </c>
    </row>
    <row r="52" spans="1:9" ht="20.25" customHeight="1" x14ac:dyDescent="0.2">
      <c r="A52" s="13">
        <f>IFERROR(VLOOKUP(B52,'[1]DADOS (OCULTAR)'!$P$3:$R$59,3,0),"")</f>
        <v>10869782001206</v>
      </c>
      <c r="B52" s="6" t="s">
        <v>9</v>
      </c>
      <c r="C52" s="7">
        <v>35474980000149</v>
      </c>
      <c r="D52" s="8" t="s">
        <v>192</v>
      </c>
      <c r="E52" s="9" t="s">
        <v>193</v>
      </c>
      <c r="F52" s="10">
        <v>43566</v>
      </c>
      <c r="G52" s="10">
        <v>43932</v>
      </c>
      <c r="H52" s="14">
        <v>700</v>
      </c>
      <c r="I52" s="12" t="s">
        <v>194</v>
      </c>
    </row>
    <row r="53" spans="1:9" ht="20.25" customHeight="1" x14ac:dyDescent="0.2">
      <c r="A53" s="13">
        <f>IFERROR(VLOOKUP(B53,'[1]DADOS (OCULTAR)'!$P$3:$R$59,3,0),"")</f>
        <v>10869782001206</v>
      </c>
      <c r="B53" s="6" t="s">
        <v>9</v>
      </c>
      <c r="C53" s="7">
        <v>1141468000169</v>
      </c>
      <c r="D53" s="8" t="s">
        <v>180</v>
      </c>
      <c r="E53" s="9" t="s">
        <v>195</v>
      </c>
      <c r="F53" s="10">
        <v>42850</v>
      </c>
      <c r="G53" s="10"/>
      <c r="H53" s="14">
        <v>287.39999999999998</v>
      </c>
      <c r="I53" s="12" t="s">
        <v>196</v>
      </c>
    </row>
    <row r="54" spans="1:9" ht="20.25" customHeight="1" x14ac:dyDescent="0.2">
      <c r="A54" s="13">
        <f>IFERROR(VLOOKUP(B54,'[1]DADOS (OCULTAR)'!$P$3:$R$59,3,0),"")</f>
        <v>10869782001206</v>
      </c>
      <c r="B54" s="6" t="s">
        <v>9</v>
      </c>
      <c r="C54" s="7">
        <v>58426628000133</v>
      </c>
      <c r="D54" s="8" t="s">
        <v>197</v>
      </c>
      <c r="E54" s="9" t="s">
        <v>198</v>
      </c>
      <c r="F54" s="10">
        <v>41374</v>
      </c>
      <c r="G54" s="10"/>
      <c r="H54" s="14">
        <v>1700</v>
      </c>
      <c r="I54" s="12" t="s">
        <v>199</v>
      </c>
    </row>
    <row r="55" spans="1:9" ht="20.25" customHeight="1" x14ac:dyDescent="0.2">
      <c r="A55" s="13">
        <f>IFERROR(VLOOKUP(B55,'[1]DADOS (OCULTAR)'!$P$3:$R$59,3,0),"")</f>
        <v>10869782001206</v>
      </c>
      <c r="B55" s="6" t="s">
        <v>9</v>
      </c>
      <c r="C55" s="7">
        <v>30385606000153</v>
      </c>
      <c r="D55" s="8" t="s">
        <v>200</v>
      </c>
      <c r="E55" s="9" t="s">
        <v>30</v>
      </c>
      <c r="F55" s="10">
        <v>43954</v>
      </c>
      <c r="G55" s="10">
        <v>44196</v>
      </c>
      <c r="H55" s="14">
        <v>1858.66</v>
      </c>
      <c r="I55" s="12" t="s">
        <v>201</v>
      </c>
    </row>
    <row r="56" spans="1:9" ht="20.25" customHeight="1" x14ac:dyDescent="0.2">
      <c r="A56" s="13">
        <f>IFERROR(VLOOKUP(B56,'[1]DADOS (OCULTAR)'!$P$3:$R$59,3,0),"")</f>
        <v>10869782001206</v>
      </c>
      <c r="B56" s="6" t="s">
        <v>9</v>
      </c>
      <c r="C56" s="7">
        <v>24462313000120</v>
      </c>
      <c r="D56" s="8" t="s">
        <v>202</v>
      </c>
      <c r="E56" s="9" t="s">
        <v>30</v>
      </c>
      <c r="F56" s="10">
        <v>43932</v>
      </c>
      <c r="G56" s="10">
        <v>44196</v>
      </c>
      <c r="H56" s="14">
        <v>5575.98</v>
      </c>
      <c r="I56" s="12" t="s">
        <v>203</v>
      </c>
    </row>
    <row r="57" spans="1:9" ht="20.25" customHeight="1" x14ac:dyDescent="0.2">
      <c r="A57" s="13">
        <f>IFERROR(VLOOKUP(B57,'[1]DADOS (OCULTAR)'!$P$3:$R$59,3,0),"")</f>
        <v>10869782001206</v>
      </c>
      <c r="B57" s="6" t="s">
        <v>9</v>
      </c>
      <c r="C57" s="7">
        <v>37384423000162</v>
      </c>
      <c r="D57" s="8" t="s">
        <v>204</v>
      </c>
      <c r="E57" s="9" t="s">
        <v>26</v>
      </c>
      <c r="F57" s="10">
        <v>43972</v>
      </c>
      <c r="G57" s="10">
        <v>44196</v>
      </c>
      <c r="H57" s="14">
        <v>1862.64</v>
      </c>
      <c r="I57" s="12" t="s">
        <v>205</v>
      </c>
    </row>
    <row r="58" spans="1:9" ht="20.25" customHeight="1" x14ac:dyDescent="0.2">
      <c r="A58" s="13">
        <f>IFERROR(VLOOKUP(B58,'[1]DADOS (OCULTAR)'!$P$3:$R$59,3,0),"")</f>
        <v>10869782001206</v>
      </c>
      <c r="B58" s="6" t="s">
        <v>9</v>
      </c>
      <c r="C58" s="7">
        <v>35812044000109</v>
      </c>
      <c r="D58" s="8" t="s">
        <v>206</v>
      </c>
      <c r="E58" s="9" t="s">
        <v>30</v>
      </c>
      <c r="F58" s="10">
        <v>43950</v>
      </c>
      <c r="G58" s="10">
        <v>44196</v>
      </c>
      <c r="H58" s="14">
        <v>1000.31</v>
      </c>
      <c r="I58" s="12" t="s">
        <v>207</v>
      </c>
    </row>
    <row r="59" spans="1:9" ht="20.25" customHeight="1" x14ac:dyDescent="0.2">
      <c r="A59" s="13">
        <f>IFERROR(VLOOKUP(B59,'[1]DADOS (OCULTAR)'!$P$3:$R$59,3,0),"")</f>
        <v>10869782001206</v>
      </c>
      <c r="B59" s="6" t="s">
        <v>9</v>
      </c>
      <c r="C59" s="7">
        <v>32556211000100</v>
      </c>
      <c r="D59" s="8" t="s">
        <v>208</v>
      </c>
      <c r="E59" s="9" t="s">
        <v>30</v>
      </c>
      <c r="F59" s="10">
        <v>44005</v>
      </c>
      <c r="G59" s="10">
        <v>44196</v>
      </c>
      <c r="H59" s="14">
        <v>1000.31</v>
      </c>
      <c r="I59" s="12" t="s">
        <v>209</v>
      </c>
    </row>
    <row r="60" spans="1:9" ht="20.25" customHeight="1" x14ac:dyDescent="0.2">
      <c r="A60" s="13">
        <f>IFERROR(VLOOKUP(B60,'[1]DADOS (OCULTAR)'!$P$3:$R$59,3,0),"")</f>
        <v>10869782001206</v>
      </c>
      <c r="B60" s="6" t="s">
        <v>9</v>
      </c>
      <c r="C60" s="7">
        <v>9315554000152</v>
      </c>
      <c r="D60" s="8" t="s">
        <v>210</v>
      </c>
      <c r="E60" s="9" t="s">
        <v>211</v>
      </c>
      <c r="F60" s="10">
        <v>43952</v>
      </c>
      <c r="G60" s="10"/>
      <c r="H60" s="14">
        <v>550</v>
      </c>
      <c r="I60" s="12" t="s">
        <v>212</v>
      </c>
    </row>
    <row r="61" spans="1:9" ht="20.25" customHeight="1" x14ac:dyDescent="0.2">
      <c r="A61" s="13">
        <f>IFERROR(VLOOKUP(B61,'[1]DADOS (OCULTAR)'!$P$3:$R$59,3,0),"")</f>
        <v>10869782001206</v>
      </c>
      <c r="B61" s="6" t="s">
        <v>9</v>
      </c>
      <c r="C61" s="7">
        <v>2351877000152</v>
      </c>
      <c r="D61" s="8" t="s">
        <v>213</v>
      </c>
      <c r="E61" s="9" t="s">
        <v>214</v>
      </c>
      <c r="F61" s="10">
        <v>41030</v>
      </c>
      <c r="G61" s="10"/>
      <c r="H61" s="14">
        <v>82.9</v>
      </c>
      <c r="I61" s="12" t="s">
        <v>215</v>
      </c>
    </row>
    <row r="62" spans="1:9" ht="20.25" customHeight="1" x14ac:dyDescent="0.2">
      <c r="A62" s="13">
        <f>IFERROR(VLOOKUP(B62,'[1]DADOS (OCULTAR)'!$P$3:$R$59,3,0),"")</f>
        <v>10869782001206</v>
      </c>
      <c r="B62" s="6" t="s">
        <v>9</v>
      </c>
      <c r="C62" s="7">
        <v>24218500000162</v>
      </c>
      <c r="D62" s="8" t="s">
        <v>216</v>
      </c>
      <c r="E62" s="9" t="s">
        <v>30</v>
      </c>
      <c r="F62" s="10">
        <v>43983</v>
      </c>
      <c r="G62" s="10">
        <v>44196</v>
      </c>
      <c r="H62" s="14">
        <v>23000</v>
      </c>
      <c r="I62" s="12" t="s">
        <v>217</v>
      </c>
    </row>
    <row r="63" spans="1:9" ht="20.25" customHeight="1" x14ac:dyDescent="0.2">
      <c r="A63" s="13">
        <f>IFERROR(VLOOKUP(B63,'[1]DADOS (OCULTAR)'!$P$3:$R$59,3,0),"")</f>
        <v>10869782001206</v>
      </c>
      <c r="B63" s="6" t="s">
        <v>9</v>
      </c>
      <c r="C63" s="7">
        <v>24380578002041</v>
      </c>
      <c r="D63" s="8" t="s">
        <v>141</v>
      </c>
      <c r="E63" s="9" t="s">
        <v>218</v>
      </c>
      <c r="F63" s="10">
        <v>42644</v>
      </c>
      <c r="G63" s="10"/>
      <c r="H63" s="14">
        <v>3000</v>
      </c>
      <c r="I63" s="12" t="s">
        <v>143</v>
      </c>
    </row>
    <row r="64" spans="1:9" ht="20.25" customHeight="1" x14ac:dyDescent="0.2">
      <c r="A64" s="13">
        <f>IFERROR(VLOOKUP(B64,'[1]DADOS (OCULTAR)'!$P$3:$R$59,3,0),"")</f>
        <v>10869782001206</v>
      </c>
      <c r="B64" s="6" t="s">
        <v>9</v>
      </c>
      <c r="C64" s="7">
        <v>19457137000106</v>
      </c>
      <c r="D64" s="8" t="s">
        <v>219</v>
      </c>
      <c r="E64" s="9" t="s">
        <v>220</v>
      </c>
      <c r="F64" s="10">
        <v>44070</v>
      </c>
      <c r="G64" s="10"/>
      <c r="H64" s="14">
        <v>11000</v>
      </c>
      <c r="I64" s="12" t="s">
        <v>221</v>
      </c>
    </row>
    <row r="65" spans="1:9" ht="20.25" customHeight="1" x14ac:dyDescent="0.2">
      <c r="A65" s="13">
        <f>IFERROR(VLOOKUP(B65,'[1]DADOS (OCULTAR)'!$P$3:$R$59,3,0),"")</f>
        <v>10869782001206</v>
      </c>
      <c r="B65" s="6" t="s">
        <v>9</v>
      </c>
      <c r="C65" s="7">
        <v>20265080000114</v>
      </c>
      <c r="D65" s="8" t="s">
        <v>222</v>
      </c>
      <c r="E65" s="9" t="s">
        <v>99</v>
      </c>
      <c r="F65" s="10">
        <v>44044</v>
      </c>
      <c r="G65" s="10">
        <v>44196</v>
      </c>
      <c r="H65" s="14">
        <v>300</v>
      </c>
      <c r="I65" s="12" t="s">
        <v>223</v>
      </c>
    </row>
    <row r="66" spans="1:9" ht="20.25" customHeight="1" x14ac:dyDescent="0.2">
      <c r="A66" s="13">
        <f>IFERROR(VLOOKUP(B66,'[1]DADOS (OCULTAR)'!$P$3:$R$59,3,0),"")</f>
        <v>10869782001206</v>
      </c>
      <c r="B66" s="6" t="s">
        <v>9</v>
      </c>
      <c r="C66" s="7" t="s">
        <v>224</v>
      </c>
      <c r="D66" s="8" t="s">
        <v>225</v>
      </c>
      <c r="E66" s="9" t="s">
        <v>30</v>
      </c>
      <c r="F66" s="10">
        <v>44013</v>
      </c>
      <c r="G66" s="10">
        <v>44196</v>
      </c>
      <c r="H66" s="14">
        <v>4646.6499999999996</v>
      </c>
      <c r="I66" s="12" t="s">
        <v>226</v>
      </c>
    </row>
    <row r="67" spans="1:9" ht="20.25" customHeight="1" x14ac:dyDescent="0.2">
      <c r="A67" s="13">
        <f>IFERROR(VLOOKUP(B67,'[1]DADOS (OCULTAR)'!$P$3:$R$59,3,0),"")</f>
        <v>10869782001206</v>
      </c>
      <c r="B67" s="6" t="s">
        <v>9</v>
      </c>
      <c r="C67" s="7" t="s">
        <v>227</v>
      </c>
      <c r="D67" s="8" t="s">
        <v>228</v>
      </c>
      <c r="E67" s="9" t="s">
        <v>30</v>
      </c>
      <c r="F67" s="10">
        <v>44013</v>
      </c>
      <c r="G67" s="10">
        <v>44196</v>
      </c>
      <c r="H67" s="14">
        <v>1280.17</v>
      </c>
      <c r="I67" s="12" t="s">
        <v>229</v>
      </c>
    </row>
    <row r="68" spans="1:9" ht="20.25" customHeight="1" x14ac:dyDescent="0.2">
      <c r="A68" s="13">
        <f>IFERROR(VLOOKUP(B68,'[1]DADOS (OCULTAR)'!$P$3:$R$59,3,0),"")</f>
        <v>10869782001206</v>
      </c>
      <c r="B68" s="6" t="s">
        <v>9</v>
      </c>
      <c r="C68" s="7">
        <v>10297991485</v>
      </c>
      <c r="D68" s="8" t="s">
        <v>230</v>
      </c>
      <c r="E68" s="9" t="s">
        <v>30</v>
      </c>
      <c r="F68" s="10">
        <v>44070</v>
      </c>
      <c r="G68" s="10">
        <v>44196</v>
      </c>
      <c r="H68" s="14">
        <v>929.33</v>
      </c>
      <c r="I68" s="12" t="s">
        <v>231</v>
      </c>
    </row>
    <row r="69" spans="1:9" ht="20.25" customHeight="1" x14ac:dyDescent="0.2">
      <c r="A69" s="13">
        <f>IFERROR(VLOOKUP(B69,'[1]DADOS (OCULTAR)'!$P$3:$R$59,3,0),"")</f>
        <v>10869782001206</v>
      </c>
      <c r="B69" s="6" t="s">
        <v>9</v>
      </c>
      <c r="C69" s="7" t="s">
        <v>232</v>
      </c>
      <c r="D69" s="8" t="s">
        <v>233</v>
      </c>
      <c r="E69" s="9" t="s">
        <v>234</v>
      </c>
      <c r="F69" s="10">
        <v>44013</v>
      </c>
      <c r="G69" s="10">
        <v>44196</v>
      </c>
      <c r="H69" s="14">
        <v>100</v>
      </c>
      <c r="I69" s="12" t="s">
        <v>235</v>
      </c>
    </row>
    <row r="70" spans="1:9" ht="20.25" customHeight="1" x14ac:dyDescent="0.2">
      <c r="A70" s="13">
        <f>IFERROR(VLOOKUP(B70,'[1]DADOS (OCULTAR)'!$P$3:$R$59,3,0),"")</f>
        <v>10869782001206</v>
      </c>
      <c r="B70" s="6" t="s">
        <v>9</v>
      </c>
      <c r="C70" s="7">
        <v>33164021000100</v>
      </c>
      <c r="D70" s="8" t="s">
        <v>236</v>
      </c>
      <c r="E70" s="9" t="s">
        <v>79</v>
      </c>
      <c r="F70" s="10">
        <v>44102</v>
      </c>
      <c r="G70" s="10">
        <v>44467</v>
      </c>
      <c r="H70" s="14">
        <v>2323.1999999999998</v>
      </c>
      <c r="I70" s="12" t="s">
        <v>237</v>
      </c>
    </row>
    <row r="71" spans="1:9" ht="20.25" customHeight="1" x14ac:dyDescent="0.2">
      <c r="A71" s="13">
        <f>IFERROR(VLOOKUP(B71,'[1]DADOS (OCULTAR)'!$P$3:$R$59,3,0),"")</f>
        <v>10869782001206</v>
      </c>
      <c r="B71" s="6" t="s">
        <v>9</v>
      </c>
      <c r="C71" s="7">
        <v>11735586000159</v>
      </c>
      <c r="D71" s="8" t="s">
        <v>238</v>
      </c>
      <c r="E71" s="9" t="s">
        <v>239</v>
      </c>
      <c r="F71" s="10">
        <v>42930</v>
      </c>
      <c r="G71" s="10">
        <v>44196</v>
      </c>
      <c r="H71" s="14">
        <v>1000</v>
      </c>
      <c r="I71" s="12" t="s">
        <v>240</v>
      </c>
    </row>
    <row r="72" spans="1:9" ht="20.25" customHeight="1" x14ac:dyDescent="0.2">
      <c r="A72" s="13">
        <f>IFERROR(VLOOKUP(B72,'[1]DADOS (OCULTAR)'!$P$3:$R$59,3,0),"")</f>
        <v>10869782001206</v>
      </c>
      <c r="B72" s="6" t="s">
        <v>9</v>
      </c>
      <c r="C72" s="7">
        <v>33812222000168</v>
      </c>
      <c r="D72" s="8" t="s">
        <v>241</v>
      </c>
      <c r="E72" s="9" t="s">
        <v>30</v>
      </c>
      <c r="F72" s="10">
        <v>44094</v>
      </c>
      <c r="G72" s="10">
        <v>44196</v>
      </c>
      <c r="H72" s="14">
        <v>1280.17</v>
      </c>
      <c r="I72" s="12" t="s">
        <v>242</v>
      </c>
    </row>
    <row r="73" spans="1:9" ht="20.25" customHeight="1" x14ac:dyDescent="0.2">
      <c r="A73" s="13">
        <f>IFERROR(VLOOKUP(B73,'[1]DADOS (OCULTAR)'!$P$3:$R$59,3,0),"")</f>
        <v>10869782001206</v>
      </c>
      <c r="B73" s="6" t="s">
        <v>9</v>
      </c>
      <c r="C73" s="7">
        <v>38082924000157</v>
      </c>
      <c r="D73" s="8" t="s">
        <v>243</v>
      </c>
      <c r="E73" s="9" t="s">
        <v>30</v>
      </c>
      <c r="F73" s="10">
        <v>44098</v>
      </c>
      <c r="G73" s="10">
        <v>44196</v>
      </c>
      <c r="H73" s="14">
        <v>1858.66</v>
      </c>
      <c r="I73" s="12" t="s">
        <v>244</v>
      </c>
    </row>
    <row r="74" spans="1:9" ht="20.25" customHeight="1" x14ac:dyDescent="0.2">
      <c r="A74" s="13">
        <f>IFERROR(VLOOKUP(B74,'[1]DADOS (OCULTAR)'!$P$3:$R$59,3,0),"")</f>
        <v>10869782001206</v>
      </c>
      <c r="B74" s="6" t="s">
        <v>9</v>
      </c>
      <c r="C74" s="7">
        <v>33551744000153</v>
      </c>
      <c r="D74" s="8" t="s">
        <v>245</v>
      </c>
      <c r="E74" s="9" t="s">
        <v>30</v>
      </c>
      <c r="F74" s="10">
        <v>44013</v>
      </c>
      <c r="G74" s="10">
        <v>44196</v>
      </c>
      <c r="H74" s="14">
        <v>4001.24</v>
      </c>
      <c r="I74" s="12" t="s">
        <v>246</v>
      </c>
    </row>
    <row r="75" spans="1:9" ht="20.25" customHeight="1" x14ac:dyDescent="0.2">
      <c r="A75" s="13">
        <f>IFERROR(VLOOKUP(B75,'[1]DADOS (OCULTAR)'!$P$3:$R$59,3,0),"")</f>
        <v>10869782001206</v>
      </c>
      <c r="B75" s="6" t="s">
        <v>9</v>
      </c>
      <c r="C75" s="7">
        <v>9394087000101</v>
      </c>
      <c r="D75" s="8" t="s">
        <v>247</v>
      </c>
      <c r="E75" s="9" t="s">
        <v>248</v>
      </c>
      <c r="F75" s="10">
        <v>44013</v>
      </c>
      <c r="G75" s="10">
        <v>44196</v>
      </c>
      <c r="H75" s="14">
        <v>4000</v>
      </c>
      <c r="I75" s="12" t="s">
        <v>249</v>
      </c>
    </row>
    <row r="76" spans="1:9" ht="20.25" customHeight="1" x14ac:dyDescent="0.2">
      <c r="A76" s="13">
        <f>IFERROR(VLOOKUP(B76,'[1]DADOS (OCULTAR)'!$P$3:$R$59,3,0),"")</f>
        <v>10869782001206</v>
      </c>
      <c r="B76" s="6" t="s">
        <v>9</v>
      </c>
      <c r="C76" s="7">
        <v>61074175000138</v>
      </c>
      <c r="D76" s="8" t="s">
        <v>250</v>
      </c>
      <c r="E76" s="9" t="s">
        <v>83</v>
      </c>
      <c r="F76" s="10">
        <v>44113</v>
      </c>
      <c r="G76" s="10">
        <v>44457</v>
      </c>
      <c r="H76" s="14">
        <v>2852.98</v>
      </c>
      <c r="I76" s="12" t="s">
        <v>251</v>
      </c>
    </row>
    <row r="77" spans="1:9" ht="20.25" customHeight="1" x14ac:dyDescent="0.2">
      <c r="A77" s="13">
        <f>IFERROR(VLOOKUP(B77,'[1]DADOS (OCULTAR)'!$P$3:$R$59,3,0),"")</f>
        <v>10869782001206</v>
      </c>
      <c r="B77" s="6" t="s">
        <v>9</v>
      </c>
      <c r="C77" s="7">
        <v>39921511000181</v>
      </c>
      <c r="D77" s="8" t="s">
        <v>252</v>
      </c>
      <c r="E77" s="9" t="s">
        <v>30</v>
      </c>
      <c r="F77" s="10">
        <v>44194</v>
      </c>
      <c r="G77" s="10">
        <v>44377</v>
      </c>
      <c r="H77" s="14">
        <v>1858.66</v>
      </c>
      <c r="I77" s="12" t="s">
        <v>253</v>
      </c>
    </row>
    <row r="78" spans="1:9" ht="20.25" customHeight="1" x14ac:dyDescent="0.2">
      <c r="A78" s="13">
        <f>IFERROR(VLOOKUP(B78,'[1]DADOS (OCULTAR)'!$P$3:$R$59,3,0),"")</f>
        <v>10869782001206</v>
      </c>
      <c r="B78" s="6" t="s">
        <v>9</v>
      </c>
      <c r="C78" s="7">
        <v>39709410000141</v>
      </c>
      <c r="D78" s="8" t="s">
        <v>254</v>
      </c>
      <c r="E78" s="9" t="s">
        <v>30</v>
      </c>
      <c r="F78" s="10">
        <v>44172</v>
      </c>
      <c r="G78" s="10">
        <v>44377</v>
      </c>
      <c r="H78" s="14">
        <v>2544</v>
      </c>
      <c r="I78" s="12" t="s">
        <v>255</v>
      </c>
    </row>
    <row r="79" spans="1:9" ht="20.25" customHeight="1" x14ac:dyDescent="0.2">
      <c r="A79" s="13">
        <f>IFERROR(VLOOKUP(B79,'[1]DADOS (OCULTAR)'!$P$3:$R$59,3,0),"")</f>
        <v>10869782001206</v>
      </c>
      <c r="B79" s="6" t="s">
        <v>9</v>
      </c>
      <c r="C79" s="7">
        <v>37055071000100</v>
      </c>
      <c r="D79" s="8" t="s">
        <v>256</v>
      </c>
      <c r="E79" s="9" t="s">
        <v>30</v>
      </c>
      <c r="F79" s="10">
        <v>44166</v>
      </c>
      <c r="G79" s="10">
        <v>44377</v>
      </c>
      <c r="H79" s="14">
        <v>2544</v>
      </c>
      <c r="I79" s="12" t="s">
        <v>257</v>
      </c>
    </row>
    <row r="80" spans="1:9" ht="20.25" customHeight="1" x14ac:dyDescent="0.2">
      <c r="A80" s="13">
        <f>IFERROR(VLOOKUP(B80,'[1]DADOS (OCULTAR)'!$P$3:$R$59,3,0),"")</f>
        <v>10869782001206</v>
      </c>
      <c r="B80" s="6" t="s">
        <v>9</v>
      </c>
      <c r="C80" s="7">
        <v>39904615000188</v>
      </c>
      <c r="D80" s="8" t="s">
        <v>258</v>
      </c>
      <c r="E80" s="9" t="s">
        <v>30</v>
      </c>
      <c r="F80" s="10">
        <v>44166</v>
      </c>
      <c r="G80" s="10">
        <v>44377</v>
      </c>
      <c r="H80" s="14">
        <v>2544</v>
      </c>
      <c r="I80" s="12" t="s">
        <v>259</v>
      </c>
    </row>
    <row r="81" spans="1:9" ht="20.25" customHeight="1" x14ac:dyDescent="0.2">
      <c r="A81" s="13">
        <f>IFERROR(VLOOKUP(B81,'[1]DADOS (OCULTAR)'!$P$3:$R$59,3,0),"")</f>
        <v>10869782001206</v>
      </c>
      <c r="B81" s="6" t="s">
        <v>9</v>
      </c>
      <c r="C81" s="7">
        <v>39917741000177</v>
      </c>
      <c r="D81" s="8" t="s">
        <v>260</v>
      </c>
      <c r="E81" s="9" t="s">
        <v>30</v>
      </c>
      <c r="F81" s="10">
        <v>44172</v>
      </c>
      <c r="G81" s="10">
        <v>44377</v>
      </c>
      <c r="H81" s="14">
        <v>2000.62</v>
      </c>
      <c r="I81" s="12" t="s">
        <v>261</v>
      </c>
    </row>
    <row r="82" spans="1:9" ht="20.25" customHeight="1" x14ac:dyDescent="0.2">
      <c r="A82" s="13">
        <f>IFERROR(VLOOKUP(B82,'[1]DADOS (OCULTAR)'!$P$3:$R$59,3,0),"")</f>
        <v>10869782001206</v>
      </c>
      <c r="B82" s="6" t="s">
        <v>9</v>
      </c>
      <c r="C82" s="7">
        <v>37385171000196</v>
      </c>
      <c r="D82" s="8" t="s">
        <v>262</v>
      </c>
      <c r="E82" s="9" t="s">
        <v>30</v>
      </c>
      <c r="F82" s="10">
        <v>44172</v>
      </c>
      <c r="G82" s="10">
        <v>44377</v>
      </c>
      <c r="H82" s="14">
        <v>2544</v>
      </c>
      <c r="I82" s="12" t="s">
        <v>263</v>
      </c>
    </row>
    <row r="83" spans="1:9" ht="20.25" customHeight="1" x14ac:dyDescent="0.2">
      <c r="A83" s="13">
        <f>IFERROR(VLOOKUP(B83,'[1]DADOS (OCULTAR)'!$P$3:$R$59,3,0),"")</f>
        <v>10869782001206</v>
      </c>
      <c r="B83" s="6" t="s">
        <v>9</v>
      </c>
      <c r="C83" s="7">
        <v>20681098000105</v>
      </c>
      <c r="D83" s="8" t="s">
        <v>264</v>
      </c>
      <c r="E83" s="9" t="s">
        <v>30</v>
      </c>
      <c r="F83" s="10">
        <v>44018</v>
      </c>
      <c r="G83" s="10">
        <v>44196</v>
      </c>
      <c r="H83" s="14">
        <v>2544</v>
      </c>
      <c r="I83" s="12" t="s">
        <v>265</v>
      </c>
    </row>
    <row r="84" spans="1:9" ht="20.25" customHeight="1" x14ac:dyDescent="0.2">
      <c r="A84" s="13">
        <f>IFERROR(VLOOKUP(B84,'[1]DADOS (OCULTAR)'!$P$3:$R$59,3,0),"")</f>
        <v>10869782001206</v>
      </c>
      <c r="B84" s="6" t="s">
        <v>9</v>
      </c>
      <c r="C84" s="7" t="s">
        <v>266</v>
      </c>
      <c r="D84" s="8" t="s">
        <v>267</v>
      </c>
      <c r="E84" s="9" t="s">
        <v>30</v>
      </c>
      <c r="F84" s="10">
        <v>44044</v>
      </c>
      <c r="G84" s="10">
        <v>44196</v>
      </c>
      <c r="H84" s="14">
        <v>2544</v>
      </c>
      <c r="I84" s="12" t="s">
        <v>268</v>
      </c>
    </row>
    <row r="85" spans="1:9" ht="20.25" customHeight="1" x14ac:dyDescent="0.2">
      <c r="A85" s="13">
        <f>IFERROR(VLOOKUP(B85,'[1]DADOS (OCULTAR)'!$P$3:$R$59,3,0),"")</f>
        <v>10869782001206</v>
      </c>
      <c r="B85" s="6" t="s">
        <v>9</v>
      </c>
      <c r="C85" s="7">
        <v>10783305000170</v>
      </c>
      <c r="D85" s="8" t="s">
        <v>269</v>
      </c>
      <c r="E85" s="9" t="s">
        <v>18</v>
      </c>
      <c r="F85" s="10">
        <v>44146</v>
      </c>
      <c r="G85" s="10"/>
      <c r="H85" s="14">
        <v>3450</v>
      </c>
      <c r="I85" s="12" t="s">
        <v>270</v>
      </c>
    </row>
    <row r="86" spans="1:9" ht="20.25" customHeight="1" x14ac:dyDescent="0.2">
      <c r="A86" s="13">
        <f>IFERROR(VLOOKUP(B86,'[1]DADOS (OCULTAR)'!$P$3:$R$59,3,0),"")</f>
        <v>10869782001206</v>
      </c>
      <c r="B86" s="6" t="s">
        <v>9</v>
      </c>
      <c r="C86" s="7">
        <v>40558854000102</v>
      </c>
      <c r="D86" s="8" t="s">
        <v>271</v>
      </c>
      <c r="E86" s="9" t="s">
        <v>30</v>
      </c>
      <c r="F86" s="10">
        <v>44207</v>
      </c>
      <c r="G86" s="10">
        <v>44377</v>
      </c>
      <c r="H86" s="14">
        <v>2544</v>
      </c>
      <c r="I86" s="12" t="s">
        <v>272</v>
      </c>
    </row>
    <row r="87" spans="1:9" ht="20.25" customHeight="1" x14ac:dyDescent="0.2">
      <c r="A87" s="13">
        <f>IFERROR(VLOOKUP(B87,'[1]DADOS (OCULTAR)'!$P$3:$R$59,3,0),"")</f>
        <v>10869782001206</v>
      </c>
      <c r="B87" s="6" t="s">
        <v>9</v>
      </c>
      <c r="C87" s="7">
        <v>40103910000114</v>
      </c>
      <c r="D87" s="8" t="s">
        <v>273</v>
      </c>
      <c r="E87" s="9" t="s">
        <v>30</v>
      </c>
      <c r="F87" s="10">
        <v>44218</v>
      </c>
      <c r="G87" s="10">
        <v>44377</v>
      </c>
      <c r="H87" s="14">
        <v>2544</v>
      </c>
      <c r="I87" s="12" t="s">
        <v>274</v>
      </c>
    </row>
    <row r="88" spans="1:9" ht="20.25" customHeight="1" x14ac:dyDescent="0.2">
      <c r="A88" s="13">
        <f>IFERROR(VLOOKUP(B88,'[1]DADOS (OCULTAR)'!$P$3:$R$59,3,0),"")</f>
        <v>10869782001206</v>
      </c>
      <c r="B88" s="6" t="s">
        <v>9</v>
      </c>
      <c r="C88" s="7">
        <v>15111905000106</v>
      </c>
      <c r="D88" s="8" t="s">
        <v>275</v>
      </c>
      <c r="E88" s="9" t="s">
        <v>276</v>
      </c>
      <c r="F88" s="10">
        <v>44136</v>
      </c>
      <c r="G88" s="10"/>
      <c r="H88" s="14">
        <v>4000</v>
      </c>
      <c r="I88" s="12" t="s">
        <v>277</v>
      </c>
    </row>
    <row r="89" spans="1:9" ht="20.25" customHeight="1" x14ac:dyDescent="0.2">
      <c r="A89" s="13">
        <f>IFERROR(VLOOKUP(B89,'[1]DADOS (OCULTAR)'!$P$3:$R$59,3,0),"")</f>
        <v>10869782001206</v>
      </c>
      <c r="B89" s="6" t="s">
        <v>9</v>
      </c>
      <c r="C89" s="7">
        <v>40977913000187</v>
      </c>
      <c r="D89" s="8" t="s">
        <v>278</v>
      </c>
      <c r="E89" s="9" t="s">
        <v>279</v>
      </c>
      <c r="F89" s="10">
        <v>44166</v>
      </c>
      <c r="G89" s="10"/>
      <c r="H89" s="14">
        <v>4000</v>
      </c>
      <c r="I89" s="12" t="s">
        <v>221</v>
      </c>
    </row>
    <row r="90" spans="1:9" ht="20.25" customHeight="1" x14ac:dyDescent="0.2">
      <c r="A90" s="13">
        <f>IFERROR(VLOOKUP(B90,'[1]DADOS (OCULTAR)'!$P$3:$R$59,3,0),"")</f>
        <v>10869782001206</v>
      </c>
      <c r="B90" s="6" t="s">
        <v>9</v>
      </c>
      <c r="C90" s="7">
        <v>40012688000144</v>
      </c>
      <c r="D90" s="8" t="s">
        <v>280</v>
      </c>
      <c r="E90" s="9" t="s">
        <v>30</v>
      </c>
      <c r="F90" s="10">
        <v>44302</v>
      </c>
      <c r="G90" s="10">
        <v>44500</v>
      </c>
      <c r="H90" s="14">
        <v>1084.6300000000001</v>
      </c>
      <c r="I90" s="12" t="s">
        <v>281</v>
      </c>
    </row>
    <row r="91" spans="1:9" ht="20.25" customHeight="1" x14ac:dyDescent="0.2">
      <c r="A91" s="13">
        <f>IFERROR(VLOOKUP(B91,'[1]DADOS (OCULTAR)'!$P$3:$R$59,3,0),"")</f>
        <v>10869782001206</v>
      </c>
      <c r="B91" s="6" t="s">
        <v>9</v>
      </c>
      <c r="C91" s="7">
        <v>10779162000123</v>
      </c>
      <c r="D91" s="8" t="s">
        <v>282</v>
      </c>
      <c r="E91" s="9" t="s">
        <v>283</v>
      </c>
      <c r="F91" s="10">
        <v>44256</v>
      </c>
      <c r="G91" s="10"/>
      <c r="H91" s="14">
        <v>700</v>
      </c>
      <c r="I91" s="12" t="s">
        <v>284</v>
      </c>
    </row>
    <row r="92" spans="1:9" ht="20.25" customHeight="1" x14ac:dyDescent="0.2">
      <c r="A92" s="13" t="str">
        <f>IFERROR(VLOOKUP(B92,'[1]DADOS (OCULTAR)'!$P$3:$R$59,3,0),"")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(OCULTAR)'!$P$3:$R$59,3,0),"")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(OCULTAR)'!$P$3:$R$59,3,0),"")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(OCULTAR)'!$P$3:$R$59,3,0),"")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(OCULTAR)'!$P$3:$R$59,3,0),"")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(OCULTAR)'!$P$3:$R$59,3,0),"")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(OCULTAR)'!$P$3:$R$59,3,0),"")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(OCULTAR)'!$P$3:$R$59,3,0),"")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(OCULTAR)'!$P$3:$R$59,3,0),"")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(OCULTAR)'!$P$3:$R$59,3,0),"")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(OCULTAR)'!$P$3:$R$59,3,0),"")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(OCULTAR)'!$P$3:$R$59,3,0),"")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(OCULTAR)'!$P$3:$R$59,3,0),"")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(OCULTAR)'!$P$3:$R$59,3,0),"")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(OCULTAR)'!$P$3:$R$59,3,0),"")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(OCULTAR)'!$P$3:$R$59,3,0),"")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(OCULTAR)'!$P$3:$R$59,3,0),"")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(OCULTAR)'!$P$3:$R$59,3,0),"")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(OCULTAR)'!$P$3:$R$59,3,0),"")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(OCULTAR)'!$P$3:$R$59,3,0),"")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(OCULTAR)'!$P$3:$R$59,3,0),"")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(OCULTAR)'!$P$3:$R$59,3,0),"")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(OCULTAR)'!$P$3:$R$59,3,0),"")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(OCULTAR)'!$P$3:$R$59,3,0),"")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(OCULTAR)'!$P$3:$R$59,3,0),"")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(OCULTAR)'!$P$3:$R$59,3,0),"")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(OCULTAR)'!$P$3:$R$59,3,0),"")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(OCULTAR)'!$P$3:$R$59,3,0),"")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(OCULTAR)'!$P$3:$R$59,3,0),"")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(OCULTAR)'!$P$3:$R$59,3,0),"")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(OCULTAR)'!$P$3:$R$59,3,0),"")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(OCULTAR)'!$P$3:$R$59,3,0),"")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(OCULTAR)'!$P$3:$R$59,3,0),"")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(OCULTAR)'!$P$3:$R$59,3,0),"")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(OCULTAR)'!$P$3:$R$59,3,0),"")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(OCULTAR)'!$P$3:$R$59,3,0),"")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(OCULTAR)'!$P$3:$R$59,3,0),"")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(OCULTAR)'!$P$3:$R$59,3,0),"")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(OCULTAR)'!$P$3:$R$59,3,0),"")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(OCULTAR)'!$P$3:$R$59,3,0),"")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(OCULTAR)'!$P$3:$R$59,3,0),"")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(OCULTAR)'!$P$3:$R$59,3,0),"")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(OCULTAR)'!$P$3:$R$59,3,0),"")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(OCULTAR)'!$P$3:$R$59,3,0),"")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(OCULTAR)'!$P$3:$R$59,3,0),"")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(OCULTAR)'!$P$3:$R$59,3,0),"")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(OCULTAR)'!$P$3:$R$59,3,0),"")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(OCULTAR)'!$P$3:$R$59,3,0),"")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(OCULTAR)'!$P$3:$R$59,3,0),"")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(OCULTAR)'!$P$3:$R$59,3,0),"")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(OCULTAR)'!$P$3:$R$59,3,0),"")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(OCULTAR)'!$P$3:$R$59,3,0),"")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(OCULTAR)'!$P$3:$R$59,3,0),"")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(OCULTAR)'!$P$3:$R$59,3,0),"")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(OCULTAR)'!$P$3:$R$59,3,0),"")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(OCULTAR)'!$P$3:$R$59,3,0),"")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(OCULTAR)'!$P$3:$R$59,3,0),"")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(OCULTAR)'!$P$3:$R$59,3,0),"")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(OCULTAR)'!$P$3:$R$59,3,0),"")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(OCULTAR)'!$P$3:$R$59,3,0),"")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(OCULTAR)'!$P$3:$R$59,3,0),"")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(OCULTAR)'!$P$3:$R$59,3,0),"")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(OCULTAR)'!$P$3:$R$59,3,0),"")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(OCULTAR)'!$P$3:$R$59,3,0),"")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(OCULTAR)'!$P$3:$R$59,3,0),"")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(OCULTAR)'!$P$3:$R$59,3,0),"")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(OCULTAR)'!$P$3:$R$59,3,0),"")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(OCULTAR)'!$P$3:$R$59,3,0),"")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(OCULTAR)'!$P$3:$R$59,3,0),"")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(OCULTAR)'!$P$3:$R$59,3,0),"")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(OCULTAR)'!$P$3:$R$59,3,0),"")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(OCULTAR)'!$P$3:$R$59,3,0),"")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(OCULTAR)'!$P$3:$R$59,3,0),"")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(OCULTAR)'!$P$3:$R$59,3,0),"")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(OCULTAR)'!$P$3:$R$59,3,0),"")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(OCULTAR)'!$P$3:$R$59,3,0),"")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(OCULTAR)'!$P$3:$R$59,3,0),"")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(OCULTAR)'!$P$3:$R$59,3,0),"")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(OCULTAR)'!$P$3:$R$59,3,0),"")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(OCULTAR)'!$P$3:$R$59,3,0),"")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(OCULTAR)'!$P$3:$R$59,3,0),"")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(OCULTAR)'!$P$3:$R$59,3,0),"")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(OCULTAR)'!$P$3:$R$59,3,0),"")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(OCULTAR)'!$P$3:$R$59,3,0),"")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(OCULTAR)'!$P$3:$R$59,3,0),"")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(OCULTAR)'!$P$3:$R$59,3,0),"")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(OCULTAR)'!$P$3:$R$59,3,0),"")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(OCULTAR)'!$P$3:$R$59,3,0),"")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(OCULTAR)'!$P$3:$R$59,3,0),"")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(OCULTAR)'!$P$3:$R$59,3,0),"")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(OCULTAR)'!$P$3:$R$59,3,0),"")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(OCULTAR)'!$P$3:$R$59,3,0),"")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(OCULTAR)'!$P$3:$R$59,3,0),"")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(OCULTAR)'!$P$3:$R$59,3,0),"")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(OCULTAR)'!$P$3:$R$59,3,0),"")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(OCULTAR)'!$P$3:$R$59,3,0),"")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(OCULTAR)'!$P$3:$R$59,3,0),"")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(OCULTAR)'!$P$3:$R$59,3,0),"")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(OCULTAR)'!$P$3:$R$59,3,0),"")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(OCULTAR)'!$P$3:$R$59,3,0),"")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(OCULTAR)'!$P$3:$R$59,3,0),"")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(OCULTAR)'!$P$3:$R$59,3,0),"")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(OCULTAR)'!$P$3:$R$59,3,0),"")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(OCULTAR)'!$P$3:$R$59,3,0),"")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(OCULTAR)'!$P$3:$R$59,3,0),"")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(OCULTAR)'!$P$3:$R$59,3,0),"")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(OCULTAR)'!$P$3:$R$59,3,0),"")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(OCULTAR)'!$P$3:$R$59,3,0),"")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(OCULTAR)'!$P$3:$R$59,3,0),"")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(OCULTAR)'!$P$3:$R$59,3,0),"")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(OCULTAR)'!$P$3:$R$59,3,0),"")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(OCULTAR)'!$P$3:$R$59,3,0),"")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(OCULTAR)'!$P$3:$R$59,3,0),"")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(OCULTAR)'!$P$3:$R$59,3,0),"")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(OCULTAR)'!$P$3:$R$59,3,0),"")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(OCULTAR)'!$P$3:$R$59,3,0),"")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(OCULTAR)'!$P$3:$R$59,3,0),"")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(OCULTAR)'!$P$3:$R$59,3,0),"")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(OCULTAR)'!$P$3:$R$59,3,0),"")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(OCULTAR)'!$P$3:$R$59,3,0),"")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(OCULTAR)'!$P$3:$R$59,3,0),"")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(OCULTAR)'!$P$3:$R$59,3,0),"")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(OCULTAR)'!$P$3:$R$59,3,0),"")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(OCULTAR)'!$P$3:$R$59,3,0),"")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(OCULTAR)'!$P$3:$R$59,3,0),"")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(OCULTAR)'!$P$3:$R$59,3,0),"")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(OCULTAR)'!$P$3:$R$59,3,0),"")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(OCULTAR)'!$P$3:$R$59,3,0),"")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(OCULTAR)'!$P$3:$R$59,3,0),"")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(OCULTAR)'!$P$3:$R$59,3,0),"")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(OCULTAR)'!$P$3:$R$59,3,0),"")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(OCULTAR)'!$P$3:$R$59,3,0),"")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(OCULTAR)'!$P$3:$R$59,3,0),"")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(OCULTAR)'!$P$3:$R$59,3,0),"")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(OCULTAR)'!$P$3:$R$59,3,0),"")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(OCULTAR)'!$P$3:$R$59,3,0),"")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(OCULTAR)'!$P$3:$R$59,3,0),"")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(OCULTAR)'!$P$3:$R$59,3,0),"")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(OCULTAR)'!$P$3:$R$59,3,0),"")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(OCULTAR)'!$P$3:$R$59,3,0),"")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(OCULTAR)'!$P$3:$R$59,3,0),"")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(OCULTAR)'!$P$3:$R$59,3,0),"")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(OCULTAR)'!$P$3:$R$59,3,0),"")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(OCULTAR)'!$P$3:$R$59,3,0),"")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(OCULTAR)'!$P$3:$R$59,3,0),"")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(OCULTAR)'!$P$3:$R$59,3,0),"")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(OCULTAR)'!$P$3:$R$59,3,0),"")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(OCULTAR)'!$P$3:$R$59,3,0),"")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(OCULTAR)'!$P$3:$R$59,3,0),"")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(OCULTAR)'!$P$3:$R$59,3,0),"")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(OCULTAR)'!$P$3:$R$59,3,0),"")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(OCULTAR)'!$P$3:$R$59,3,0),"")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(OCULTAR)'!$P$3:$R$59,3,0),"")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(OCULTAR)'!$P$3:$R$59,3,0),"")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(OCULTAR)'!$P$3:$R$59,3,0),"")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(OCULTAR)'!$P$3:$R$59,3,0),"")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(OCULTAR)'!$P$3:$R$59,3,0),"")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(OCULTAR)'!$P$3:$R$59,3,0),"")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(OCULTAR)'!$P$3:$R$59,3,0),"")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(OCULTAR)'!$P$3:$R$59,3,0),"")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(OCULTAR)'!$P$3:$R$59,3,0),"")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(OCULTAR)'!$P$3:$R$59,3,0),"")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(OCULTAR)'!$P$3:$R$59,3,0),"")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(OCULTAR)'!$P$3:$R$59,3,0),"")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(OCULTAR)'!$P$3:$R$59,3,0),"")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(OCULTAR)'!$P$3:$R$59,3,0),"")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(OCULTAR)'!$P$3:$R$59,3,0),"")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(OCULTAR)'!$P$3:$R$59,3,0),"")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(OCULTAR)'!$P$3:$R$59,3,0),"")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(OCULTAR)'!$P$3:$R$59,3,0),"")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(OCULTAR)'!$P$3:$R$59,3,0),"")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(OCULTAR)'!$P$3:$R$59,3,0),"")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(OCULTAR)'!$P$3:$R$59,3,0),"")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(OCULTAR)'!$P$3:$R$59,3,0),"")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(OCULTAR)'!$P$3:$R$59,3,0),"")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(OCULTAR)'!$P$3:$R$59,3,0),"")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(OCULTAR)'!$P$3:$R$59,3,0),"")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(OCULTAR)'!$P$3:$R$59,3,0),"")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(OCULTAR)'!$P$3:$R$59,3,0),"")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(OCULTAR)'!$P$3:$R$59,3,0),"")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(OCULTAR)'!$P$3:$R$59,3,0),"")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(OCULTAR)'!$P$3:$R$59,3,0),"")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(OCULTAR)'!$P$3:$R$59,3,0),"")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(OCULTAR)'!$P$3:$R$59,3,0),"")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(OCULTAR)'!$P$3:$R$59,3,0),"")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(OCULTAR)'!$P$3:$R$59,3,0),"")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(OCULTAR)'!$P$3:$R$59,3,0),"")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(OCULTAR)'!$P$3:$R$59,3,0),"")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(OCULTAR)'!$P$3:$R$59,3,0),"")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(OCULTAR)'!$P$3:$R$59,3,0),"")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(OCULTAR)'!$P$3:$R$59,3,0),"")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(OCULTAR)'!$P$3:$R$59,3,0),"")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(OCULTAR)'!$P$3:$R$59,3,0),"")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(OCULTAR)'!$P$3:$R$59,3,0),"")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(OCULTAR)'!$P$3:$R$59,3,0),"")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(OCULTAR)'!$P$3:$R$59,3,0),"")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(OCULTAR)'!$P$3:$R$59,3,0),"")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(OCULTAR)'!$P$3:$R$59,3,0),"")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(OCULTAR)'!$P$3:$R$59,3,0),"")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(OCULTAR)'!$P$3:$R$59,3,0),"")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(OCULTAR)'!$P$3:$R$59,3,0),"")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(OCULTAR)'!$P$3:$R$59,3,0),"")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(OCULTAR)'!$P$3:$R$59,3,0),"")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(OCULTAR)'!$P$3:$R$59,3,0),"")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(OCULTAR)'!$P$3:$R$59,3,0),"")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(OCULTAR)'!$P$3:$R$59,3,0),"")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(OCULTAR)'!$P$3:$R$59,3,0),"")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(OCULTAR)'!$P$3:$R$59,3,0),"")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(OCULTAR)'!$P$3:$R$59,3,0),"")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(OCULTAR)'!$P$3:$R$59,3,0),"")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(OCULTAR)'!$P$3:$R$59,3,0),"")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(OCULTAR)'!$P$3:$R$59,3,0),"")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(OCULTAR)'!$P$3:$R$59,3,0),"")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(OCULTAR)'!$P$3:$R$59,3,0),"")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(OCULTAR)'!$P$3:$R$59,3,0),"")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(OCULTAR)'!$P$3:$R$59,3,0),"")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(OCULTAR)'!$P$3:$R$59,3,0),"")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(OCULTAR)'!$P$3:$R$59,3,0),"")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(OCULTAR)'!$P$3:$R$59,3,0),"")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(OCULTAR)'!$P$3:$R$59,3,0),"")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(OCULTAR)'!$P$3:$R$59,3,0),"")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(OCULTAR)'!$P$3:$R$59,3,0),"")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(OCULTAR)'!$P$3:$R$59,3,0),"")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(OCULTAR)'!$P$3:$R$59,3,0),"")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(OCULTAR)'!$P$3:$R$59,3,0),"")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(OCULTAR)'!$P$3:$R$59,3,0),"")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(OCULTAR)'!$P$3:$R$59,3,0),"")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(OCULTAR)'!$P$3:$R$59,3,0),"")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(OCULTAR)'!$P$3:$R$59,3,0),"")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(OCULTAR)'!$P$3:$R$59,3,0),"")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(OCULTAR)'!$P$3:$R$59,3,0),"")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(OCULTAR)'!$P$3:$R$59,3,0),"")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(OCULTAR)'!$P$3:$R$59,3,0),"")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(OCULTAR)'!$P$3:$R$59,3,0),"")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(OCULTAR)'!$P$3:$R$59,3,0),"")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(OCULTAR)'!$P$3:$R$59,3,0),"")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(OCULTAR)'!$P$3:$R$59,3,0),"")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(OCULTAR)'!$P$3:$R$59,3,0),"")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(OCULTAR)'!$P$3:$R$59,3,0),"")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(OCULTAR)'!$P$3:$R$59,3,0),"")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(OCULTAR)'!$P$3:$R$59,3,0),"")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(OCULTAR)'!$P$3:$R$59,3,0),"")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(OCULTAR)'!$P$3:$R$59,3,0),"")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(OCULTAR)'!$P$3:$R$59,3,0),"")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(OCULTAR)'!$P$3:$R$59,3,0),"")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(OCULTAR)'!$P$3:$R$59,3,0),"")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(OCULTAR)'!$P$3:$R$59,3,0),"")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(OCULTAR)'!$P$3:$R$59,3,0),"")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(OCULTAR)'!$P$3:$R$59,3,0),"")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(OCULTAR)'!$P$3:$R$59,3,0),"")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(OCULTAR)'!$P$3:$R$59,3,0),"")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(OCULTAR)'!$P$3:$R$59,3,0),"")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(OCULTAR)'!$P$3:$R$59,3,0),"")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(OCULTAR)'!$P$3:$R$59,3,0),"")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(OCULTAR)'!$P$3:$R$59,3,0),"")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(OCULTAR)'!$P$3:$R$59,3,0),"")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(OCULTAR)'!$P$3:$R$59,3,0),"")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(OCULTAR)'!$P$3:$R$59,3,0),"")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(OCULTAR)'!$P$3:$R$59,3,0),"")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(OCULTAR)'!$P$3:$R$59,3,0),"")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(OCULTAR)'!$P$3:$R$59,3,0),"")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(OCULTAR)'!$P$3:$R$59,3,0),"")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(OCULTAR)'!$P$3:$R$59,3,0),"")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(OCULTAR)'!$P$3:$R$59,3,0),"")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(OCULTAR)'!$P$3:$R$59,3,0),"")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(OCULTAR)'!$P$3:$R$59,3,0),"")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(OCULTAR)'!$P$3:$R$59,3,0),"")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(OCULTAR)'!$P$3:$R$59,3,0),"")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(OCULTAR)'!$P$3:$R$59,3,0),"")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(OCULTAR)'!$P$3:$R$59,3,0),"")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(OCULTAR)'!$P$3:$R$59,3,0),"")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(OCULTAR)'!$P$3:$R$59,3,0),"")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(OCULTAR)'!$P$3:$R$59,3,0),"")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(OCULTAR)'!$P$3:$R$59,3,0),"")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(OCULTAR)'!$P$3:$R$59,3,0),"")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(OCULTAR)'!$P$3:$R$59,3,0),"")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(OCULTAR)'!$P$3:$R$59,3,0),"")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(OCULTAR)'!$P$3:$R$59,3,0),"")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(OCULTAR)'!$P$3:$R$59,3,0),"")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(OCULTAR)'!$P$3:$R$59,3,0),"")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(OCULTAR)'!$P$3:$R$59,3,0),"")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(OCULTAR)'!$P$3:$R$59,3,0),"")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(OCULTAR)'!$P$3:$R$59,3,0),"")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(OCULTAR)'!$P$3:$R$59,3,0),"")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(OCULTAR)'!$P$3:$R$59,3,0),"")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(OCULTAR)'!$P$3:$R$59,3,0),"")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(OCULTAR)'!$P$3:$R$59,3,0),"")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(OCULTAR)'!$P$3:$R$59,3,0),"")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(OCULTAR)'!$P$3:$R$59,3,0),"")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(OCULTAR)'!$P$3:$R$59,3,0),"")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(OCULTAR)'!$P$3:$R$59,3,0),"")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(OCULTAR)'!$P$3:$R$59,3,0),"")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(OCULTAR)'!$P$3:$R$59,3,0),"")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(OCULTAR)'!$P$3:$R$59,3,0),"")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(OCULTAR)'!$P$3:$R$59,3,0),"")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(OCULTAR)'!$P$3:$R$59,3,0),"")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(OCULTAR)'!$P$3:$R$59,3,0),"")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(OCULTAR)'!$P$3:$R$59,3,0),"")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(OCULTAR)'!$P$3:$R$59,3,0),"")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(OCULTAR)'!$P$3:$R$59,3,0),"")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(OCULTAR)'!$P$3:$R$59,3,0),"")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(OCULTAR)'!$P$3:$R$59,3,0),"")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(OCULTAR)'!$P$3:$R$59,3,0),"")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(OCULTAR)'!$P$3:$R$59,3,0),"")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(OCULTAR)'!$P$3:$R$59,3,0),"")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(OCULTAR)'!$P$3:$R$59,3,0),"")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(OCULTAR)'!$P$3:$R$59,3,0),"")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(OCULTAR)'!$P$3:$R$59,3,0),"")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(OCULTAR)'!$P$3:$R$59,3,0),"")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(OCULTAR)'!$P$3:$R$59,3,0),"")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(OCULTAR)'!$P$3:$R$59,3,0),"")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(OCULTAR)'!$P$3:$R$59,3,0),"")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(OCULTAR)'!$P$3:$R$59,3,0),"")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(OCULTAR)'!$P$3:$R$59,3,0),"")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(OCULTAR)'!$P$3:$R$59,3,0),"")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(OCULTAR)'!$P$3:$R$59,3,0),"")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(OCULTAR)'!$P$3:$R$59,3,0),"")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(OCULTAR)'!$P$3:$R$59,3,0),"")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(OCULTAR)'!$P$3:$R$59,3,0),"")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(OCULTAR)'!$P$3:$R$59,3,0),"")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(OCULTAR)'!$P$3:$R$59,3,0),"")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(OCULTAR)'!$P$3:$R$59,3,0),"")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(OCULTAR)'!$P$3:$R$59,3,0),"")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(OCULTAR)'!$P$3:$R$59,3,0),"")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(OCULTAR)'!$P$3:$R$59,3,0),"")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(OCULTAR)'!$P$3:$R$59,3,0),"")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(OCULTAR)'!$P$3:$R$59,3,0),"")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(OCULTAR)'!$P$3:$R$59,3,0),"")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(OCULTAR)'!$P$3:$R$59,3,0),"")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(OCULTAR)'!$P$3:$R$59,3,0),"")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(OCULTAR)'!$P$3:$R$59,3,0),"")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(OCULTAR)'!$P$3:$R$59,3,0),"")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(OCULTAR)'!$P$3:$R$59,3,0),"")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(OCULTAR)'!$P$3:$R$59,3,0),"")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(OCULTAR)'!$P$3:$R$59,3,0),"")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(OCULTAR)'!$P$3:$R$59,3,0),"")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(OCULTAR)'!$P$3:$R$59,3,0),"")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(OCULTAR)'!$P$3:$R$59,3,0),"")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(OCULTAR)'!$P$3:$R$59,3,0),"")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(OCULTAR)'!$P$3:$R$59,3,0),"")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(OCULTAR)'!$P$3:$R$59,3,0),"")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(OCULTAR)'!$P$3:$R$59,3,0),"")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(OCULTAR)'!$P$3:$R$59,3,0),"")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(OCULTAR)'!$P$3:$R$59,3,0),"")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(OCULTAR)'!$P$3:$R$59,3,0),"")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(OCULTAR)'!$P$3:$R$59,3,0),"")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(OCULTAR)'!$P$3:$R$59,3,0),"")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(OCULTAR)'!$P$3:$R$59,3,0),"")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(OCULTAR)'!$P$3:$R$59,3,0),"")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(OCULTAR)'!$P$3:$R$59,3,0),"")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(OCULTAR)'!$P$3:$R$59,3,0),"")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(OCULTAR)'!$P$3:$R$59,3,0),"")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(OCULTAR)'!$P$3:$R$59,3,0),"")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(OCULTAR)'!$P$3:$R$59,3,0),"")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(OCULTAR)'!$P$3:$R$59,3,0),"")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(OCULTAR)'!$P$3:$R$59,3,0),"")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(OCULTAR)'!$P$3:$R$59,3,0),"")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(OCULTAR)'!$P$3:$R$59,3,0),"")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(OCULTAR)'!$P$3:$R$59,3,0),"")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(OCULTAR)'!$P$3:$R$59,3,0),"")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(OCULTAR)'!$P$3:$R$59,3,0),"")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(OCULTAR)'!$P$3:$R$59,3,0),"")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(OCULTAR)'!$P$3:$R$59,3,0),"")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(OCULTAR)'!$P$3:$R$59,3,0),"")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(OCULTAR)'!$P$3:$R$59,3,0),"")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(OCULTAR)'!$P$3:$R$59,3,0),"")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(OCULTAR)'!$P$3:$R$59,3,0),"")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(OCULTAR)'!$P$3:$R$59,3,0),"")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(OCULTAR)'!$P$3:$R$59,3,0),"")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(OCULTAR)'!$P$3:$R$59,3,0),"")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(OCULTAR)'!$P$3:$R$59,3,0),"")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(OCULTAR)'!$P$3:$R$59,3,0),"")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(OCULTAR)'!$P$3:$R$59,3,0),"")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(OCULTAR)'!$P$3:$R$59,3,0),"")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(OCULTAR)'!$P$3:$R$59,3,0),"")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(OCULTAR)'!$P$3:$R$59,3,0),"")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(OCULTAR)'!$P$3:$R$59,3,0),"")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(OCULTAR)'!$P$3:$R$59,3,0),"")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(OCULTAR)'!$P$3:$R$59,3,0),"")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(OCULTAR)'!$P$3:$R$59,3,0),"")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(OCULTAR)'!$P$3:$R$59,3,0),"")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(OCULTAR)'!$P$3:$R$59,3,0),"")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(OCULTAR)'!$P$3:$R$59,3,0),"")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(OCULTAR)'!$P$3:$R$59,3,0),"")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(OCULTAR)'!$P$3:$R$59,3,0),"")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(OCULTAR)'!$P$3:$R$59,3,0),"")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(OCULTAR)'!$P$3:$R$59,3,0),"")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(OCULTAR)'!$P$3:$R$59,3,0),"")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(OCULTAR)'!$P$3:$R$59,3,0),"")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(OCULTAR)'!$P$3:$R$59,3,0),"")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(OCULTAR)'!$P$3:$R$59,3,0),"")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(OCULTAR)'!$P$3:$R$59,3,0),"")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(OCULTAR)'!$P$3:$R$59,3,0),"")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(OCULTAR)'!$P$3:$R$59,3,0),"")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(OCULTAR)'!$P$3:$R$59,3,0),"")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(OCULTAR)'!$P$3:$R$59,3,0),"")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(OCULTAR)'!$P$3:$R$59,3,0),"")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(OCULTAR)'!$P$3:$R$59,3,0),"")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(OCULTAR)'!$P$3:$R$59,3,0),"")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(OCULTAR)'!$P$3:$R$59,3,0),"")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(OCULTAR)'!$P$3:$R$59,3,0),"")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(OCULTAR)'!$P$3:$R$59,3,0),"")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(OCULTAR)'!$P$3:$R$59,3,0),"")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(OCULTAR)'!$P$3:$R$59,3,0),"")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(OCULTAR)'!$P$3:$R$59,3,0),"")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(OCULTAR)'!$P$3:$R$59,3,0),"")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(OCULTAR)'!$P$3:$R$59,3,0),"")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(OCULTAR)'!$P$3:$R$59,3,0),"")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(OCULTAR)'!$P$3:$R$59,3,0),"")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(OCULTAR)'!$P$3:$R$59,3,0),"")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(OCULTAR)'!$P$3:$R$59,3,0),"")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(OCULTAR)'!$P$3:$R$59,3,0),"")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(OCULTAR)'!$P$3:$R$59,3,0),"")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(OCULTAR)'!$P$3:$R$59,3,0),"")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(OCULTAR)'!$P$3:$R$59,3,0),"")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(OCULTAR)'!$P$3:$R$59,3,0),"")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(OCULTAR)'!$P$3:$R$59,3,0),"")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(OCULTAR)'!$P$3:$R$59,3,0),"")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(OCULTAR)'!$P$3:$R$59,3,0),"")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(OCULTAR)'!$P$3:$R$59,3,0),"")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(OCULTAR)'!$P$3:$R$59,3,0),"")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(OCULTAR)'!$P$3:$R$59,3,0),"")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(OCULTAR)'!$P$3:$R$59,3,0),"")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(OCULTAR)'!$P$3:$R$59,3,0),"")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(OCULTAR)'!$P$3:$R$59,3,0),"")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(OCULTAR)'!$P$3:$R$59,3,0),"")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(OCULTAR)'!$P$3:$R$59,3,0),"")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(OCULTAR)'!$P$3:$R$59,3,0),"")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(OCULTAR)'!$P$3:$R$59,3,0),"")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(OCULTAR)'!$P$3:$R$59,3,0),"")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(OCULTAR)'!$P$3:$R$59,3,0),"")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(OCULTAR)'!$P$3:$R$59,3,0),"")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(OCULTAR)'!$P$3:$R$59,3,0),"")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(OCULTAR)'!$P$3:$R$59,3,0),"")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(OCULTAR)'!$P$3:$R$59,3,0),"")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(OCULTAR)'!$P$3:$R$59,3,0),"")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(OCULTAR)'!$P$3:$R$59,3,0),"")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(OCULTAR)'!$P$3:$R$59,3,0),"")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(OCULTAR)'!$P$3:$R$59,3,0),"")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(OCULTAR)'!$P$3:$R$59,3,0),"")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(OCULTAR)'!$P$3:$R$59,3,0),"")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(OCULTAR)'!$P$3:$R$59,3,0),"")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(OCULTAR)'!$P$3:$R$59,3,0),"")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(OCULTAR)'!$P$3:$R$59,3,0),"")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(OCULTAR)'!$P$3:$R$59,3,0),"")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(OCULTAR)'!$P$3:$R$59,3,0),"")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(OCULTAR)'!$P$3:$R$59,3,0),"")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(OCULTAR)'!$P$3:$R$59,3,0),"")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(OCULTAR)'!$P$3:$R$59,3,0),"")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(OCULTAR)'!$P$3:$R$59,3,0),"")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(OCULTAR)'!$P$3:$R$59,3,0),"")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(OCULTAR)'!$P$3:$R$59,3,0),"")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(OCULTAR)'!$P$3:$R$59,3,0),"")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(OCULTAR)'!$P$3:$R$59,3,0),"")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(OCULTAR)'!$P$3:$R$59,3,0),"")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(OCULTAR)'!$P$3:$R$59,3,0),"")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(OCULTAR)'!$P$3:$R$59,3,0),"")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(OCULTAR)'!$P$3:$R$59,3,0),"")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(OCULTAR)'!$P$3:$R$59,3,0),"")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(OCULTAR)'!$P$3:$R$59,3,0),"")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(OCULTAR)'!$P$3:$R$59,3,0),"")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(OCULTAR)'!$P$3:$R$59,3,0),"")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(OCULTAR)'!$P$3:$R$59,3,0),"")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(OCULTAR)'!$P$3:$R$59,3,0),"")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(OCULTAR)'!$P$3:$R$59,3,0),"")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(OCULTAR)'!$P$3:$R$59,3,0),"")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(OCULTAR)'!$P$3:$R$59,3,0),"")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(OCULTAR)'!$P$3:$R$59,3,0),"")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(OCULTAR)'!$P$3:$R$59,3,0),"")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(OCULTAR)'!$P$3:$R$59,3,0),"")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(OCULTAR)'!$P$3:$R$59,3,0),"")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(OCULTAR)'!$P$3:$R$59,3,0),"")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(OCULTAR)'!$P$3:$R$59,3,0),"")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(OCULTAR)'!$P$3:$R$59,3,0),"")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(OCULTAR)'!$P$3:$R$59,3,0),"")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(OCULTAR)'!$P$3:$R$59,3,0),"")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(OCULTAR)'!$P$3:$R$59,3,0),"")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(OCULTAR)'!$P$3:$R$59,3,0),"")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(OCULTAR)'!$P$3:$R$59,3,0),"")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(OCULTAR)'!$P$3:$R$59,3,0),"")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(OCULTAR)'!$P$3:$R$59,3,0),"")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(OCULTAR)'!$P$3:$R$59,3,0),"")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(OCULTAR)'!$P$3:$R$59,3,0),"")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(OCULTAR)'!$P$3:$R$59,3,0),"")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(OCULTAR)'!$P$3:$R$59,3,0),"")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(OCULTAR)'!$P$3:$R$59,3,0),"")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(OCULTAR)'!$P$3:$R$59,3,0),"")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(OCULTAR)'!$P$3:$R$59,3,0),"")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(OCULTAR)'!$P$3:$R$59,3,0),"")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(OCULTAR)'!$P$3:$R$59,3,0),"")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(OCULTAR)'!$P$3:$R$59,3,0),"")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(OCULTAR)'!$P$3:$R$59,3,0),"")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(OCULTAR)'!$P$3:$R$59,3,0),"")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(OCULTAR)'!$P$3:$R$59,3,0),"")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(OCULTAR)'!$P$3:$R$59,3,0),"")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(OCULTAR)'!$P$3:$R$59,3,0),"")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(OCULTAR)'!$P$3:$R$59,3,0),"")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(OCULTAR)'!$P$3:$R$59,3,0),"")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(OCULTAR)'!$P$3:$R$59,3,0),"")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(OCULTAR)'!$P$3:$R$59,3,0),"")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(OCULTAR)'!$P$3:$R$59,3,0),"")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(OCULTAR)'!$P$3:$R$59,3,0),"")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(OCULTAR)'!$P$3:$R$59,3,0),"")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(OCULTAR)'!$P$3:$R$59,3,0),"")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(OCULTAR)'!$P$3:$R$59,3,0),"")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(OCULTAR)'!$P$3:$R$59,3,0),"")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(OCULTAR)'!$P$3:$R$59,3,0),"")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(OCULTAR)'!$P$3:$R$59,3,0),"")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(OCULTAR)'!$P$3:$R$59,3,0),"")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(OCULTAR)'!$P$3:$R$59,3,0),"")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(OCULTAR)'!$P$3:$R$59,3,0),"")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(OCULTAR)'!$P$3:$R$59,3,0),"")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(OCULTAR)'!$P$3:$R$59,3,0),"")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(OCULTAR)'!$P$3:$R$59,3,0),"")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(OCULTAR)'!$P$3:$R$59,3,0),"")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(OCULTAR)'!$P$3:$R$59,3,0),"")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(OCULTAR)'!$P$3:$R$59,3,0),"")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(OCULTAR)'!$P$3:$R$59,3,0),"")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(OCULTAR)'!$P$3:$R$59,3,0),"")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(OCULTAR)'!$P$3:$R$59,3,0),"")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(OCULTAR)'!$P$3:$R$59,3,0),"")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(OCULTAR)'!$P$3:$R$59,3,0),"")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(OCULTAR)'!$P$3:$R$59,3,0),"")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(OCULTAR)'!$P$3:$R$59,3,0),"")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(OCULTAR)'!$P$3:$R$59,3,0),"")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(OCULTAR)'!$P$3:$R$59,3,0),"")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(OCULTAR)'!$P$3:$R$59,3,0),"")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(OCULTAR)'!$P$3:$R$59,3,0),"")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(OCULTAR)'!$P$3:$R$59,3,0),"")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(OCULTAR)'!$P$3:$R$59,3,0),"")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(OCULTAR)'!$P$3:$R$59,3,0),"")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(OCULTAR)'!$P$3:$R$59,3,0),"")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(OCULTAR)'!$P$3:$R$59,3,0),"")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(OCULTAR)'!$P$3:$R$59,3,0),"")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(OCULTAR)'!$P$3:$R$59,3,0),"")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(OCULTAR)'!$P$3:$R$59,3,0),"")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(OCULTAR)'!$P$3:$R$59,3,0),"")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(OCULTAR)'!$P$3:$R$59,3,0),"")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(OCULTAR)'!$P$3:$R$59,3,0),"")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(OCULTAR)'!$P$3:$R$59,3,0),"")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(OCULTAR)'!$P$3:$R$59,3,0),"")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(OCULTAR)'!$P$3:$R$59,3,0),"")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(OCULTAR)'!$P$3:$R$59,3,0),"")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(OCULTAR)'!$P$3:$R$59,3,0),"")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(OCULTAR)'!$P$3:$R$59,3,0),"")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(OCULTAR)'!$P$3:$R$59,3,0),"")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(OCULTAR)'!$P$3:$R$59,3,0),"")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(OCULTAR)'!$P$3:$R$59,3,0),"")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(OCULTAR)'!$P$3:$R$59,3,0),"")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(OCULTAR)'!$P$3:$R$59,3,0),"")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(OCULTAR)'!$P$3:$R$59,3,0),"")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(OCULTAR)'!$P$3:$R$59,3,0),"")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(OCULTAR)'!$P$3:$R$59,3,0),"")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(OCULTAR)'!$P$3:$R$59,3,0),"")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(OCULTAR)'!$P$3:$R$59,3,0),"")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(OCULTAR)'!$P$3:$R$59,3,0),"")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(OCULTAR)'!$P$3:$R$59,3,0),"")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(OCULTAR)'!$P$3:$R$59,3,0),"")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(OCULTAR)'!$P$3:$R$59,3,0),"")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(OCULTAR)'!$P$3:$R$59,3,0),"")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(OCULTAR)'!$P$3:$R$59,3,0),"")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(OCULTAR)'!$P$3:$R$59,3,0),"")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(OCULTAR)'!$P$3:$R$59,3,0),"")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(OCULTAR)'!$P$3:$R$59,3,0),"")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(OCULTAR)'!$P$3:$R$59,3,0),"")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(OCULTAR)'!$P$3:$R$59,3,0),"")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(OCULTAR)'!$P$3:$R$59,3,0),"")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(OCULTAR)'!$P$3:$R$59,3,0),"")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(OCULTAR)'!$P$3:$R$59,3,0),"")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(OCULTAR)'!$P$3:$R$59,3,0),"")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(OCULTAR)'!$P$3:$R$59,3,0),"")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(OCULTAR)'!$P$3:$R$59,3,0),"")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(OCULTAR)'!$P$3:$R$59,3,0),"")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(OCULTAR)'!$P$3:$R$59,3,0),"")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(OCULTAR)'!$P$3:$R$59,3,0),"")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(OCULTAR)'!$P$3:$R$59,3,0),"")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(OCULTAR)'!$P$3:$R$59,3,0),"")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(OCULTAR)'!$P$3:$R$59,3,0),"")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(OCULTAR)'!$P$3:$R$59,3,0),"")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(OCULTAR)'!$P$3:$R$59,3,0),"")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(OCULTAR)'!$P$3:$R$59,3,0),"")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(OCULTAR)'!$P$3:$R$59,3,0),"")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(OCULTAR)'!$P$3:$R$59,3,0),"")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(OCULTAR)'!$P$3:$R$59,3,0),"")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(OCULTAR)'!$P$3:$R$59,3,0),"")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(OCULTAR)'!$P$3:$R$59,3,0),"")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(OCULTAR)'!$P$3:$R$59,3,0),"")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(OCULTAR)'!$P$3:$R$59,3,0),"")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(OCULTAR)'!$P$3:$R$59,3,0),"")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(OCULTAR)'!$P$3:$R$59,3,0),"")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(OCULTAR)'!$P$3:$R$59,3,0),"")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(OCULTAR)'!$P$3:$R$59,3,0),"")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(OCULTAR)'!$P$3:$R$59,3,0),"")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(OCULTAR)'!$P$3:$R$59,3,0),"")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(OCULTAR)'!$P$3:$R$59,3,0),"")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(OCULTAR)'!$P$3:$R$59,3,0),"")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(OCULTAR)'!$P$3:$R$59,3,0),"")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(OCULTAR)'!$P$3:$R$59,3,0),"")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(OCULTAR)'!$P$3:$R$59,3,0),"")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(OCULTAR)'!$P$3:$R$59,3,0),"")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(OCULTAR)'!$P$3:$R$59,3,0),"")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(OCULTAR)'!$P$3:$R$59,3,0),"")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(OCULTAR)'!$P$3:$R$59,3,0),"")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(OCULTAR)'!$P$3:$R$59,3,0),"")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(OCULTAR)'!$P$3:$R$59,3,0),"")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(OCULTAR)'!$P$3:$R$59,3,0),"")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(OCULTAR)'!$P$3:$R$59,3,0),"")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(OCULTAR)'!$P$3:$R$59,3,0),"")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(OCULTAR)'!$P$3:$R$59,3,0),"")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(OCULTAR)'!$P$3:$R$59,3,0),"")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(OCULTAR)'!$P$3:$R$59,3,0),"")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(OCULTAR)'!$P$3:$R$59,3,0),"")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(OCULTAR)'!$P$3:$R$59,3,0),"")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(OCULTAR)'!$P$3:$R$59,3,0),"")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(OCULTAR)'!$P$3:$R$59,3,0),"")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(OCULTAR)'!$P$3:$R$59,3,0),"")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(OCULTAR)'!$P$3:$R$59,3,0),"")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(OCULTAR)'!$P$3:$R$59,3,0),"")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(OCULTAR)'!$P$3:$R$59,3,0),"")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(OCULTAR)'!$P$3:$R$59,3,0),"")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(OCULTAR)'!$P$3:$R$59,3,0),"")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(OCULTAR)'!$P$3:$R$59,3,0),"")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(OCULTAR)'!$P$3:$R$59,3,0),"")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(OCULTAR)'!$P$3:$R$59,3,0),"")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(OCULTAR)'!$P$3:$R$59,3,0),"")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(OCULTAR)'!$P$3:$R$59,3,0),"")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(OCULTAR)'!$P$3:$R$59,3,0),"")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(OCULTAR)'!$P$3:$R$59,3,0),"")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(OCULTAR)'!$P$3:$R$59,3,0),"")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(OCULTAR)'!$P$3:$R$59,3,0),"")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(OCULTAR)'!$P$3:$R$59,3,0),"")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(OCULTAR)'!$P$3:$R$59,3,0),"")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(OCULTAR)'!$P$3:$R$59,3,0),"")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(OCULTAR)'!$P$3:$R$59,3,0),"")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(OCULTAR)'!$P$3:$R$59,3,0),"")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(OCULTAR)'!$P$3:$R$59,3,0),"")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(OCULTAR)'!$P$3:$R$59,3,0),"")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(OCULTAR)'!$P$3:$R$59,3,0),"")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(OCULTAR)'!$P$3:$R$59,3,0),"")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(OCULTAR)'!$P$3:$R$59,3,0),"")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(OCULTAR)'!$P$3:$R$59,3,0),"")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(OCULTAR)'!$P$3:$R$59,3,0),"")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(OCULTAR)'!$P$3:$R$59,3,0),"")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(OCULTAR)'!$P$3:$R$59,3,0),"")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(OCULTAR)'!$P$3:$R$59,3,0),"")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(OCULTAR)'!$P$3:$R$59,3,0),"")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(OCULTAR)'!$P$3:$R$59,3,0),"")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(OCULTAR)'!$P$3:$R$59,3,0),"")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(OCULTAR)'!$P$3:$R$59,3,0),"")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(OCULTAR)'!$P$3:$R$59,3,0),"")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(OCULTAR)'!$P$3:$R$59,3,0),"")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(OCULTAR)'!$P$3:$R$59,3,0),"")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(OCULTAR)'!$P$3:$R$59,3,0),"")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(OCULTAR)'!$P$3:$R$59,3,0),"")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(OCULTAR)'!$P$3:$R$59,3,0),"")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(OCULTAR)'!$P$3:$R$59,3,0),"")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(OCULTAR)'!$P$3:$R$59,3,0),"")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(OCULTAR)'!$P$3:$R$59,3,0),"")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(OCULTAR)'!$P$3:$R$59,3,0),"")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(OCULTAR)'!$P$3:$R$59,3,0),"")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(OCULTAR)'!$P$3:$R$59,3,0),"")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(OCULTAR)'!$P$3:$R$59,3,0),"")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(OCULTAR)'!$P$3:$R$59,3,0),"")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(OCULTAR)'!$P$3:$R$59,3,0),"")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(OCULTAR)'!$P$3:$R$59,3,0),"")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(OCULTAR)'!$P$3:$R$59,3,0),"")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(OCULTAR)'!$P$3:$R$59,3,0),"")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(OCULTAR)'!$P$3:$R$59,3,0),"")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(OCULTAR)'!$P$3:$R$59,3,0),"")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(OCULTAR)'!$P$3:$R$59,3,0),"")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(OCULTAR)'!$P$3:$R$59,3,0),"")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(OCULTAR)'!$P$3:$R$59,3,0),"")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(OCULTAR)'!$P$3:$R$59,3,0),"")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(OCULTAR)'!$P$3:$R$59,3,0),"")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(OCULTAR)'!$P$3:$R$59,3,0),"")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(OCULTAR)'!$P$3:$R$59,3,0),"")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(OCULTAR)'!$P$3:$R$59,3,0),"")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(OCULTAR)'!$P$3:$R$59,3,0),"")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(OCULTAR)'!$P$3:$R$59,3,0),"")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(OCULTAR)'!$P$3:$R$59,3,0),"")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(OCULTAR)'!$P$3:$R$59,3,0),"")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(OCULTAR)'!$P$3:$R$59,3,0),"")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(OCULTAR)'!$P$3:$R$59,3,0),"")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(OCULTAR)'!$P$3:$R$59,3,0),"")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(OCULTAR)'!$P$3:$R$59,3,0),"")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(OCULTAR)'!$P$3:$R$59,3,0),"")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(OCULTAR)'!$P$3:$R$59,3,0),"")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(OCULTAR)'!$P$3:$R$59,3,0),"")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(OCULTAR)'!$P$3:$R$59,3,0),"")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(OCULTAR)'!$P$3:$R$59,3,0),"")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(OCULTAR)'!$P$3:$R$59,3,0),"")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(OCULTAR)'!$P$3:$R$59,3,0),"")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(OCULTAR)'!$P$3:$R$59,3,0),"")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(OCULTAR)'!$P$3:$R$59,3,0),"")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(OCULTAR)'!$P$3:$R$59,3,0),"")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(OCULTAR)'!$P$3:$R$59,3,0),"")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(OCULTAR)'!$P$3:$R$59,3,0),"")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(OCULTAR)'!$P$3:$R$59,3,0),"")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(OCULTAR)'!$P$3:$R$59,3,0),"")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(OCULTAR)'!$P$3:$R$59,3,0),"")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(OCULTAR)'!$P$3:$R$59,3,0),"")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(OCULTAR)'!$P$3:$R$59,3,0),"")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(OCULTAR)'!$P$3:$R$59,3,0),"")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(OCULTAR)'!$P$3:$R$59,3,0),"")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(OCULTAR)'!$P$3:$R$59,3,0),"")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(OCULTAR)'!$P$3:$R$59,3,0),"")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(OCULTAR)'!$P$3:$R$59,3,0),"")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(OCULTAR)'!$P$3:$R$59,3,0),"")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(OCULTAR)'!$P$3:$R$59,3,0),"")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(OCULTAR)'!$P$3:$R$59,3,0),"")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(OCULTAR)'!$P$3:$R$59,3,0),"")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(OCULTAR)'!$P$3:$R$59,3,0),"")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(OCULTAR)'!$P$3:$R$59,3,0),"")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(OCULTAR)'!$P$3:$R$59,3,0),"")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(OCULTAR)'!$P$3:$R$59,3,0),"")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(OCULTAR)'!$P$3:$R$59,3,0),"")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(OCULTAR)'!$P$3:$R$59,3,0),"")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(OCULTAR)'!$P$3:$R$59,3,0),"")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(OCULTAR)'!$P$3:$R$59,3,0),"")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(OCULTAR)'!$P$3:$R$59,3,0),"")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(OCULTAR)'!$P$3:$R$59,3,0),"")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(OCULTAR)'!$P$3:$R$59,3,0),"")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(OCULTAR)'!$P$3:$R$59,3,0),"")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(OCULTAR)'!$P$3:$R$59,3,0),"")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(OCULTAR)'!$P$3:$R$59,3,0),"")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(OCULTAR)'!$P$3:$R$59,3,0),"")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(OCULTAR)'!$P$3:$R$59,3,0),"")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(OCULTAR)'!$P$3:$R$59,3,0),"")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(OCULTAR)'!$P$3:$R$59,3,0),"")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(OCULTAR)'!$P$3:$R$59,3,0),"")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(OCULTAR)'!$P$3:$R$59,3,0),"")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(OCULTAR)'!$P$3:$R$59,3,0),"")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(OCULTAR)'!$P$3:$R$59,3,0),"")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(OCULTAR)'!$P$3:$R$59,3,0),"")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(OCULTAR)'!$P$3:$R$59,3,0),"")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(OCULTAR)'!$P$3:$R$59,3,0),"")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(OCULTAR)'!$P$3:$R$59,3,0),"")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(OCULTAR)'!$P$3:$R$59,3,0),"")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(OCULTAR)'!$P$3:$R$59,3,0),"")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(OCULTAR)'!$P$3:$R$59,3,0),"")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(OCULTAR)'!$P$3:$R$59,3,0),"")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(OCULTAR)'!$P$3:$R$59,3,0),"")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(OCULTAR)'!$P$3:$R$59,3,0),"")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(OCULTAR)'!$P$3:$R$59,3,0),"")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(OCULTAR)'!$P$3:$R$59,3,0),"")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(OCULTAR)'!$P$3:$R$59,3,0),"")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(OCULTAR)'!$P$3:$R$59,3,0),"")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(OCULTAR)'!$P$3:$R$59,3,0),"")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(OCULTAR)'!$P$3:$R$59,3,0),"")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(OCULTAR)'!$P$3:$R$59,3,0),"")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(OCULTAR)'!$P$3:$R$59,3,0),"")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(OCULTAR)'!$P$3:$R$59,3,0),"")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(OCULTAR)'!$P$3:$R$59,3,0),"")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(OCULTAR)'!$P$3:$R$59,3,0),"")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(OCULTAR)'!$P$3:$R$59,3,0),"")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(OCULTAR)'!$P$3:$R$59,3,0),"")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(OCULTAR)'!$P$3:$R$59,3,0),"")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(OCULTAR)'!$P$3:$R$59,3,0),"")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(OCULTAR)'!$P$3:$R$59,3,0),"")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(OCULTAR)'!$P$3:$R$59,3,0),"")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(OCULTAR)'!$P$3:$R$59,3,0),"")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(OCULTAR)'!$P$3:$R$59,3,0),"")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(OCULTAR)'!$P$3:$R$59,3,0),"")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(OCULTAR)'!$P$3:$R$59,3,0),"")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(OCULTAR)'!$P$3:$R$59,3,0),"")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(OCULTAR)'!$P$3:$R$59,3,0),"")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(OCULTAR)'!$P$3:$R$59,3,0),"")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(OCULTAR)'!$P$3:$R$59,3,0),"")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(OCULTAR)'!$P$3:$R$59,3,0),"")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(OCULTAR)'!$P$3:$R$59,3,0),"")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(OCULTAR)'!$P$3:$R$59,3,0),"")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(OCULTAR)'!$P$3:$R$59,3,0),"")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(OCULTAR)'!$P$3:$R$59,3,0),"")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(OCULTAR)'!$P$3:$R$59,3,0),"")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(OCULTAR)'!$P$3:$R$59,3,0),"")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(OCULTAR)'!$P$3:$R$59,3,0),"")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(OCULTAR)'!$P$3:$R$59,3,0),"")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(OCULTAR)'!$P$3:$R$59,3,0),"")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(OCULTAR)'!$P$3:$R$59,3,0),"")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(OCULTAR)'!$P$3:$R$59,3,0),"")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(OCULTAR)'!$P$3:$R$59,3,0),"")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(OCULTAR)'!$P$3:$R$59,3,0),"")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(OCULTAR)'!$P$3:$R$59,3,0),"")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(OCULTAR)'!$P$3:$R$59,3,0),"")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(OCULTAR)'!$P$3:$R$59,3,0),"")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(OCULTAR)'!$P$3:$R$59,3,0),"")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(OCULTAR)'!$P$3:$R$59,3,0),"")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(OCULTAR)'!$P$3:$R$59,3,0),"")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(OCULTAR)'!$P$3:$R$59,3,0),"")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(OCULTAR)'!$P$3:$R$59,3,0),"")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(OCULTAR)'!$P$3:$R$59,3,0),"")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(OCULTAR)'!$P$3:$R$59,3,0),"")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(OCULTAR)'!$P$3:$R$59,3,0),"")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(OCULTAR)'!$P$3:$R$59,3,0),"")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(OCULTAR)'!$P$3:$R$59,3,0),"")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(OCULTAR)'!$P$3:$R$59,3,0),"")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(OCULTAR)'!$P$3:$R$59,3,0),"")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(OCULTAR)'!$P$3:$R$59,3,0),"")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(OCULTAR)'!$P$3:$R$59,3,0),"")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(OCULTAR)'!$P$3:$R$59,3,0),"")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(OCULTAR)'!$P$3:$R$59,3,0),"")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(OCULTAR)'!$P$3:$R$59,3,0),"")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(OCULTAR)'!$P$3:$R$59,3,0),"")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(OCULTAR)'!$P$3:$R$59,3,0),"")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(OCULTAR)'!$P$3:$R$59,3,0),"")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(OCULTAR)'!$P$3:$R$59,3,0),"")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(OCULTAR)'!$P$3:$R$59,3,0),"")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(OCULTAR)'!$P$3:$R$59,3,0),"")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(OCULTAR)'!$P$3:$R$59,3,0),"")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(OCULTAR)'!$P$3:$R$59,3,0),"")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(OCULTAR)'!$P$3:$R$59,3,0),"")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(OCULTAR)'!$P$3:$R$59,3,0),"")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(OCULTAR)'!$P$3:$R$59,3,0),"")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(OCULTAR)'!$P$3:$R$59,3,0),"")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(OCULTAR)'!$P$3:$R$59,3,0),"")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(OCULTAR)'!$P$3:$R$59,3,0),"")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(OCULTAR)'!$P$3:$R$59,3,0),"")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(OCULTAR)'!$P$3:$R$59,3,0),"")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(OCULTAR)'!$P$3:$R$59,3,0),"")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(OCULTAR)'!$P$3:$R$59,3,0),"")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(OCULTAR)'!$P$3:$R$59,3,0),"")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(OCULTAR)'!$P$3:$R$59,3,0),"")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(OCULTAR)'!$P$3:$R$59,3,0),"")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(OCULTAR)'!$P$3:$R$59,3,0),"")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(OCULTAR)'!$P$3:$R$59,3,0),"")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(OCULTAR)'!$P$3:$R$59,3,0),"")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(OCULTAR)'!$P$3:$R$59,3,0),"")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(OCULTAR)'!$P$3:$R$59,3,0),"")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(OCULTAR)'!$P$3:$R$59,3,0),"")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(OCULTAR)'!$P$3:$R$59,3,0),"")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(OCULTAR)'!$P$3:$R$59,3,0),"")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(OCULTAR)'!$P$3:$R$59,3,0),"")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(OCULTAR)'!$P$3:$R$59,3,0),"")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(OCULTAR)'!$P$3:$R$59,3,0),"")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(OCULTAR)'!$P$3:$R$59,3,0),"")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(OCULTAR)'!$P$3:$R$59,3,0),"")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(OCULTAR)'!$P$3:$R$59,3,0),"")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(OCULTAR)'!$P$3:$R$59,3,0),"")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(OCULTAR)'!$P$3:$R$59,3,0),"")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(OCULTAR)'!$P$3:$R$59,3,0),"")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(OCULTAR)'!$P$3:$R$59,3,0),"")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(OCULTAR)'!$P$3:$R$59,3,0),"")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(OCULTAR)'!$P$3:$R$59,3,0),"")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(OCULTAR)'!$P$3:$R$59,3,0),"")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(OCULTAR)'!$P$3:$R$59,3,0),"")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(OCULTAR)'!$P$3:$R$59,3,0),"")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(OCULTAR)'!$P$3:$R$59,3,0),"")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(OCULTAR)'!$P$3:$R$59,3,0),"")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(OCULTAR)'!$P$3:$R$59,3,0),"")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(OCULTAR)'!$P$3:$R$59,3,0),"")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(OCULTAR)'!$P$3:$R$59,3,0),"")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(OCULTAR)'!$P$3:$R$59,3,0),"")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(OCULTAR)'!$P$3:$R$59,3,0),"")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(OCULTAR)'!$P$3:$R$59,3,0),"")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(OCULTAR)'!$P$3:$R$59,3,0),"")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(OCULTAR)'!$P$3:$R$59,3,0),"")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(OCULTAR)'!$P$3:$R$59,3,0),"")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(OCULTAR)'!$P$3:$R$59,3,0),"")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(OCULTAR)'!$P$3:$R$59,3,0),"")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(OCULTAR)'!$P$3:$R$59,3,0),"")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(OCULTAR)'!$P$3:$R$59,3,0),"")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(OCULTAR)'!$P$3:$R$59,3,0),"")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(OCULTAR)'!$P$3:$R$59,3,0),"")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(OCULTAR)'!$P$3:$R$59,3,0),"")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(OCULTAR)'!$P$3:$R$59,3,0),"")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(OCULTAR)'!$P$3:$R$59,3,0),"")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(OCULTAR)'!$P$3:$R$59,3,0),"")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(OCULTAR)'!$P$3:$R$59,3,0),"")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(OCULTAR)'!$P$3:$R$59,3,0),"")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(OCULTAR)'!$P$3:$R$59,3,0),"")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(OCULTAR)'!$P$3:$R$59,3,0),"")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(OCULTAR)'!$P$3:$R$59,3,0),"")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(OCULTAR)'!$P$3:$R$59,3,0),"")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(OCULTAR)'!$P$3:$R$59,3,0),"")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(OCULTAR)'!$P$3:$R$59,3,0),"")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(OCULTAR)'!$P$3:$R$59,3,0),"")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(OCULTAR)'!$P$3:$R$59,3,0),"")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(OCULTAR)'!$P$3:$R$59,3,0),"")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(OCULTAR)'!$P$3:$R$59,3,0),"")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(OCULTAR)'!$P$3:$R$59,3,0),"")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(OCULTAR)'!$P$3:$R$59,3,0),"")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(OCULTAR)'!$P$3:$R$59,3,0),"")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(OCULTAR)'!$P$3:$R$59,3,0),"")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(OCULTAR)'!$P$3:$R$59,3,0),"")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(OCULTAR)'!$P$3:$R$59,3,0),"")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(OCULTAR)'!$P$3:$R$59,3,0),"")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(OCULTAR)'!$P$3:$R$59,3,0),"")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(OCULTAR)'!$P$3:$R$59,3,0),"")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(OCULTAR)'!$P$3:$R$59,3,0),"")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(OCULTAR)'!$P$3:$R$59,3,0),"")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(OCULTAR)'!$P$3:$R$59,3,0),"")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(OCULTAR)'!$P$3:$R$59,3,0),"")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(OCULTAR)'!$P$3:$R$59,3,0),"")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(OCULTAR)'!$P$3:$R$59,3,0),"")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(OCULTAR)'!$P$3:$R$59,3,0),"")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(OCULTAR)'!$P$3:$R$59,3,0),"")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(OCULTAR)'!$P$3:$R$59,3,0),"")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(OCULTAR)'!$P$3:$R$59,3,0),"")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(OCULTAR)'!$P$3:$R$59,3,0),"")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(OCULTAR)'!$P$3:$R$59,3,0),"")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2021-06-11T12:36:59Z</dcterms:created>
  <dcterms:modified xsi:type="dcterms:W3CDTF">2021-06-11T12:37:39Z</dcterms:modified>
</cp:coreProperties>
</file>