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<sst xmlns="http://schemas.openxmlformats.org/spreadsheetml/2006/main" count="12" uniqueCount="12">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</sst>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3161</v>
          </cell>
          <cell r="K11">
            <v>44256</v>
          </cell>
          <cell r="L11" t="str">
            <v>26210318554757000192550010000031611835493468</v>
          </cell>
          <cell r="M11" t="str">
            <v>2610707 - Paulista - PE</v>
          </cell>
          <cell r="N11">
            <v>31445.5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14606.34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4415.62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37668927000104</v>
          </cell>
          <cell r="G14" t="str">
            <v>FIOS PRÓ VIDA</v>
          </cell>
          <cell r="H14" t="str">
            <v>S</v>
          </cell>
          <cell r="I14" t="str">
            <v>S</v>
          </cell>
          <cell r="J14" t="str">
            <v>000000087</v>
          </cell>
          <cell r="K14">
            <v>44246</v>
          </cell>
          <cell r="L14" t="str">
            <v>35210237668927000104550010000000871445408898</v>
          </cell>
          <cell r="M14" t="str">
            <v>3550308 - São Paulo - SP</v>
          </cell>
          <cell r="N14">
            <v>11962.5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31673254000285</v>
          </cell>
          <cell r="G15" t="str">
            <v>B BRAUN</v>
          </cell>
          <cell r="H15" t="str">
            <v>S</v>
          </cell>
          <cell r="I15" t="str">
            <v>S</v>
          </cell>
          <cell r="J15" t="str">
            <v>139051</v>
          </cell>
          <cell r="K15">
            <v>44258</v>
          </cell>
          <cell r="L15" t="str">
            <v>26210331673254000285550000001390511948601607</v>
          </cell>
          <cell r="M15" t="str">
            <v>2602902 - Cabo de Santo Agostinho - PE</v>
          </cell>
          <cell r="N15">
            <v>2251.1999999999998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31673254000285</v>
          </cell>
          <cell r="G16" t="str">
            <v>B BRAUN</v>
          </cell>
          <cell r="H16" t="str">
            <v>S</v>
          </cell>
          <cell r="I16" t="str">
            <v>S</v>
          </cell>
          <cell r="J16" t="str">
            <v>139052</v>
          </cell>
          <cell r="K16">
            <v>44258</v>
          </cell>
          <cell r="L16" t="str">
            <v>26210331673254000285550000001390521590044630</v>
          </cell>
          <cell r="M16" t="str">
            <v>2611606 - Recife - PE</v>
          </cell>
          <cell r="N16">
            <v>1506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12882932000194</v>
          </cell>
          <cell r="G17" t="str">
            <v xml:space="preserve">EXOMED COMERCIO </v>
          </cell>
          <cell r="H17" t="str">
            <v>S</v>
          </cell>
          <cell r="I17" t="str">
            <v>S</v>
          </cell>
          <cell r="J17" t="str">
            <v>149184</v>
          </cell>
          <cell r="K17">
            <v>44260</v>
          </cell>
          <cell r="L17" t="str">
            <v>26210312882932000194550010001491841583718783</v>
          </cell>
          <cell r="M17" t="str">
            <v>2611606 - Recife - PE</v>
          </cell>
          <cell r="N17">
            <v>520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9441460000120</v>
          </cell>
          <cell r="G18" t="str">
            <v>PADRÃO</v>
          </cell>
          <cell r="H18" t="str">
            <v>S</v>
          </cell>
          <cell r="I18" t="str">
            <v>S</v>
          </cell>
          <cell r="J18" t="str">
            <v>000249921</v>
          </cell>
          <cell r="K18">
            <v>44257</v>
          </cell>
          <cell r="L18" t="str">
            <v>26210309441460000120550010002499211723832324</v>
          </cell>
          <cell r="M18" t="str">
            <v>2611606 - Recife - PE</v>
          </cell>
          <cell r="N18">
            <v>231.63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27970162000109</v>
          </cell>
          <cell r="G19" t="str">
            <v>SAÚDE BRASIL</v>
          </cell>
          <cell r="H19" t="str">
            <v>S</v>
          </cell>
          <cell r="I19" t="str">
            <v>S</v>
          </cell>
          <cell r="J19" t="str">
            <v>000000469</v>
          </cell>
          <cell r="K19">
            <v>44265</v>
          </cell>
          <cell r="L19" t="str">
            <v>26210327970162000109550010000004691000094694</v>
          </cell>
          <cell r="M19" t="str">
            <v>2611606 - Recife - PE</v>
          </cell>
          <cell r="N19">
            <v>2064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24436602000154</v>
          </cell>
          <cell r="G20" t="str">
            <v>ART CIRURGICA</v>
          </cell>
          <cell r="H20" t="str">
            <v>S</v>
          </cell>
          <cell r="I20" t="str">
            <v>S</v>
          </cell>
          <cell r="J20" t="str">
            <v>000001236</v>
          </cell>
          <cell r="K20">
            <v>44267</v>
          </cell>
          <cell r="L20" t="str">
            <v>26210325447067000108550010000012361802658352</v>
          </cell>
          <cell r="M20" t="str">
            <v>2611606 - Recife - PE</v>
          </cell>
          <cell r="N20">
            <v>1200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61412110049081</v>
          </cell>
          <cell r="G21" t="str">
            <v>DROGARIA SÃO PAULO</v>
          </cell>
          <cell r="H21" t="str">
            <v>S</v>
          </cell>
          <cell r="I21" t="str">
            <v>S</v>
          </cell>
          <cell r="J21" t="str">
            <v>000021233</v>
          </cell>
          <cell r="K21">
            <v>44247</v>
          </cell>
          <cell r="L21" t="str">
            <v>26210261412110049081650210000212339704907976</v>
          </cell>
          <cell r="M21" t="str">
            <v>2611606 - Recife - PE</v>
          </cell>
          <cell r="N21">
            <v>64.95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41102195000168</v>
          </cell>
          <cell r="G22" t="str">
            <v>PR COMERCIAL</v>
          </cell>
          <cell r="H22" t="str">
            <v>S</v>
          </cell>
          <cell r="I22" t="str">
            <v>S</v>
          </cell>
          <cell r="J22" t="str">
            <v>85120</v>
          </cell>
          <cell r="K22">
            <v>44270</v>
          </cell>
          <cell r="L22" t="str">
            <v>26210341102195000168550000000851201163504331</v>
          </cell>
          <cell r="M22" t="str">
            <v>2611606 - Recife - PE</v>
          </cell>
          <cell r="N22">
            <v>430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38207471000148</v>
          </cell>
          <cell r="G23" t="str">
            <v>TAIZA VALERIA</v>
          </cell>
          <cell r="H23" t="str">
            <v>S</v>
          </cell>
          <cell r="I23" t="str">
            <v>S</v>
          </cell>
          <cell r="J23" t="str">
            <v>000000035</v>
          </cell>
          <cell r="K23">
            <v>44267</v>
          </cell>
          <cell r="L23" t="str">
            <v>26210338207471000148550010000000351046403271</v>
          </cell>
          <cell r="M23" t="str">
            <v>2604106 - Caruaru - PE</v>
          </cell>
          <cell r="N23">
            <v>2400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21596736000144</v>
          </cell>
          <cell r="G24" t="str">
            <v>ULTRAMEGA</v>
          </cell>
          <cell r="H24" t="str">
            <v>S</v>
          </cell>
          <cell r="I24" t="str">
            <v>S</v>
          </cell>
          <cell r="J24" t="str">
            <v>00122184</v>
          </cell>
          <cell r="K24">
            <v>44270</v>
          </cell>
          <cell r="L24" t="str">
            <v>26210321596736000144550010001221841001253007</v>
          </cell>
          <cell r="M24" t="str">
            <v>2603454 - Camaragibe - PE</v>
          </cell>
          <cell r="N24">
            <v>3121.28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41102195000168</v>
          </cell>
          <cell r="G25" t="str">
            <v>PR COMERCIAL</v>
          </cell>
          <cell r="H25" t="str">
            <v>S</v>
          </cell>
          <cell r="I25" t="str">
            <v>S</v>
          </cell>
          <cell r="J25" t="str">
            <v>85142</v>
          </cell>
          <cell r="K25">
            <v>44272</v>
          </cell>
          <cell r="L25" t="str">
            <v>26210341102195000168550000000851421080428457</v>
          </cell>
          <cell r="M25" t="str">
            <v>2611606 - Recife - PE</v>
          </cell>
          <cell r="N25">
            <v>270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41102195000168</v>
          </cell>
          <cell r="G26" t="str">
            <v>PR COMERCIAL</v>
          </cell>
          <cell r="H26" t="str">
            <v>S</v>
          </cell>
          <cell r="I26" t="str">
            <v>S</v>
          </cell>
          <cell r="J26" t="str">
            <v>85155</v>
          </cell>
          <cell r="K26">
            <v>44272</v>
          </cell>
          <cell r="L26" t="str">
            <v>26210341102195000168550000000851551170152874</v>
          </cell>
          <cell r="M26" t="str">
            <v>2611606 - Recife - PE</v>
          </cell>
          <cell r="N26">
            <v>135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8674752000301</v>
          </cell>
          <cell r="G27" t="str">
            <v>MONTEBELLO</v>
          </cell>
          <cell r="H27" t="str">
            <v>S</v>
          </cell>
          <cell r="I27" t="str">
            <v>S</v>
          </cell>
          <cell r="J27" t="str">
            <v>000004226</v>
          </cell>
          <cell r="K27">
            <v>44270</v>
          </cell>
          <cell r="L27" t="str">
            <v>26210308674752000301550010000042261521326460</v>
          </cell>
          <cell r="M27" t="str">
            <v>2611606 - Recife - PE</v>
          </cell>
          <cell r="N27">
            <v>275.94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8674752000301</v>
          </cell>
          <cell r="G28" t="str">
            <v>MONTEBELLO</v>
          </cell>
          <cell r="H28" t="str">
            <v>S</v>
          </cell>
          <cell r="I28" t="str">
            <v>S</v>
          </cell>
          <cell r="J28" t="str">
            <v>000099040</v>
          </cell>
          <cell r="K28">
            <v>44271</v>
          </cell>
          <cell r="L28" t="str">
            <v>26210308674752000140550010000990401194103706</v>
          </cell>
          <cell r="M28" t="str">
            <v>2611606 - Recife - PE</v>
          </cell>
          <cell r="N28">
            <v>4060.18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21216468000198</v>
          </cell>
          <cell r="G29" t="str">
            <v>SANMED</v>
          </cell>
          <cell r="H29" t="str">
            <v>S</v>
          </cell>
          <cell r="I29" t="str">
            <v>S</v>
          </cell>
          <cell r="J29" t="str">
            <v>000005637</v>
          </cell>
          <cell r="K29">
            <v>44272</v>
          </cell>
          <cell r="L29" t="str">
            <v>26210321216468000198550010000056371752251035</v>
          </cell>
          <cell r="M29" t="str">
            <v>2611606 - Recife - PE</v>
          </cell>
          <cell r="N29">
            <v>266.56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34809258000155</v>
          </cell>
          <cell r="G30" t="str">
            <v>STELAS</v>
          </cell>
          <cell r="H30" t="str">
            <v>S</v>
          </cell>
          <cell r="I30" t="str">
            <v>S</v>
          </cell>
          <cell r="J30" t="str">
            <v>102</v>
          </cell>
          <cell r="K30">
            <v>44271</v>
          </cell>
          <cell r="L30" t="str">
            <v>26210334809258000155550550000001021997870654</v>
          </cell>
          <cell r="M30" t="str">
            <v>2607901 - Jaboatão dos Guararapes - PE</v>
          </cell>
          <cell r="N30">
            <v>368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8674752000301</v>
          </cell>
          <cell r="G31" t="str">
            <v>MONTEBELLO</v>
          </cell>
          <cell r="H31" t="str">
            <v>S</v>
          </cell>
          <cell r="I31" t="str">
            <v>S</v>
          </cell>
          <cell r="J31" t="str">
            <v>000004253</v>
          </cell>
          <cell r="K31">
            <v>44272</v>
          </cell>
          <cell r="L31" t="str">
            <v>26210308674752000301550010000042531214430496</v>
          </cell>
          <cell r="M31" t="str">
            <v>2611606 - Recife - PE</v>
          </cell>
          <cell r="N31">
            <v>4164.08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25447067000108</v>
          </cell>
          <cell r="G32" t="str">
            <v>REFIT HOSPITALAR</v>
          </cell>
          <cell r="H32" t="str">
            <v>S</v>
          </cell>
          <cell r="I32" t="str">
            <v>S</v>
          </cell>
          <cell r="J32" t="str">
            <v>000001243</v>
          </cell>
          <cell r="K32">
            <v>44271</v>
          </cell>
          <cell r="L32" t="str">
            <v>26210325447067000108550010000012431751203773</v>
          </cell>
          <cell r="M32" t="str">
            <v>2611606 - Recife - PE</v>
          </cell>
          <cell r="N32">
            <v>475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9137934000225</v>
          </cell>
          <cell r="G33" t="str">
            <v>NORDICA</v>
          </cell>
          <cell r="H33" t="str">
            <v>S</v>
          </cell>
          <cell r="I33" t="str">
            <v>S</v>
          </cell>
          <cell r="J33" t="str">
            <v>000003256</v>
          </cell>
          <cell r="K33">
            <v>44271</v>
          </cell>
          <cell r="L33" t="str">
            <v>26210309137334000225558880000032561933526210</v>
          </cell>
          <cell r="M33" t="str">
            <v>2607901 - Jaboatão dos Guararapes - PE</v>
          </cell>
          <cell r="N33">
            <v>105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9007162000126</v>
          </cell>
          <cell r="G34" t="str">
            <v>MAUES LOBATO</v>
          </cell>
          <cell r="H34" t="str">
            <v>S</v>
          </cell>
          <cell r="I34" t="str">
            <v>S</v>
          </cell>
          <cell r="J34" t="str">
            <v>000079662</v>
          </cell>
          <cell r="K34">
            <v>44272</v>
          </cell>
          <cell r="L34" t="str">
            <v>26210309007162000126550010000796621461475197</v>
          </cell>
          <cell r="M34" t="str">
            <v>2607901 - Jaboatão dos Guararapes - PE</v>
          </cell>
          <cell r="N34">
            <v>327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12882932000194</v>
          </cell>
          <cell r="G35" t="str">
            <v xml:space="preserve">EXOMED COMERCIO </v>
          </cell>
          <cell r="H35" t="str">
            <v>S</v>
          </cell>
          <cell r="I35" t="str">
            <v>S</v>
          </cell>
          <cell r="J35" t="str">
            <v>149496</v>
          </cell>
          <cell r="K35">
            <v>44273</v>
          </cell>
          <cell r="L35" t="str">
            <v>26210312882932000194550010001494961596043019</v>
          </cell>
          <cell r="M35" t="str">
            <v>2611606 - Recife - PE</v>
          </cell>
          <cell r="N35">
            <v>1166.8800000000001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8778201000126</v>
          </cell>
          <cell r="G36" t="str">
            <v>DROGAFONTE MEDICAMENTOS E MATERIAL HOSPITALAR</v>
          </cell>
          <cell r="H36" t="str">
            <v>S</v>
          </cell>
          <cell r="I36" t="str">
            <v>S</v>
          </cell>
          <cell r="J36" t="str">
            <v>000332327</v>
          </cell>
          <cell r="K36">
            <v>44272</v>
          </cell>
          <cell r="L36" t="str">
            <v>26210308778201000126550010003323271640141192</v>
          </cell>
          <cell r="M36" t="str">
            <v>2611606 - Recife - PE</v>
          </cell>
          <cell r="N36">
            <v>198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67729178000653</v>
          </cell>
          <cell r="G37" t="str">
            <v>RIOCLARENSE</v>
          </cell>
          <cell r="H37" t="str">
            <v>S</v>
          </cell>
          <cell r="I37" t="str">
            <v>S</v>
          </cell>
          <cell r="J37" t="str">
            <v>0004996</v>
          </cell>
          <cell r="K37">
            <v>44272</v>
          </cell>
          <cell r="L37" t="str">
            <v>26210367729178000653550010000049961008936178</v>
          </cell>
          <cell r="M37" t="str">
            <v>2607901 - Jaboatão dos Guararapes - PE</v>
          </cell>
          <cell r="N37">
            <v>1050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24436602000154</v>
          </cell>
          <cell r="G38" t="str">
            <v>ART CIRURGICA</v>
          </cell>
          <cell r="H38" t="str">
            <v>S</v>
          </cell>
          <cell r="I38" t="str">
            <v>S</v>
          </cell>
          <cell r="J38" t="str">
            <v>87140</v>
          </cell>
          <cell r="K38">
            <v>44273</v>
          </cell>
          <cell r="L38" t="str">
            <v>26210324436602000154550010000871401082513362</v>
          </cell>
          <cell r="M38" t="str">
            <v>2611606 - Recife - PE</v>
          </cell>
          <cell r="N38">
            <v>1937.2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21381761000100</v>
          </cell>
          <cell r="G39" t="str">
            <v>SIX HOSPITALAR</v>
          </cell>
          <cell r="H39" t="str">
            <v>S</v>
          </cell>
          <cell r="I39" t="str">
            <v>S</v>
          </cell>
          <cell r="J39" t="str">
            <v>000038201</v>
          </cell>
          <cell r="K39">
            <v>44272</v>
          </cell>
          <cell r="L39" t="str">
            <v>26210321381761000100550010000382011980445148</v>
          </cell>
          <cell r="M39" t="str">
            <v>2607901 - Jaboatão dos Guararapes - PE</v>
          </cell>
          <cell r="N39">
            <v>545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67729178000653</v>
          </cell>
          <cell r="G40" t="str">
            <v>RIOCLARENSE</v>
          </cell>
          <cell r="H40" t="str">
            <v>S</v>
          </cell>
          <cell r="I40" t="str">
            <v>S</v>
          </cell>
          <cell r="J40" t="str">
            <v>0004995</v>
          </cell>
          <cell r="K40">
            <v>44272</v>
          </cell>
          <cell r="L40" t="str">
            <v>26210367729178000653550010000049951793415099</v>
          </cell>
          <cell r="M40" t="str">
            <v>2607901 - Jaboatão dos Guararapes - PE</v>
          </cell>
          <cell r="N40">
            <v>11317.6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31673254000285</v>
          </cell>
          <cell r="G41" t="str">
            <v>B BRAUN</v>
          </cell>
          <cell r="H41" t="str">
            <v>S</v>
          </cell>
          <cell r="I41" t="str">
            <v>S</v>
          </cell>
          <cell r="J41" t="str">
            <v>139725</v>
          </cell>
          <cell r="K41">
            <v>44272</v>
          </cell>
          <cell r="L41" t="str">
            <v>26210331673254000285550000001397251715660269</v>
          </cell>
          <cell r="M41" t="str">
            <v>2602902 - Cabo de Santo Agostinho - PE</v>
          </cell>
          <cell r="N41">
            <v>1264.2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31673254000285</v>
          </cell>
          <cell r="G42" t="str">
            <v>B BRAUN</v>
          </cell>
          <cell r="H42" t="str">
            <v>S</v>
          </cell>
          <cell r="I42" t="str">
            <v>S</v>
          </cell>
          <cell r="J42" t="str">
            <v>139724</v>
          </cell>
          <cell r="K42">
            <v>44272</v>
          </cell>
          <cell r="L42" t="str">
            <v>26210331673254000285550000001397241933663475</v>
          </cell>
          <cell r="M42" t="str">
            <v>2602902 - Cabo de Santo Agostinho - PE</v>
          </cell>
          <cell r="N42">
            <v>1004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11449180000100</v>
          </cell>
          <cell r="G43" t="str">
            <v>DPROSMED DIST PROD MED HOSP LTDA</v>
          </cell>
          <cell r="H43" t="str">
            <v>S</v>
          </cell>
          <cell r="I43" t="str">
            <v>S</v>
          </cell>
          <cell r="J43" t="str">
            <v>000041327</v>
          </cell>
          <cell r="K43">
            <v>44273</v>
          </cell>
          <cell r="L43" t="str">
            <v>26210311449180000100550010000413271001385089</v>
          </cell>
          <cell r="M43" t="str">
            <v>2611606 - Recife - PE</v>
          </cell>
          <cell r="N43">
            <v>805.7</v>
          </cell>
        </row>
        <row r="44">
          <cell r="C44" t="str">
            <v>UPA IMBIRIBEIRA</v>
          </cell>
          <cell r="E44" t="str">
            <v>3.12 - Material Hospitalar</v>
          </cell>
          <cell r="F44">
            <v>21216468000198</v>
          </cell>
          <cell r="G44" t="str">
            <v>SANMED</v>
          </cell>
          <cell r="H44" t="str">
            <v>S</v>
          </cell>
          <cell r="I44" t="str">
            <v>S</v>
          </cell>
          <cell r="J44" t="str">
            <v>000005654</v>
          </cell>
          <cell r="K44">
            <v>44274</v>
          </cell>
          <cell r="L44" t="str">
            <v>26210321216468000198550010000056541772021031</v>
          </cell>
          <cell r="M44" t="str">
            <v>2611606 - Recife - PE</v>
          </cell>
          <cell r="N44">
            <v>1120</v>
          </cell>
        </row>
        <row r="45">
          <cell r="C45" t="str">
            <v>UPA IMBIRIBEIRA</v>
          </cell>
          <cell r="E45" t="str">
            <v>3.12 - Material Hospitalar</v>
          </cell>
          <cell r="F45">
            <v>6626253013563</v>
          </cell>
          <cell r="G45" t="str">
            <v>PAGUE MENOS</v>
          </cell>
          <cell r="H45" t="str">
            <v>S</v>
          </cell>
          <cell r="I45" t="str">
            <v>S</v>
          </cell>
          <cell r="J45" t="str">
            <v>47276</v>
          </cell>
          <cell r="K45">
            <v>44273</v>
          </cell>
          <cell r="M45" t="str">
            <v>2611606 - Recife - PE</v>
          </cell>
          <cell r="N45">
            <v>36.979999999999997</v>
          </cell>
        </row>
        <row r="46">
          <cell r="C46" t="str">
            <v>UPA IMBIRIBEIRA</v>
          </cell>
          <cell r="E46" t="str">
            <v>3.12 - Material Hospitalar</v>
          </cell>
          <cell r="F46">
            <v>30848237000198</v>
          </cell>
          <cell r="G46" t="str">
            <v xml:space="preserve">PH COMERCIO </v>
          </cell>
          <cell r="H46" t="str">
            <v>S</v>
          </cell>
          <cell r="I46" t="str">
            <v>S</v>
          </cell>
          <cell r="J46" t="str">
            <v>000005796</v>
          </cell>
          <cell r="K46">
            <v>44274</v>
          </cell>
          <cell r="L46" t="str">
            <v>26210330848237000198550010000057961065466689</v>
          </cell>
          <cell r="M46" t="str">
            <v>2611606 - Recife - PE</v>
          </cell>
          <cell r="N46">
            <v>528.4</v>
          </cell>
        </row>
        <row r="47">
          <cell r="C47" t="str">
            <v>UPA IMBIRIBEIRA</v>
          </cell>
          <cell r="E47" t="str">
            <v>3.12 - Material Hospitalar</v>
          </cell>
          <cell r="F47">
            <v>8674752000301</v>
          </cell>
          <cell r="G47" t="str">
            <v>MONTEBELLO</v>
          </cell>
          <cell r="H47" t="str">
            <v>S</v>
          </cell>
          <cell r="I47" t="str">
            <v>S</v>
          </cell>
          <cell r="J47" t="str">
            <v>000099900</v>
          </cell>
          <cell r="K47">
            <v>44284</v>
          </cell>
          <cell r="L47" t="str">
            <v>26210308674752000140550010000999001692760028</v>
          </cell>
          <cell r="M47" t="str">
            <v>2611606 - Recife - PE</v>
          </cell>
          <cell r="N47">
            <v>3986.04</v>
          </cell>
        </row>
        <row r="48">
          <cell r="C48" t="str">
            <v>UPA IMBIRIBEIRA</v>
          </cell>
          <cell r="E48" t="str">
            <v>3.12 - Material Hospitalar</v>
          </cell>
          <cell r="F48">
            <v>8674752000301</v>
          </cell>
          <cell r="G48" t="str">
            <v>MONTEBELLO</v>
          </cell>
          <cell r="H48" t="str">
            <v>S</v>
          </cell>
          <cell r="I48" t="str">
            <v>S</v>
          </cell>
          <cell r="J48" t="str">
            <v>000099897</v>
          </cell>
          <cell r="K48">
            <v>44284</v>
          </cell>
          <cell r="L48" t="str">
            <v>26210308674752000140550010000998971962977825</v>
          </cell>
          <cell r="M48" t="str">
            <v>2611606 - Recife - PE</v>
          </cell>
          <cell r="N48">
            <v>703.5</v>
          </cell>
        </row>
        <row r="49">
          <cell r="C49" t="str">
            <v>UPA IMBIRIBEIRA</v>
          </cell>
          <cell r="E49" t="str">
            <v>3.12 - Material Hospitalar</v>
          </cell>
          <cell r="F49">
            <v>8674752000301</v>
          </cell>
          <cell r="G49" t="str">
            <v>MONTEBELLO</v>
          </cell>
          <cell r="H49" t="str">
            <v>S</v>
          </cell>
          <cell r="I49" t="str">
            <v>S</v>
          </cell>
          <cell r="J49" t="str">
            <v>000099898</v>
          </cell>
          <cell r="K49">
            <v>44284</v>
          </cell>
          <cell r="L49" t="str">
            <v>26210308674752000140550010000998981976189007</v>
          </cell>
          <cell r="M49" t="str">
            <v>2611606 - Recife - PE</v>
          </cell>
          <cell r="N49">
            <v>2067.31</v>
          </cell>
        </row>
        <row r="50">
          <cell r="C50" t="str">
            <v>UPA IMBIRIBEIRA</v>
          </cell>
          <cell r="E50" t="str">
            <v>3.12 - Material Hospitalar</v>
          </cell>
          <cell r="F50">
            <v>8674752000301</v>
          </cell>
          <cell r="G50" t="str">
            <v>MONTEBELLO</v>
          </cell>
          <cell r="H50" t="str">
            <v>S</v>
          </cell>
          <cell r="I50" t="str">
            <v>S</v>
          </cell>
          <cell r="J50" t="str">
            <v>000004509</v>
          </cell>
          <cell r="K50">
            <v>44284</v>
          </cell>
          <cell r="L50" t="str">
            <v>26210308674752000301550010000045091955482580</v>
          </cell>
          <cell r="M50" t="str">
            <v>2611606 - Recife - PE</v>
          </cell>
          <cell r="N50">
            <v>204</v>
          </cell>
        </row>
        <row r="51">
          <cell r="C51" t="str">
            <v>UPA IMBIRIBEIRA</v>
          </cell>
          <cell r="E51" t="str">
            <v>3.12 - Material Hospitalar</v>
          </cell>
          <cell r="F51">
            <v>38207471000148</v>
          </cell>
          <cell r="G51" t="str">
            <v>TAIZA VALERIA</v>
          </cell>
          <cell r="H51" t="str">
            <v>S</v>
          </cell>
          <cell r="I51" t="str">
            <v>S</v>
          </cell>
          <cell r="J51" t="str">
            <v>000000043</v>
          </cell>
          <cell r="K51">
            <v>44281</v>
          </cell>
          <cell r="L51" t="str">
            <v>26210338204771000148550010000000431060599007</v>
          </cell>
          <cell r="M51" t="str">
            <v>2611606 - Recife - PE</v>
          </cell>
          <cell r="N51">
            <v>1260</v>
          </cell>
        </row>
        <row r="52">
          <cell r="C52" t="str">
            <v>UPA IMBIRIBEIRA</v>
          </cell>
          <cell r="E52" t="str">
            <v>3.12 - Material Hospitalar</v>
          </cell>
          <cell r="F52">
            <v>37668927000104</v>
          </cell>
          <cell r="G52" t="str">
            <v>FIOS PRÓ VIDA</v>
          </cell>
          <cell r="H52" t="str">
            <v>S</v>
          </cell>
          <cell r="I52" t="str">
            <v>S</v>
          </cell>
          <cell r="J52" t="str">
            <v>000000101</v>
          </cell>
          <cell r="K52">
            <v>44273</v>
          </cell>
          <cell r="L52" t="str">
            <v>262103376689270001045500100000010114004480004</v>
          </cell>
          <cell r="M52" t="str">
            <v>3550308 - São Paulo - SP</v>
          </cell>
          <cell r="N52">
            <v>12760</v>
          </cell>
        </row>
        <row r="53">
          <cell r="C53" t="str">
            <v>UPA IMBIRIBEIRA</v>
          </cell>
          <cell r="E53" t="str">
            <v>3.12 - Material Hospitalar</v>
          </cell>
          <cell r="F53">
            <v>10859287000163</v>
          </cell>
          <cell r="G53" t="str">
            <v>NEWMED</v>
          </cell>
          <cell r="H53" t="str">
            <v>S</v>
          </cell>
          <cell r="I53" t="str">
            <v>S</v>
          </cell>
          <cell r="J53" t="str">
            <v>4596</v>
          </cell>
          <cell r="K53">
            <v>44267</v>
          </cell>
          <cell r="L53" t="str">
            <v>26210310859287000163550010000045961336669832</v>
          </cell>
          <cell r="M53" t="str">
            <v>2609600 - Olinda - PE</v>
          </cell>
          <cell r="N53">
            <v>700</v>
          </cell>
        </row>
        <row r="54">
          <cell r="C54" t="str">
            <v>UPA IMBIRIBEIRA</v>
          </cell>
          <cell r="E54" t="str">
            <v>3.12 - Material Hospitalar</v>
          </cell>
          <cell r="F54">
            <v>15227236000132</v>
          </cell>
          <cell r="G54" t="str">
            <v>ATOS</v>
          </cell>
          <cell r="H54" t="str">
            <v>S</v>
          </cell>
          <cell r="I54" t="str">
            <v>S</v>
          </cell>
          <cell r="J54" t="str">
            <v>000010217</v>
          </cell>
          <cell r="K54">
            <v>44271</v>
          </cell>
          <cell r="L54" t="str">
            <v>26210315227236000132550010000102171149862848</v>
          </cell>
          <cell r="M54" t="str">
            <v>2611606 - Recife - PE</v>
          </cell>
          <cell r="N54">
            <v>1323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10859287000163</v>
          </cell>
          <cell r="G55" t="str">
            <v>NEWMED</v>
          </cell>
          <cell r="H55" t="str">
            <v>S</v>
          </cell>
          <cell r="I55" t="str">
            <v>S</v>
          </cell>
          <cell r="J55" t="str">
            <v>4618</v>
          </cell>
          <cell r="K55">
            <v>44272</v>
          </cell>
          <cell r="L55" t="str">
            <v>26210310859287000163550010000046181923923301</v>
          </cell>
          <cell r="M55" t="str">
            <v>2609600 - Olinda - PE</v>
          </cell>
          <cell r="N55">
            <v>650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67729178000220</v>
          </cell>
          <cell r="G56" t="str">
            <v>RIOCLARENSE</v>
          </cell>
          <cell r="H56" t="str">
            <v>S</v>
          </cell>
          <cell r="I56" t="str">
            <v>S</v>
          </cell>
          <cell r="J56" t="str">
            <v>0579079</v>
          </cell>
          <cell r="K56">
            <v>44246</v>
          </cell>
          <cell r="L56" t="str">
            <v>31210267729178000220550010005790791176449962</v>
          </cell>
          <cell r="M56" t="str">
            <v>3106705 - Betim - MG</v>
          </cell>
          <cell r="N56">
            <v>1997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9137934000225</v>
          </cell>
          <cell r="G57" t="str">
            <v>NORDICA</v>
          </cell>
          <cell r="H57" t="str">
            <v>S</v>
          </cell>
          <cell r="I57" t="str">
            <v>S</v>
          </cell>
          <cell r="J57" t="str">
            <v>000003200</v>
          </cell>
          <cell r="K57">
            <v>44260</v>
          </cell>
          <cell r="L57" t="str">
            <v>26210309137934000225558880000032001223127447</v>
          </cell>
          <cell r="M57" t="str">
            <v>2607901 - Jaboatão dos Guararapes - PE</v>
          </cell>
          <cell r="N57">
            <v>218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67729178000653</v>
          </cell>
          <cell r="G58" t="str">
            <v>RIOCLARENSE</v>
          </cell>
          <cell r="H58" t="str">
            <v>S</v>
          </cell>
          <cell r="I58" t="str">
            <v>S</v>
          </cell>
          <cell r="J58" t="str">
            <v>0004455</v>
          </cell>
          <cell r="K58">
            <v>44260</v>
          </cell>
          <cell r="L58" t="str">
            <v>26210367729178000653550010000044551139131149</v>
          </cell>
          <cell r="M58" t="str">
            <v>2607901 - Jaboatão dos Guararapes - PE</v>
          </cell>
          <cell r="N58">
            <v>234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8674752000301</v>
          </cell>
          <cell r="G59" t="str">
            <v>MONTEBELLO</v>
          </cell>
          <cell r="H59" t="str">
            <v>S</v>
          </cell>
          <cell r="I59" t="str">
            <v>S</v>
          </cell>
          <cell r="J59" t="str">
            <v>000098808</v>
          </cell>
          <cell r="K59">
            <v>44267</v>
          </cell>
          <cell r="L59" t="str">
            <v>26210308674752000140550010000988081367738599</v>
          </cell>
          <cell r="M59" t="str">
            <v>2611606 - Recife - PE</v>
          </cell>
          <cell r="N59">
            <v>164.45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9007162000126</v>
          </cell>
          <cell r="G60" t="str">
            <v>MAUES LOBATO</v>
          </cell>
          <cell r="H60" t="str">
            <v>S</v>
          </cell>
          <cell r="I60" t="str">
            <v>S</v>
          </cell>
          <cell r="J60" t="str">
            <v>000079609</v>
          </cell>
          <cell r="K60">
            <v>44267</v>
          </cell>
          <cell r="L60" t="str">
            <v>26210309007162000126550010000796091670740503</v>
          </cell>
          <cell r="M60" t="str">
            <v>2607901 - Jaboatão dos Guararapes - PE</v>
          </cell>
          <cell r="N60">
            <v>579</v>
          </cell>
        </row>
        <row r="61">
          <cell r="C61" t="str">
            <v>UPA IMBIRIBEIRA</v>
          </cell>
          <cell r="E61" t="str">
            <v>3.4 - Material Farmacológico</v>
          </cell>
          <cell r="F61">
            <v>8778201000126</v>
          </cell>
          <cell r="G61" t="str">
            <v>DROGAFONTE MEDICAMENTOS E MATERIAL HOSPITALAR</v>
          </cell>
          <cell r="H61" t="str">
            <v>S</v>
          </cell>
          <cell r="I61" t="str">
            <v>S</v>
          </cell>
          <cell r="J61" t="str">
            <v>000331958</v>
          </cell>
          <cell r="K61">
            <v>44267</v>
          </cell>
          <cell r="L61" t="str">
            <v>26210308778201000126550010003319581312794038</v>
          </cell>
          <cell r="M61" t="str">
            <v>2611606 - Recife - PE</v>
          </cell>
          <cell r="N61">
            <v>949.8</v>
          </cell>
        </row>
        <row r="62">
          <cell r="C62" t="str">
            <v>UPA IMBIRIBEIRA</v>
          </cell>
          <cell r="E62" t="str">
            <v>3.4 - Material Farmacológico</v>
          </cell>
          <cell r="F62">
            <v>21381761000100</v>
          </cell>
          <cell r="G62" t="str">
            <v>SIX HOSPITALAR</v>
          </cell>
          <cell r="H62" t="str">
            <v>S</v>
          </cell>
          <cell r="I62" t="str">
            <v>S</v>
          </cell>
          <cell r="J62" t="str">
            <v>000038041</v>
          </cell>
          <cell r="K62">
            <v>44267</v>
          </cell>
          <cell r="L62" t="str">
            <v>26210321381761000100550010000380411435176813</v>
          </cell>
          <cell r="M62" t="str">
            <v>2607901 - Jaboatão dos Guararapes - PE</v>
          </cell>
          <cell r="N62">
            <v>2525</v>
          </cell>
        </row>
        <row r="63">
          <cell r="C63" t="str">
            <v>UPA IMBIRIBEIRA</v>
          </cell>
          <cell r="E63" t="str">
            <v>3.4 - Material Farmacológico</v>
          </cell>
          <cell r="F63">
            <v>21381761000100</v>
          </cell>
          <cell r="G63" t="str">
            <v>SIX HOSPITALAR</v>
          </cell>
          <cell r="H63" t="str">
            <v>S</v>
          </cell>
          <cell r="I63" t="str">
            <v>S</v>
          </cell>
          <cell r="J63" t="str">
            <v>000038088</v>
          </cell>
          <cell r="K63">
            <v>44270</v>
          </cell>
          <cell r="L63" t="str">
            <v>26210321381761000100550010000380881800913777</v>
          </cell>
          <cell r="M63" t="str">
            <v>2607901 - Jaboatão dos Guararapes - PE</v>
          </cell>
          <cell r="N63">
            <v>324</v>
          </cell>
        </row>
        <row r="64">
          <cell r="C64" t="str">
            <v>UPA IMBIRIBEIRA</v>
          </cell>
          <cell r="E64" t="str">
            <v>3.4 - Material Farmacológico</v>
          </cell>
          <cell r="F64">
            <v>21596736000144</v>
          </cell>
          <cell r="G64" t="str">
            <v>ULTRAMEGA</v>
          </cell>
          <cell r="H64" t="str">
            <v>S</v>
          </cell>
          <cell r="I64" t="str">
            <v>S</v>
          </cell>
          <cell r="J64" t="str">
            <v>00122191</v>
          </cell>
          <cell r="K64">
            <v>44270</v>
          </cell>
          <cell r="L64" t="str">
            <v>26210321596736000144550010001221911001253087</v>
          </cell>
          <cell r="M64" t="str">
            <v>2603454 - Camaragibe - PE</v>
          </cell>
          <cell r="N64">
            <v>2947.42</v>
          </cell>
        </row>
        <row r="65">
          <cell r="C65" t="str">
            <v>UPA IMBIRIBEIRA</v>
          </cell>
          <cell r="E65" t="str">
            <v>3.4 - Material Farmacológico</v>
          </cell>
          <cell r="F65">
            <v>8778201000126</v>
          </cell>
          <cell r="G65" t="str">
            <v>DROGAFONTE MEDICAMENTOS E MATERIAL HOSPITALAR</v>
          </cell>
          <cell r="H65" t="str">
            <v>S</v>
          </cell>
          <cell r="I65" t="str">
            <v>S</v>
          </cell>
          <cell r="J65" t="str">
            <v>000332241</v>
          </cell>
          <cell r="K65">
            <v>44271</v>
          </cell>
          <cell r="L65" t="str">
            <v>26210308778201000126550010003322411395007852</v>
          </cell>
          <cell r="M65" t="str">
            <v>2611606 - Recife - PE</v>
          </cell>
          <cell r="N65">
            <v>3377</v>
          </cell>
        </row>
        <row r="66">
          <cell r="C66" t="str">
            <v>UPA IMBIRIBEIRA</v>
          </cell>
          <cell r="E66" t="str">
            <v>3.4 - Material Farmacológico</v>
          </cell>
          <cell r="F66">
            <v>8674752000301</v>
          </cell>
          <cell r="G66" t="str">
            <v>MONTEBELLO</v>
          </cell>
          <cell r="H66" t="str">
            <v>S</v>
          </cell>
          <cell r="I66" t="str">
            <v>S</v>
          </cell>
          <cell r="J66" t="str">
            <v>000099137</v>
          </cell>
          <cell r="K66">
            <v>44272</v>
          </cell>
          <cell r="L66" t="str">
            <v>26210308674752000140550010000991371614583527</v>
          </cell>
          <cell r="M66" t="str">
            <v>2611606 - Recife - PE</v>
          </cell>
          <cell r="N66">
            <v>2331.29</v>
          </cell>
        </row>
        <row r="67">
          <cell r="C67" t="str">
            <v>UPA IMBIRIBEIRA</v>
          </cell>
          <cell r="E67" t="str">
            <v>3.4 - Material Farmacológico</v>
          </cell>
          <cell r="F67">
            <v>9007162000126</v>
          </cell>
          <cell r="G67" t="str">
            <v>MAUES LOBATO</v>
          </cell>
          <cell r="H67" t="str">
            <v>S</v>
          </cell>
          <cell r="I67" t="str">
            <v>S</v>
          </cell>
          <cell r="J67" t="str">
            <v>000079664</v>
          </cell>
          <cell r="K67">
            <v>44273</v>
          </cell>
          <cell r="L67" t="str">
            <v>26210309007162000126550010000796641324006246</v>
          </cell>
          <cell r="M67" t="str">
            <v>2607901 - Jaboatão dos Guararapes - PE</v>
          </cell>
          <cell r="N67">
            <v>3167.94</v>
          </cell>
        </row>
        <row r="68">
          <cell r="C68" t="str">
            <v>UPA IMBIRIBEIRA</v>
          </cell>
          <cell r="E68" t="str">
            <v>3.4 - Material Farmacológico</v>
          </cell>
          <cell r="F68">
            <v>12882932000194</v>
          </cell>
          <cell r="G68" t="str">
            <v xml:space="preserve">EXOMED COMERCIO </v>
          </cell>
          <cell r="H68" t="str">
            <v>S</v>
          </cell>
          <cell r="I68" t="str">
            <v>S</v>
          </cell>
          <cell r="J68" t="str">
            <v>149498</v>
          </cell>
          <cell r="K68">
            <v>44273</v>
          </cell>
          <cell r="L68" t="str">
            <v>26210312882932000194550010001494981016317295</v>
          </cell>
          <cell r="M68" t="str">
            <v>2611606 - Recife - PE</v>
          </cell>
          <cell r="N68">
            <v>4401.55</v>
          </cell>
        </row>
        <row r="69">
          <cell r="C69" t="str">
            <v>UPA IMBIRIBEIRA</v>
          </cell>
          <cell r="E69" t="str">
            <v>3.4 - Material Farmacológico</v>
          </cell>
          <cell r="F69">
            <v>67729178000653</v>
          </cell>
          <cell r="G69" t="str">
            <v>RIOCLARENSE</v>
          </cell>
          <cell r="H69" t="str">
            <v>S</v>
          </cell>
          <cell r="I69" t="str">
            <v>S</v>
          </cell>
          <cell r="J69" t="str">
            <v>0004997</v>
          </cell>
          <cell r="K69">
            <v>44272</v>
          </cell>
          <cell r="L69" t="str">
            <v>26210367729178000653550010000049971833018421</v>
          </cell>
          <cell r="M69" t="str">
            <v>2607901 - Jaboatão dos Guararapes - PE</v>
          </cell>
          <cell r="N69">
            <v>4096.95</v>
          </cell>
        </row>
        <row r="70">
          <cell r="C70" t="str">
            <v>UPA IMBIRIBEIRA</v>
          </cell>
          <cell r="E70" t="str">
            <v>3.4 - Material Farmacológico</v>
          </cell>
          <cell r="F70">
            <v>21381761000100</v>
          </cell>
          <cell r="G70" t="str">
            <v>SIX HOSPITALAR</v>
          </cell>
          <cell r="H70" t="str">
            <v>S</v>
          </cell>
          <cell r="I70" t="str">
            <v>S</v>
          </cell>
          <cell r="J70" t="str">
            <v>000038197</v>
          </cell>
          <cell r="K70">
            <v>44272</v>
          </cell>
          <cell r="L70" t="str">
            <v>26210321381761000100550010000381971917725819</v>
          </cell>
          <cell r="M70" t="str">
            <v>2607901 - Jaboatão dos Guararapes - PE</v>
          </cell>
          <cell r="N70">
            <v>4505.7</v>
          </cell>
        </row>
        <row r="71">
          <cell r="C71" t="str">
            <v>UPA IMBIRIBEIRA</v>
          </cell>
          <cell r="E71" t="str">
            <v>3.4 - Material Farmacológico</v>
          </cell>
          <cell r="F71">
            <v>9137934000225</v>
          </cell>
          <cell r="G71" t="str">
            <v>NORDICA</v>
          </cell>
          <cell r="H71" t="str">
            <v>S</v>
          </cell>
          <cell r="I71" t="str">
            <v>S</v>
          </cell>
          <cell r="J71" t="str">
            <v>000003286</v>
          </cell>
          <cell r="K71">
            <v>44273</v>
          </cell>
          <cell r="L71" t="str">
            <v>26210309137334000225558880000032861784912130</v>
          </cell>
          <cell r="M71" t="str">
            <v>2607901 - Jaboatão dos Guararapes - PE</v>
          </cell>
          <cell r="N71">
            <v>4405.5600000000004</v>
          </cell>
        </row>
        <row r="72">
          <cell r="C72" t="str">
            <v>UPA IMBIRIBEIRA</v>
          </cell>
          <cell r="E72" t="str">
            <v>3.4 - Material Farmacológico</v>
          </cell>
          <cell r="F72">
            <v>9007162000126</v>
          </cell>
          <cell r="G72" t="str">
            <v>MAUES LOBATO</v>
          </cell>
          <cell r="H72" t="str">
            <v>S</v>
          </cell>
          <cell r="I72" t="str">
            <v>S</v>
          </cell>
          <cell r="J72" t="str">
            <v>000079684</v>
          </cell>
          <cell r="K72">
            <v>44273</v>
          </cell>
          <cell r="L72" t="str">
            <v>26210309007162000126550010000796841522870675</v>
          </cell>
          <cell r="M72" t="str">
            <v>2607901 - Jaboatão dos Guararapes - PE</v>
          </cell>
          <cell r="N72">
            <v>1130</v>
          </cell>
        </row>
        <row r="73">
          <cell r="C73" t="str">
            <v>UPA IMBIRIBEIRA</v>
          </cell>
          <cell r="E73" t="str">
            <v>3.4 - Material Farmacológico</v>
          </cell>
          <cell r="F73">
            <v>30848237000198</v>
          </cell>
          <cell r="G73" t="str">
            <v xml:space="preserve">PH COMERCIO </v>
          </cell>
          <cell r="H73" t="str">
            <v>S</v>
          </cell>
          <cell r="I73" t="str">
            <v>S</v>
          </cell>
          <cell r="J73" t="str">
            <v>000005784</v>
          </cell>
          <cell r="K73">
            <v>44273</v>
          </cell>
          <cell r="L73" t="str">
            <v>26210330848237000198550010000057841468424070</v>
          </cell>
          <cell r="M73" t="str">
            <v>2611606 - Recife - PE</v>
          </cell>
          <cell r="N73">
            <v>102</v>
          </cell>
        </row>
        <row r="74">
          <cell r="C74" t="str">
            <v>UPA IMBIRIBEIRA</v>
          </cell>
          <cell r="E74" t="str">
            <v>3.2 - Gás e Outros Materiais Engarrafados</v>
          </cell>
          <cell r="F74">
            <v>21381761000100</v>
          </cell>
          <cell r="G74" t="str">
            <v>SIX HOSPITALAR</v>
          </cell>
          <cell r="H74" t="str">
            <v>S</v>
          </cell>
          <cell r="I74" t="str">
            <v>S</v>
          </cell>
          <cell r="J74" t="str">
            <v>000038378</v>
          </cell>
          <cell r="K74">
            <v>44277</v>
          </cell>
          <cell r="L74" t="str">
            <v>26210321381761000100550010000383781512598981</v>
          </cell>
          <cell r="M74" t="str">
            <v>2607901 - Jaboatão dos Guararapes - PE</v>
          </cell>
          <cell r="N74">
            <v>747.5</v>
          </cell>
        </row>
        <row r="75">
          <cell r="C75" t="str">
            <v>UPA IMBIRIBEIRA</v>
          </cell>
          <cell r="E75" t="str">
            <v>3.2 - Gás e Outros Materiais Engarrafados</v>
          </cell>
          <cell r="F75">
            <v>24380578002203</v>
          </cell>
          <cell r="G75" t="str">
            <v>WHITE MARTINS</v>
          </cell>
          <cell r="H75" t="str">
            <v>S</v>
          </cell>
          <cell r="I75" t="str">
            <v>S</v>
          </cell>
          <cell r="J75" t="str">
            <v>771</v>
          </cell>
          <cell r="K75">
            <v>44259</v>
          </cell>
          <cell r="L75" t="str">
            <v>26210324380578002203550930000007711826737376</v>
          </cell>
          <cell r="M75" t="str">
            <v>2602902 - Cabo de Santo Agostinho - PE</v>
          </cell>
          <cell r="N75">
            <v>3912.41</v>
          </cell>
        </row>
        <row r="76">
          <cell r="C76" t="str">
            <v>UPA IMBIRIBEIRA</v>
          </cell>
          <cell r="E76" t="str">
            <v>3.2 - Gás e Outros Materiais Engarrafados</v>
          </cell>
          <cell r="F76">
            <v>24380578002041</v>
          </cell>
          <cell r="G76" t="str">
            <v>WHITE MARTINS</v>
          </cell>
          <cell r="H76" t="str">
            <v>S</v>
          </cell>
          <cell r="I76" t="str">
            <v>S</v>
          </cell>
          <cell r="J76" t="str">
            <v>3883</v>
          </cell>
          <cell r="K76">
            <v>44256</v>
          </cell>
          <cell r="L76" t="str">
            <v>26210324380578002041550860000038831826265588</v>
          </cell>
          <cell r="M76" t="str">
            <v>2607901 - Jaboatão dos Guararapes - PE</v>
          </cell>
          <cell r="N76">
            <v>298.95999999999998</v>
          </cell>
        </row>
        <row r="77">
          <cell r="C77" t="str">
            <v>UPA IMBIRIBEIRA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S</v>
          </cell>
          <cell r="I77" t="str">
            <v>S</v>
          </cell>
          <cell r="J77" t="str">
            <v>44026</v>
          </cell>
          <cell r="K77">
            <v>44263</v>
          </cell>
          <cell r="L77" t="str">
            <v>26210324380578002041550080000440261827269321</v>
          </cell>
          <cell r="M77" t="str">
            <v>2607901 - Jaboatão dos Guararapes - PE</v>
          </cell>
          <cell r="N77">
            <v>298.95999999999998</v>
          </cell>
        </row>
        <row r="78">
          <cell r="C78" t="str">
            <v>UPA IMBIRIBEIRA</v>
          </cell>
          <cell r="E78" t="str">
            <v>3.2 - Gás e Outros Materiais Engarrafados</v>
          </cell>
          <cell r="F78">
            <v>24380578002203</v>
          </cell>
          <cell r="G78" t="str">
            <v>WHITE MARTINS</v>
          </cell>
          <cell r="H78" t="str">
            <v>S</v>
          </cell>
          <cell r="I78" t="str">
            <v>S</v>
          </cell>
          <cell r="J78" t="str">
            <v>2838</v>
          </cell>
          <cell r="K78">
            <v>44267</v>
          </cell>
          <cell r="L78" t="str">
            <v>26210324380578002203550730000028381828064009</v>
          </cell>
          <cell r="M78" t="str">
            <v>2602902 - Cabo de Santo Agostinho - PE</v>
          </cell>
          <cell r="N78">
            <v>3813.89</v>
          </cell>
        </row>
        <row r="79">
          <cell r="C79" t="str">
            <v>UPA IMBIRIBEIRA</v>
          </cell>
          <cell r="E79" t="str">
            <v>3.2 - Gás e Outros Materiais Engarrafados</v>
          </cell>
          <cell r="F79">
            <v>24380578002041</v>
          </cell>
          <cell r="G79" t="str">
            <v>WHITE MARTINS</v>
          </cell>
          <cell r="H79" t="str">
            <v>S</v>
          </cell>
          <cell r="I79" t="str">
            <v>S</v>
          </cell>
          <cell r="J79" t="str">
            <v>48802</v>
          </cell>
          <cell r="K79">
            <v>44270</v>
          </cell>
          <cell r="L79" t="str">
            <v>26210324380578002041550580000488021828220447</v>
          </cell>
          <cell r="M79" t="str">
            <v>2607901 - Jaboatão dos Guararapes - PE</v>
          </cell>
          <cell r="N79">
            <v>298.95999999999998</v>
          </cell>
        </row>
        <row r="80">
          <cell r="C80" t="str">
            <v>UPA IMBIRIBEIRA</v>
          </cell>
          <cell r="E80" t="str">
            <v>3.2 - Gás e Outros Materiais Engarrafados</v>
          </cell>
          <cell r="F80">
            <v>24380578002041</v>
          </cell>
          <cell r="G80" t="str">
            <v>WHITE MARTINS</v>
          </cell>
          <cell r="H80" t="str">
            <v>S</v>
          </cell>
          <cell r="I80" t="str">
            <v>S</v>
          </cell>
          <cell r="J80" t="str">
            <v>2550</v>
          </cell>
          <cell r="K80">
            <v>44270</v>
          </cell>
          <cell r="L80" t="str">
            <v>26210324380578002041550880000025501828310867</v>
          </cell>
          <cell r="M80" t="str">
            <v>2607901 - Jaboatão dos Guararapes - PE</v>
          </cell>
          <cell r="N80">
            <v>597.92999999999995</v>
          </cell>
        </row>
        <row r="81">
          <cell r="C81" t="str">
            <v>UPA IMBIRIBEIRA</v>
          </cell>
          <cell r="E81" t="str">
            <v>3.2 - Gás e Outros Materiais Engarrafados</v>
          </cell>
          <cell r="F81">
            <v>24380578002203</v>
          </cell>
          <cell r="G81" t="str">
            <v>WHITE MARTINS</v>
          </cell>
          <cell r="H81" t="str">
            <v>S</v>
          </cell>
          <cell r="I81" t="str">
            <v>S</v>
          </cell>
          <cell r="J81" t="str">
            <v>2245</v>
          </cell>
          <cell r="K81">
            <v>44272</v>
          </cell>
          <cell r="L81" t="str">
            <v>26210324380578002203550430000022451828611927</v>
          </cell>
          <cell r="M81" t="str">
            <v>2602902 - Cabo de Santo Agostinho - PE</v>
          </cell>
          <cell r="N81">
            <v>3813.89</v>
          </cell>
        </row>
        <row r="82">
          <cell r="C82" t="str">
            <v>UPA IMBIRIBEIRA</v>
          </cell>
          <cell r="E82" t="str">
            <v>3.2 - Gás e Outros Materiais Engarrafados</v>
          </cell>
          <cell r="F82">
            <v>24380578002041</v>
          </cell>
          <cell r="G82" t="str">
            <v>WHITE MARTINS</v>
          </cell>
          <cell r="H82" t="str">
            <v>S</v>
          </cell>
          <cell r="I82" t="str">
            <v>S</v>
          </cell>
          <cell r="J82" t="str">
            <v>44051</v>
          </cell>
          <cell r="K82">
            <v>44265</v>
          </cell>
          <cell r="L82" t="str">
            <v>26210324380578002041550080000440511827637021</v>
          </cell>
          <cell r="M82" t="str">
            <v>2607901 - Jaboatão dos Guararapes - PE</v>
          </cell>
          <cell r="N82">
            <v>577.70000000000005</v>
          </cell>
        </row>
        <row r="83">
          <cell r="C83" t="str">
            <v>UPA IMBIRIBEIRA</v>
          </cell>
          <cell r="E83" t="str">
            <v>3.2 - Gás e Outros Materiais Engarrafados</v>
          </cell>
          <cell r="F83">
            <v>24380578002041</v>
          </cell>
          <cell r="G83" t="str">
            <v>WHITE MARTINS</v>
          </cell>
          <cell r="H83" t="str">
            <v>S</v>
          </cell>
          <cell r="I83" t="str">
            <v>S</v>
          </cell>
          <cell r="J83" t="str">
            <v>2640</v>
          </cell>
          <cell r="K83">
            <v>44278</v>
          </cell>
          <cell r="L83" t="str">
            <v>26210324380578002041550880000026401829318860</v>
          </cell>
          <cell r="M83" t="str">
            <v>2607901 - Jaboatão dos Guararapes - PE</v>
          </cell>
          <cell r="N83">
            <v>597.92999999999995</v>
          </cell>
        </row>
        <row r="84">
          <cell r="C84" t="str">
            <v>UPA IMBIRIBEIRA</v>
          </cell>
          <cell r="E84" t="str">
            <v>3.2 - Gás e Outros Materiais Engarrafados</v>
          </cell>
          <cell r="F84">
            <v>24380578002041</v>
          </cell>
          <cell r="G84" t="str">
            <v>WHITE MARTINS</v>
          </cell>
          <cell r="H84" t="str">
            <v>S</v>
          </cell>
          <cell r="I84" t="str">
            <v>S</v>
          </cell>
          <cell r="J84" t="str">
            <v>48950</v>
          </cell>
          <cell r="K84">
            <v>44282</v>
          </cell>
          <cell r="L84" t="str">
            <v>26210324380578002041550580000489501830032035</v>
          </cell>
          <cell r="M84" t="str">
            <v>2607901 - Jaboatão dos Guararapes - PE</v>
          </cell>
          <cell r="N84">
            <v>876.66</v>
          </cell>
        </row>
        <row r="85">
          <cell r="C85" t="str">
            <v>UPA IMBIRIBEIRA</v>
          </cell>
          <cell r="E85" t="str">
            <v>3.2 - Gás e Outros Materiais Engarrafados</v>
          </cell>
          <cell r="F85">
            <v>24380578002041</v>
          </cell>
          <cell r="G85" t="str">
            <v>WHITE MARTINS</v>
          </cell>
          <cell r="H85" t="str">
            <v>S</v>
          </cell>
          <cell r="I85" t="str">
            <v>S</v>
          </cell>
          <cell r="J85" t="str">
            <v>48963</v>
          </cell>
          <cell r="K85">
            <v>44284</v>
          </cell>
          <cell r="L85" t="str">
            <v>26210324380578002041550580000489631830150290</v>
          </cell>
          <cell r="M85" t="str">
            <v>2607901 - Jaboatão dos Guararapes - PE</v>
          </cell>
          <cell r="N85">
            <v>298.95999999999998</v>
          </cell>
        </row>
        <row r="86">
          <cell r="C86" t="str">
            <v>UPA IMBIRIBEIRA</v>
          </cell>
          <cell r="E86" t="str">
            <v>3.2 - Gás e Outros Materiais Engarrafados</v>
          </cell>
          <cell r="F86">
            <v>24380578002041</v>
          </cell>
          <cell r="G86" t="str">
            <v>WHITE MARTINS</v>
          </cell>
          <cell r="H86" t="str">
            <v>S</v>
          </cell>
          <cell r="I86" t="str">
            <v>S</v>
          </cell>
          <cell r="J86" t="str">
            <v>48982</v>
          </cell>
          <cell r="K86">
            <v>44285</v>
          </cell>
          <cell r="L86" t="str">
            <v>26210324380578002041550580000489821830403401</v>
          </cell>
          <cell r="M86" t="str">
            <v>2607901 - Jaboatão dos Guararapes - PE</v>
          </cell>
          <cell r="N86">
            <v>577.70000000000005</v>
          </cell>
        </row>
        <row r="87">
          <cell r="C87" t="str">
            <v>UPA IMBIRIBEIRA</v>
          </cell>
          <cell r="E87" t="str">
            <v>3.2 - Gás e Outros Materiais Engarrafados</v>
          </cell>
          <cell r="F87">
            <v>24380578002203</v>
          </cell>
          <cell r="G87" t="str">
            <v>WHITE MARTINS</v>
          </cell>
          <cell r="H87" t="str">
            <v>S</v>
          </cell>
          <cell r="I87" t="str">
            <v>S</v>
          </cell>
          <cell r="J87" t="str">
            <v>1635</v>
          </cell>
          <cell r="K87">
            <v>44277</v>
          </cell>
          <cell r="L87" t="str">
            <v>26210324380578002203550890000016351829279900</v>
          </cell>
          <cell r="M87" t="str">
            <v>2602902 - Cabo de Santo Agostinho - PE</v>
          </cell>
          <cell r="N87">
            <v>4517.5600000000004</v>
          </cell>
        </row>
        <row r="88">
          <cell r="C88" t="str">
            <v>UPA IMBIRIBEIRA</v>
          </cell>
          <cell r="E88" t="str">
            <v>3.2 - Gás e Outros Materiais Engarrafados</v>
          </cell>
          <cell r="F88">
            <v>24380578002203</v>
          </cell>
          <cell r="G88" t="str">
            <v>WHITE MARTINS</v>
          </cell>
          <cell r="H88" t="str">
            <v>S</v>
          </cell>
          <cell r="I88" t="str">
            <v>S</v>
          </cell>
          <cell r="J88" t="str">
            <v>1592</v>
          </cell>
          <cell r="K88">
            <v>44282</v>
          </cell>
          <cell r="L88" t="str">
            <v>26210324380578002203550290000015921830056683</v>
          </cell>
          <cell r="M88" t="str">
            <v>2602902 - Cabo de Santo Agostinho - PE</v>
          </cell>
          <cell r="N88">
            <v>4714.59</v>
          </cell>
        </row>
        <row r="89">
          <cell r="C89" t="str">
            <v>UPA IMBIRIBEIRA</v>
          </cell>
          <cell r="E89" t="str">
            <v>3.99 - Outras despesas com Material de Consumo</v>
          </cell>
          <cell r="F89">
            <v>24380578002203</v>
          </cell>
          <cell r="G89" t="str">
            <v>WHITE MARTINS</v>
          </cell>
          <cell r="H89" t="str">
            <v>S</v>
          </cell>
          <cell r="I89" t="str">
            <v>S</v>
          </cell>
          <cell r="J89" t="str">
            <v>819</v>
          </cell>
          <cell r="K89">
            <v>44285</v>
          </cell>
          <cell r="L89" t="str">
            <v>26210324380578002203550930000008191830378313</v>
          </cell>
          <cell r="M89" t="str">
            <v>2602902 - Cabo de Santo Agostinho - PE</v>
          </cell>
          <cell r="N89">
            <v>2406.5500000000002</v>
          </cell>
        </row>
        <row r="90">
          <cell r="C90" t="str">
            <v>UPA IMBIRIBEIRA</v>
          </cell>
          <cell r="E90" t="str">
            <v>3.99 - Outras despesas com Material de Consumo</v>
          </cell>
          <cell r="F90">
            <v>4917296000694</v>
          </cell>
          <cell r="G90" t="str">
            <v>AVIL TEXTIL</v>
          </cell>
          <cell r="H90" t="str">
            <v>S</v>
          </cell>
          <cell r="I90" t="str">
            <v>S</v>
          </cell>
          <cell r="J90" t="str">
            <v>000088224</v>
          </cell>
          <cell r="K90">
            <v>44259</v>
          </cell>
          <cell r="M90" t="str">
            <v>2611606 - Recife - PE</v>
          </cell>
          <cell r="N90">
            <v>18.5</v>
          </cell>
        </row>
        <row r="91">
          <cell r="C91" t="str">
            <v>UPA IMBIRIBEIRA</v>
          </cell>
          <cell r="E91" t="str">
            <v>3.99 - Outras despesas com Material de Consumo</v>
          </cell>
          <cell r="F91">
            <v>12853727000109</v>
          </cell>
          <cell r="G91" t="str">
            <v>KESA</v>
          </cell>
          <cell r="H91" t="str">
            <v>S</v>
          </cell>
          <cell r="I91" t="str">
            <v>S</v>
          </cell>
          <cell r="J91" t="str">
            <v>5463</v>
          </cell>
          <cell r="K91">
            <v>44265</v>
          </cell>
          <cell r="L91" t="str">
            <v>26210312853727000109550010000054631942628080</v>
          </cell>
          <cell r="M91" t="str">
            <v>2611606 - Recife - PE</v>
          </cell>
          <cell r="N91">
            <v>1342.9</v>
          </cell>
        </row>
        <row r="92">
          <cell r="C92" t="str">
            <v>UPA IMBIRIBEIRA</v>
          </cell>
          <cell r="E92" t="str">
            <v>3.99 - Outras despesas com Material de Consumo</v>
          </cell>
          <cell r="F92">
            <v>15227236000132</v>
          </cell>
          <cell r="G92" t="str">
            <v>ATOS</v>
          </cell>
          <cell r="H92" t="str">
            <v>S</v>
          </cell>
          <cell r="I92" t="str">
            <v>S</v>
          </cell>
          <cell r="J92" t="str">
            <v>000010217</v>
          </cell>
          <cell r="K92">
            <v>44271</v>
          </cell>
          <cell r="L92" t="str">
            <v>26210315227236000132550010000102171149862848</v>
          </cell>
          <cell r="M92" t="str">
            <v>2611606 - Recife - PE</v>
          </cell>
          <cell r="N92">
            <v>530</v>
          </cell>
        </row>
        <row r="93">
          <cell r="C93" t="str">
            <v>UPA IMBIRIBEIRA</v>
          </cell>
          <cell r="E93" t="str">
            <v>3.7 - Material de Limpeza e Produtos de Hgienização</v>
          </cell>
          <cell r="F93">
            <v>10859287000163</v>
          </cell>
          <cell r="G93" t="str">
            <v>NEWMED</v>
          </cell>
          <cell r="H93" t="str">
            <v>S</v>
          </cell>
          <cell r="I93" t="str">
            <v>S</v>
          </cell>
          <cell r="J93" t="str">
            <v>4618</v>
          </cell>
          <cell r="K93">
            <v>44272</v>
          </cell>
          <cell r="L93" t="str">
            <v>26210310859287000163550010000046181923923301</v>
          </cell>
          <cell r="M93" t="str">
            <v>2609600 - Olinda - PE</v>
          </cell>
          <cell r="N93">
            <v>564</v>
          </cell>
        </row>
        <row r="94">
          <cell r="C94" t="str">
            <v>UPA IMBIRIBEIRA</v>
          </cell>
          <cell r="E94" t="str">
            <v>3.7 - Material de Limpeza e Produtos de Hgienização</v>
          </cell>
          <cell r="F94">
            <v>35609013000147</v>
          </cell>
          <cell r="G94" t="str">
            <v>LIMPEMAX</v>
          </cell>
          <cell r="H94" t="str">
            <v>S</v>
          </cell>
          <cell r="I94" t="str">
            <v>S</v>
          </cell>
          <cell r="J94" t="str">
            <v>000341</v>
          </cell>
          <cell r="K94">
            <v>44250</v>
          </cell>
          <cell r="L94" t="str">
            <v>26210235609013000147550010000003411768095901</v>
          </cell>
          <cell r="M94" t="str">
            <v>2607901 - Jaboatão dos Guararapes - PE</v>
          </cell>
          <cell r="N94">
            <v>814.4</v>
          </cell>
        </row>
        <row r="95">
          <cell r="C95" t="str">
            <v>UPA IMBIRIBEIRA</v>
          </cell>
          <cell r="E95" t="str">
            <v>3.7 - Material de Limpeza e Produtos de Hgienização</v>
          </cell>
          <cell r="F95">
            <v>33743179000126</v>
          </cell>
          <cell r="G95" t="str">
            <v>CSL MATERIAL HIGIENE</v>
          </cell>
          <cell r="H95" t="str">
            <v>S</v>
          </cell>
          <cell r="I95" t="str">
            <v>S</v>
          </cell>
          <cell r="J95" t="str">
            <v>000002065</v>
          </cell>
          <cell r="K95">
            <v>44253</v>
          </cell>
          <cell r="L95" t="str">
            <v>26210233743179000126550010000020651110672320</v>
          </cell>
          <cell r="M95" t="str">
            <v>2611606 - Recife - PE</v>
          </cell>
          <cell r="N95">
            <v>1171.0999999999999</v>
          </cell>
        </row>
        <row r="96">
          <cell r="C96" t="str">
            <v>UPA IMBIRIBEIRA</v>
          </cell>
          <cell r="E96" t="str">
            <v>3.7 - Material de Limpeza e Produtos de Hgienização</v>
          </cell>
          <cell r="F96">
            <v>34809258000155</v>
          </cell>
          <cell r="G96" t="str">
            <v>STELAR</v>
          </cell>
          <cell r="H96" t="str">
            <v>S</v>
          </cell>
          <cell r="I96" t="str">
            <v>S</v>
          </cell>
          <cell r="J96" t="str">
            <v>99</v>
          </cell>
          <cell r="K96">
            <v>44267</v>
          </cell>
          <cell r="L96" t="str">
            <v>26210334809258000155550550000000991809605210</v>
          </cell>
          <cell r="M96" t="str">
            <v>2607901 - Jaboatão dos Guararapes - PE</v>
          </cell>
          <cell r="N96">
            <v>160</v>
          </cell>
        </row>
        <row r="97">
          <cell r="C97" t="str">
            <v>UPA IMBIRIBEIRA</v>
          </cell>
          <cell r="E97" t="str">
            <v>3.7 - Material de Limpeza e Produtos de Hgienização</v>
          </cell>
          <cell r="F97">
            <v>36641164000145</v>
          </cell>
          <cell r="G97" t="str">
            <v>GS LIMP DISTRIBUDORA</v>
          </cell>
          <cell r="H97" t="str">
            <v>S</v>
          </cell>
          <cell r="I97" t="str">
            <v>S</v>
          </cell>
          <cell r="J97" t="str">
            <v>000000508</v>
          </cell>
          <cell r="K97">
            <v>44270</v>
          </cell>
          <cell r="L97" t="str">
            <v>26210336641164000145550010000005081000003256</v>
          </cell>
          <cell r="M97" t="str">
            <v>2610707 - Paulista - PE</v>
          </cell>
          <cell r="N97">
            <v>322.08</v>
          </cell>
        </row>
        <row r="98">
          <cell r="C98" t="str">
            <v>UPA IMBIRIBEIRA</v>
          </cell>
          <cell r="E98" t="str">
            <v>3.7 - Material de Limpeza e Produtos de Hgienização</v>
          </cell>
          <cell r="F98">
            <v>35609013000147</v>
          </cell>
          <cell r="G98" t="str">
            <v>LIMPEMAX</v>
          </cell>
          <cell r="H98" t="str">
            <v>S</v>
          </cell>
          <cell r="I98" t="str">
            <v>S</v>
          </cell>
          <cell r="J98" t="str">
            <v>000357</v>
          </cell>
          <cell r="K98">
            <v>44273</v>
          </cell>
          <cell r="L98" t="str">
            <v>26210335609013000147550010000003571793697227</v>
          </cell>
          <cell r="M98" t="str">
            <v>2607901 - Jaboatão dos Guararapes - PE</v>
          </cell>
          <cell r="N98">
            <v>5348.2</v>
          </cell>
        </row>
        <row r="99">
          <cell r="C99" t="str">
            <v>UPA IMBIRIBEIRA</v>
          </cell>
          <cell r="E99" t="str">
            <v>3.7 - Material de Limpeza e Produtos de Hgienização</v>
          </cell>
          <cell r="F99">
            <v>36641164000145</v>
          </cell>
          <cell r="G99" t="str">
            <v>GS LIMP DISTRIBUDORA</v>
          </cell>
          <cell r="H99" t="str">
            <v>S</v>
          </cell>
          <cell r="I99" t="str">
            <v>S</v>
          </cell>
          <cell r="J99" t="str">
            <v>000000503</v>
          </cell>
          <cell r="K99">
            <v>44267</v>
          </cell>
          <cell r="L99" t="str">
            <v>26210336641164000145550010000005031000002881</v>
          </cell>
          <cell r="M99" t="str">
            <v>2610707 - Paulista - PE</v>
          </cell>
          <cell r="N99">
            <v>419.75</v>
          </cell>
        </row>
        <row r="100">
          <cell r="C100" t="str">
            <v>UPA IMBIRIBEIRA</v>
          </cell>
          <cell r="E100" t="str">
            <v>3.14 - Alimentação Preparada</v>
          </cell>
          <cell r="F100">
            <v>36641164000145</v>
          </cell>
          <cell r="G100" t="str">
            <v>GS LIMP DISTRIBUDORA</v>
          </cell>
          <cell r="H100" t="str">
            <v>S</v>
          </cell>
          <cell r="I100" t="str">
            <v>S</v>
          </cell>
          <cell r="J100" t="str">
            <v>000002139</v>
          </cell>
          <cell r="K100">
            <v>44270</v>
          </cell>
          <cell r="L100" t="str">
            <v>26210333743179000126550010000021391591335937</v>
          </cell>
          <cell r="M100" t="str">
            <v>2611606 - Recife - PE</v>
          </cell>
          <cell r="N100">
            <v>3008.1</v>
          </cell>
        </row>
        <row r="101">
          <cell r="C101" t="str">
            <v>UPA IMBIRIBEIRA</v>
          </cell>
          <cell r="E101" t="str">
            <v>3.14 - Alimentação Preparada</v>
          </cell>
          <cell r="F101">
            <v>70089974000179</v>
          </cell>
          <cell r="G101" t="str">
            <v>CADAN</v>
          </cell>
          <cell r="H101" t="str">
            <v>S</v>
          </cell>
          <cell r="I101" t="str">
            <v>S</v>
          </cell>
          <cell r="J101" t="str">
            <v>4175380</v>
          </cell>
          <cell r="K101">
            <v>44273</v>
          </cell>
          <cell r="L101" t="str">
            <v>26210370089974000179550010041753801816547752</v>
          </cell>
          <cell r="M101" t="str">
            <v>2611606 - Recife - PE</v>
          </cell>
          <cell r="N101">
            <v>592.05999999999995</v>
          </cell>
        </row>
        <row r="102">
          <cell r="C102" t="str">
            <v>UPA IMBIRIBEIRA</v>
          </cell>
          <cell r="E102" t="str">
            <v>3.14 - Alimentação Preparada</v>
          </cell>
          <cell r="F102">
            <v>70089974000179</v>
          </cell>
          <cell r="G102" t="str">
            <v>CADAN</v>
          </cell>
          <cell r="H102" t="str">
            <v>S</v>
          </cell>
          <cell r="I102" t="str">
            <v>S</v>
          </cell>
          <cell r="J102" t="str">
            <v>4175381</v>
          </cell>
          <cell r="K102">
            <v>44273</v>
          </cell>
          <cell r="L102" t="str">
            <v>26210370089974000179550010041753811361649710</v>
          </cell>
          <cell r="M102" t="str">
            <v>2611606 - Recife - PE</v>
          </cell>
          <cell r="N102">
            <v>693.52</v>
          </cell>
        </row>
        <row r="103">
          <cell r="C103" t="str">
            <v>UPA IMBIRIBEIRA</v>
          </cell>
          <cell r="E103" t="str">
            <v>3.14 - Alimentação Preparada</v>
          </cell>
          <cell r="F103">
            <v>40864613000191</v>
          </cell>
          <cell r="G103" t="str">
            <v>A E B ALIMENTOS E BEBIDAS</v>
          </cell>
          <cell r="H103" t="str">
            <v>S</v>
          </cell>
          <cell r="I103" t="str">
            <v>S</v>
          </cell>
          <cell r="J103" t="str">
            <v>001085264</v>
          </cell>
          <cell r="K103">
            <v>44273</v>
          </cell>
          <cell r="L103" t="str">
            <v>26210340844613000191550010010852641061279028</v>
          </cell>
          <cell r="M103" t="str">
            <v>2611606 - Recife - PE</v>
          </cell>
          <cell r="N103">
            <v>1023.74</v>
          </cell>
        </row>
        <row r="104">
          <cell r="C104" t="str">
            <v>UPA IMBIRIBEIRA</v>
          </cell>
          <cell r="E104" t="str">
            <v>3.14 - Alimentação Preparada</v>
          </cell>
          <cell r="F104">
            <v>18554757000192</v>
          </cell>
          <cell r="G104" t="str">
            <v>NUTRIFINE</v>
          </cell>
          <cell r="H104" t="str">
            <v>S</v>
          </cell>
          <cell r="I104" t="str">
            <v>S</v>
          </cell>
          <cell r="J104" t="str">
            <v>3161</v>
          </cell>
          <cell r="K104">
            <v>44256</v>
          </cell>
          <cell r="L104" t="str">
            <v>26210318554757000192550010000031611835493468</v>
          </cell>
          <cell r="M104" t="str">
            <v>2610707 - Paulista - PE</v>
          </cell>
          <cell r="N104">
            <v>7280</v>
          </cell>
        </row>
        <row r="105">
          <cell r="C105" t="str">
            <v>UPA IMBIRIBEIRA</v>
          </cell>
          <cell r="E105" t="str">
            <v>3.14 - Alimentação Preparada</v>
          </cell>
          <cell r="F105">
            <v>18554757000192</v>
          </cell>
          <cell r="G105" t="str">
            <v>NUTRIFINE</v>
          </cell>
          <cell r="H105" t="str">
            <v>S</v>
          </cell>
          <cell r="I105" t="str">
            <v>S</v>
          </cell>
          <cell r="J105" t="str">
            <v>3186</v>
          </cell>
          <cell r="K105">
            <v>44273</v>
          </cell>
          <cell r="L105" t="str">
            <v>26210318554757000192550010000031861105988848</v>
          </cell>
          <cell r="M105" t="str">
            <v>2610707 - Paulista - PE</v>
          </cell>
          <cell r="N105">
            <v>8060</v>
          </cell>
        </row>
        <row r="106">
          <cell r="C106" t="str">
            <v>UPA IMBIRIBEIRA</v>
          </cell>
          <cell r="E106" t="str">
            <v>3.6 - Material de Expediente</v>
          </cell>
          <cell r="F106">
            <v>33743179000126</v>
          </cell>
          <cell r="G106" t="str">
            <v>CSL MATERIAL HIGIENE</v>
          </cell>
          <cell r="H106" t="str">
            <v>S</v>
          </cell>
          <cell r="I106" t="str">
            <v>S</v>
          </cell>
          <cell r="J106" t="str">
            <v>000002064</v>
          </cell>
          <cell r="K106">
            <v>44253</v>
          </cell>
          <cell r="L106" t="str">
            <v>26210233743179000126550010000020641110016964</v>
          </cell>
          <cell r="M106" t="str">
            <v>2611606 - Recife - PE</v>
          </cell>
          <cell r="N106">
            <v>224.16</v>
          </cell>
        </row>
        <row r="107">
          <cell r="C107" t="str">
            <v>UPA IMBIRIBEIRA</v>
          </cell>
          <cell r="E107" t="str">
            <v>3.6 - Material de Expediente</v>
          </cell>
          <cell r="F107">
            <v>33743179000126</v>
          </cell>
          <cell r="G107" t="str">
            <v>CSL MATERIAL HIGIENE</v>
          </cell>
          <cell r="H107" t="str">
            <v>S</v>
          </cell>
          <cell r="I107" t="str">
            <v>S</v>
          </cell>
          <cell r="J107" t="str">
            <v>000002065</v>
          </cell>
          <cell r="K107">
            <v>44253</v>
          </cell>
          <cell r="L107" t="str">
            <v>26210233743179000126550010000020651110672320</v>
          </cell>
          <cell r="M107" t="str">
            <v>2611606 - Recife - PE</v>
          </cell>
          <cell r="N107">
            <v>111.2</v>
          </cell>
        </row>
        <row r="108">
          <cell r="C108" t="str">
            <v>UPA IMBIRIBEIRA</v>
          </cell>
          <cell r="E108" t="str">
            <v>3.6 - Material de Expediente</v>
          </cell>
          <cell r="F108">
            <v>1781007000150</v>
          </cell>
          <cell r="G108" t="str">
            <v>F G INFORTEC</v>
          </cell>
          <cell r="H108" t="str">
            <v>S</v>
          </cell>
          <cell r="I108" t="str">
            <v>S</v>
          </cell>
          <cell r="J108" t="str">
            <v>005856</v>
          </cell>
          <cell r="K108">
            <v>44272</v>
          </cell>
          <cell r="L108" t="str">
            <v>26210301781007000150550010000058561137142734</v>
          </cell>
          <cell r="M108" t="str">
            <v>2611606 - Recife - PE</v>
          </cell>
          <cell r="N108">
            <v>1738.9</v>
          </cell>
        </row>
        <row r="109">
          <cell r="C109" t="str">
            <v>UPA IMBIRIBEIRA</v>
          </cell>
          <cell r="E109" t="str">
            <v>3.6 - Material de Expediente</v>
          </cell>
          <cell r="F109">
            <v>35609013000147</v>
          </cell>
          <cell r="G109" t="str">
            <v>LIMPEMAX</v>
          </cell>
          <cell r="H109" t="str">
            <v>S</v>
          </cell>
          <cell r="I109" t="str">
            <v>S</v>
          </cell>
          <cell r="J109" t="str">
            <v>000358</v>
          </cell>
          <cell r="K109">
            <v>44273</v>
          </cell>
          <cell r="L109" t="str">
            <v>26210335609013000147550010000003581792724485</v>
          </cell>
          <cell r="M109" t="str">
            <v>2607901 - Jaboatão dos Guararapes - PE</v>
          </cell>
          <cell r="N109">
            <v>399</v>
          </cell>
        </row>
        <row r="110">
          <cell r="C110" t="str">
            <v>UPA IMBIRIBEIRA</v>
          </cell>
          <cell r="E110" t="str">
            <v>3.6 - Material de Expediente</v>
          </cell>
          <cell r="F110">
            <v>33743179000126</v>
          </cell>
          <cell r="G110" t="str">
            <v>CSL MATERIAL HIGIENE</v>
          </cell>
          <cell r="H110" t="str">
            <v>S</v>
          </cell>
          <cell r="I110" t="str">
            <v>S</v>
          </cell>
          <cell r="J110" t="str">
            <v>000002138</v>
          </cell>
          <cell r="K110">
            <v>44270</v>
          </cell>
          <cell r="L110" t="str">
            <v>26210333743179000126550010000021381591280390</v>
          </cell>
          <cell r="M110" t="str">
            <v>2611606 - Recife - PE</v>
          </cell>
          <cell r="N110">
            <v>2362.2199999999998</v>
          </cell>
        </row>
        <row r="111">
          <cell r="C111" t="str">
            <v>UPA IMBIRIBEIRA</v>
          </cell>
          <cell r="E111" t="str">
            <v>3.6 - Material de Expediente</v>
          </cell>
          <cell r="F111">
            <v>35609013000147</v>
          </cell>
          <cell r="G111" t="str">
            <v>LIMPEMAX</v>
          </cell>
          <cell r="H111" t="str">
            <v>S</v>
          </cell>
          <cell r="I111" t="str">
            <v>S</v>
          </cell>
          <cell r="J111" t="str">
            <v>000352</v>
          </cell>
          <cell r="K111">
            <v>44260</v>
          </cell>
          <cell r="L111" t="str">
            <v>26210335609013000147550010000003521778192435</v>
          </cell>
          <cell r="M111" t="str">
            <v>2607901 - Jaboatão dos Guararapes - PE</v>
          </cell>
          <cell r="N111">
            <v>437.5</v>
          </cell>
        </row>
        <row r="112">
          <cell r="C112" t="str">
            <v>UPA IMBIRIBEIRA</v>
          </cell>
          <cell r="E112" t="str">
            <v>3.1 - Combustíveis e Lubrificantes Automotivos</v>
          </cell>
          <cell r="F112">
            <v>3389028000150</v>
          </cell>
          <cell r="G112" t="str">
            <v>DUPLEX</v>
          </cell>
          <cell r="H112" t="str">
            <v>S</v>
          </cell>
          <cell r="I112" t="str">
            <v>S</v>
          </cell>
          <cell r="J112" t="str">
            <v>000023320</v>
          </cell>
          <cell r="K112">
            <v>44278</v>
          </cell>
          <cell r="L112" t="str">
            <v>35210303389028000150550010000233201800490895</v>
          </cell>
          <cell r="M112" t="str">
            <v>3550308 - São Paulo - SP</v>
          </cell>
          <cell r="N112">
            <v>1102</v>
          </cell>
        </row>
        <row r="113">
          <cell r="C113" t="str">
            <v>UPA IMBIRIBEIRA</v>
          </cell>
          <cell r="E113" t="str">
            <v>3.99 - Outras despesas com Material de Consumo</v>
          </cell>
          <cell r="F113">
            <v>9044272000168</v>
          </cell>
          <cell r="G113" t="str">
            <v>ORGANIZAÇÃO DE PETROLEO</v>
          </cell>
          <cell r="H113" t="str">
            <v>S</v>
          </cell>
          <cell r="I113" t="str">
            <v>S</v>
          </cell>
          <cell r="J113" t="str">
            <v>000000201</v>
          </cell>
          <cell r="K113">
            <v>44273</v>
          </cell>
          <cell r="L113" t="str">
            <v>26210309044272000168550020000002011009428761</v>
          </cell>
          <cell r="M113" t="str">
            <v>2611606 - Recife - PE</v>
          </cell>
          <cell r="N113">
            <v>5665.92</v>
          </cell>
        </row>
        <row r="114">
          <cell r="C114" t="str">
            <v>UPA IMBIRIBEIRA</v>
          </cell>
          <cell r="E114" t="str">
            <v>3.99 - Outras despesas com Material de Consumo</v>
          </cell>
          <cell r="F114">
            <v>14278515000162</v>
          </cell>
          <cell r="G114" t="str">
            <v>ARMAZÉM MEGA TRIO</v>
          </cell>
          <cell r="H114" t="str">
            <v>S</v>
          </cell>
          <cell r="I114" t="str">
            <v>S</v>
          </cell>
          <cell r="J114" t="str">
            <v>000016226</v>
          </cell>
          <cell r="K114">
            <v>44259</v>
          </cell>
          <cell r="L114" t="str">
            <v>26210314278515000162650020000162261001601967</v>
          </cell>
          <cell r="M114" t="str">
            <v>2611606 - Recife - PE</v>
          </cell>
          <cell r="N114">
            <v>6</v>
          </cell>
        </row>
        <row r="115">
          <cell r="C115" t="str">
            <v>UPA IMBIRIBEIRA</v>
          </cell>
          <cell r="E115" t="str">
            <v xml:space="preserve">3.8 - Uniformes, Tecidos e Aviamentos </v>
          </cell>
          <cell r="F115">
            <v>12853727000109</v>
          </cell>
          <cell r="G115" t="str">
            <v>KESA</v>
          </cell>
          <cell r="H115" t="str">
            <v>S</v>
          </cell>
          <cell r="I115" t="str">
            <v>S</v>
          </cell>
          <cell r="J115" t="str">
            <v>5463</v>
          </cell>
          <cell r="K115">
            <v>44265</v>
          </cell>
          <cell r="L115" t="str">
            <v>26210312853727000109550010000054631942628080</v>
          </cell>
          <cell r="M115" t="str">
            <v>2611606 - Recife - PE</v>
          </cell>
          <cell r="N115">
            <v>478.65</v>
          </cell>
        </row>
        <row r="116">
          <cell r="C116" t="str">
            <v>UPA IMBIRIBEIRA</v>
          </cell>
          <cell r="E116" t="str">
            <v xml:space="preserve">3.8 - Uniformes, Tecidos e Aviamentos </v>
          </cell>
          <cell r="F116">
            <v>35609013000147</v>
          </cell>
          <cell r="G116" t="str">
            <v>LIMPEMAX</v>
          </cell>
          <cell r="H116" t="str">
            <v>S</v>
          </cell>
          <cell r="I116" t="str">
            <v>S</v>
          </cell>
          <cell r="J116" t="str">
            <v>000359</v>
          </cell>
          <cell r="K116">
            <v>44273</v>
          </cell>
          <cell r="L116" t="str">
            <v>26210335609013000147550010000003591792733171</v>
          </cell>
          <cell r="M116" t="str">
            <v>2607901 - Jaboatão dos Guararapes - PE</v>
          </cell>
          <cell r="N116">
            <v>2241</v>
          </cell>
        </row>
        <row r="117">
          <cell r="C117" t="str">
            <v>UPA IMBIRIBEIRA</v>
          </cell>
          <cell r="E117" t="str">
            <v xml:space="preserve">3.8 - Uniformes, Tecidos e Aviamentos </v>
          </cell>
          <cell r="F117">
            <v>27970162000109</v>
          </cell>
          <cell r="G117" t="str">
            <v>SAUDE BRASIL</v>
          </cell>
          <cell r="H117" t="str">
            <v>S</v>
          </cell>
          <cell r="I117" t="str">
            <v>S</v>
          </cell>
          <cell r="J117" t="str">
            <v>000000469</v>
          </cell>
          <cell r="K117">
            <v>44265</v>
          </cell>
          <cell r="L117" t="str">
            <v>26210327970162000109550010000004691000094694</v>
          </cell>
          <cell r="M117" t="str">
            <v>2611606 - Recife - PE</v>
          </cell>
          <cell r="N117">
            <v>735</v>
          </cell>
        </row>
        <row r="118">
          <cell r="C118" t="str">
            <v>UPA IMBIRIBEIRA</v>
          </cell>
          <cell r="E118" t="str">
            <v>3.99 - Outras despesas com Material de Consumo</v>
          </cell>
          <cell r="F118">
            <v>27970162000109</v>
          </cell>
          <cell r="G118" t="str">
            <v>SAUDE BRASIL</v>
          </cell>
          <cell r="H118" t="str">
            <v>S</v>
          </cell>
          <cell r="I118" t="str">
            <v>S</v>
          </cell>
          <cell r="J118" t="str">
            <v>000000528</v>
          </cell>
          <cell r="K118">
            <v>44277</v>
          </cell>
          <cell r="L118" t="str">
            <v>26210327970162000109550010000005281000095286</v>
          </cell>
          <cell r="M118" t="str">
            <v>2611606 - Recife - PE</v>
          </cell>
          <cell r="N118">
            <v>735</v>
          </cell>
        </row>
        <row r="119">
          <cell r="C119" t="str">
            <v>UPA IMBIRIBEIRA</v>
          </cell>
          <cell r="E119" t="str">
            <v xml:space="preserve">5.21 - Seguros em geral </v>
          </cell>
          <cell r="F119">
            <v>61198164000160</v>
          </cell>
          <cell r="G119" t="str">
            <v>PORTO SEGURO</v>
          </cell>
          <cell r="H119" t="str">
            <v>S</v>
          </cell>
          <cell r="I119" t="str">
            <v>N</v>
          </cell>
          <cell r="N119">
            <v>274.48</v>
          </cell>
        </row>
        <row r="120">
          <cell r="C120" t="str">
            <v>UPA IMBIRIBEIRA</v>
          </cell>
          <cell r="E120" t="str">
            <v xml:space="preserve">5.25 - Serviços Bancários </v>
          </cell>
          <cell r="F120">
            <v>90400888000142</v>
          </cell>
          <cell r="G120" t="str">
            <v>SANTANDER</v>
          </cell>
          <cell r="H120" t="str">
            <v>S</v>
          </cell>
          <cell r="I120" t="str">
            <v>N</v>
          </cell>
          <cell r="N120">
            <v>437.3</v>
          </cell>
        </row>
        <row r="121">
          <cell r="C121" t="str">
            <v>UPA IMBIRIBEIRA</v>
          </cell>
          <cell r="E121" t="str">
            <v xml:space="preserve">5.25 - Serviços Bancários </v>
          </cell>
          <cell r="F121">
            <v>360305000104</v>
          </cell>
          <cell r="G121" t="str">
            <v xml:space="preserve">CAIXA </v>
          </cell>
          <cell r="H121" t="str">
            <v>S</v>
          </cell>
          <cell r="I121" t="str">
            <v>N</v>
          </cell>
          <cell r="N121">
            <v>459</v>
          </cell>
        </row>
        <row r="122">
          <cell r="C122" t="str">
            <v>UPA IMBIRIBEIRA</v>
          </cell>
          <cell r="E122" t="str">
            <v>5.9 - Telefonia Móvel</v>
          </cell>
          <cell r="F122">
            <v>3423730000193</v>
          </cell>
          <cell r="G122" t="str">
            <v>ALGAR</v>
          </cell>
          <cell r="H122" t="str">
            <v>S</v>
          </cell>
          <cell r="I122" t="str">
            <v>N</v>
          </cell>
          <cell r="M122" t="str">
            <v>2611606 - Recife - PE</v>
          </cell>
          <cell r="N122">
            <v>824.15</v>
          </cell>
        </row>
        <row r="123">
          <cell r="C123" t="str">
            <v>UPA IMBIRIBEIRA</v>
          </cell>
          <cell r="E123" t="str">
            <v>5.9 - Telefonia Móvel</v>
          </cell>
          <cell r="F123">
            <v>2421421001355</v>
          </cell>
          <cell r="G123" t="str">
            <v>TIM</v>
          </cell>
          <cell r="H123" t="str">
            <v>S</v>
          </cell>
          <cell r="I123" t="str">
            <v>N</v>
          </cell>
          <cell r="M123" t="str">
            <v>2611606 - Recife - PE</v>
          </cell>
          <cell r="N123">
            <v>166.2</v>
          </cell>
        </row>
        <row r="124">
          <cell r="C124" t="str">
            <v>UPA IMBIRIBEIRA</v>
          </cell>
          <cell r="E124" t="str">
            <v>5.13 - Água e Esgoto</v>
          </cell>
          <cell r="F124">
            <v>9769035000164</v>
          </cell>
          <cell r="G124" t="str">
            <v>COMPESA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5051.72</v>
          </cell>
        </row>
        <row r="125">
          <cell r="C125" t="str">
            <v>UPA IMBIRIBEIRA</v>
          </cell>
          <cell r="E125" t="str">
            <v>5.12 - Energia Elétrica</v>
          </cell>
          <cell r="F125">
            <v>10835932000108</v>
          </cell>
          <cell r="G125" t="str">
            <v>CELPE</v>
          </cell>
          <cell r="H125" t="str">
            <v>S</v>
          </cell>
          <cell r="I125" t="str">
            <v>S</v>
          </cell>
          <cell r="J125" t="str">
            <v>150307581</v>
          </cell>
          <cell r="K125">
            <v>44294</v>
          </cell>
          <cell r="M125" t="str">
            <v>2611606 - Recife - PE</v>
          </cell>
          <cell r="N125">
            <v>19530.27</v>
          </cell>
        </row>
        <row r="126">
          <cell r="C126" t="str">
            <v>UPA IMBIRIBEIRA</v>
          </cell>
          <cell r="E126" t="str">
            <v>5.3 - Locação de Máquinas e Equipamentos</v>
          </cell>
          <cell r="F126">
            <v>19533734000164</v>
          </cell>
          <cell r="G126" t="str">
            <v>ALEXSANDRA GUSMÃO NERES</v>
          </cell>
          <cell r="H126" t="str">
            <v>S</v>
          </cell>
          <cell r="I126" t="str">
            <v>N</v>
          </cell>
          <cell r="M126" t="str">
            <v>2611606 - Recife - PE</v>
          </cell>
          <cell r="N126">
            <v>2349</v>
          </cell>
        </row>
        <row r="127">
          <cell r="C127" t="str">
            <v>UPA IMBIRIBEIRA</v>
          </cell>
          <cell r="E127" t="str">
            <v>5.3 - Locação de Máquinas e Equipamentos</v>
          </cell>
          <cell r="F127">
            <v>24380578002041</v>
          </cell>
          <cell r="G127" t="str">
            <v>WHITE MARTINS GASES INDUSTRIAIS NE LTDA</v>
          </cell>
          <cell r="H127" t="str">
            <v>S</v>
          </cell>
          <cell r="I127" t="str">
            <v>N</v>
          </cell>
          <cell r="M127" t="str">
            <v>2607901 - Jaboatão dos Guararapes - PE</v>
          </cell>
          <cell r="N127">
            <v>4938.5600000000004</v>
          </cell>
        </row>
        <row r="128">
          <cell r="C128" t="str">
            <v>UPA IMBIRIBEIRA</v>
          </cell>
          <cell r="E128" t="str">
            <v>5.3 - Locação de Máquinas e Equipamentos</v>
          </cell>
          <cell r="F128">
            <v>4752237000180</v>
          </cell>
          <cell r="G128" t="str">
            <v>ILAND COMERCIO E SERVIÇOS DE INFORMATICA LTDA ME</v>
          </cell>
          <cell r="H128" t="str">
            <v>S</v>
          </cell>
          <cell r="I128" t="str">
            <v>N</v>
          </cell>
          <cell r="M128" t="str">
            <v>2611606 - Recife - PE</v>
          </cell>
          <cell r="N128">
            <v>3896.59</v>
          </cell>
        </row>
        <row r="129">
          <cell r="C129" t="str">
            <v>UPA IMBIRIBEIRA</v>
          </cell>
          <cell r="E129" t="str">
            <v>5.3 - Locação de Máquinas e Equipamentos</v>
          </cell>
          <cell r="F129">
            <v>20265080000114</v>
          </cell>
          <cell r="G129" t="str">
            <v xml:space="preserve">JM SILVA MAQUINAS 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700</v>
          </cell>
        </row>
        <row r="130">
          <cell r="C130" t="str">
            <v>UPA IMBIRIBEIRA</v>
          </cell>
          <cell r="E130" t="str">
            <v>5.1 - Locação de Equipamentos Médicos-Hospitalares</v>
          </cell>
          <cell r="F130">
            <v>23377403000150</v>
          </cell>
          <cell r="G130" t="str">
            <v>TECLIFE</v>
          </cell>
          <cell r="H130" t="str">
            <v>S</v>
          </cell>
          <cell r="I130" t="str">
            <v>N</v>
          </cell>
          <cell r="M130" t="str">
            <v>2611606 - Recife - PE</v>
          </cell>
          <cell r="N130">
            <v>1600</v>
          </cell>
        </row>
        <row r="131">
          <cell r="C131" t="str">
            <v>UPA IMBIRIBEIRA</v>
          </cell>
          <cell r="E131" t="str">
            <v>5.1 - Locação de Equipamentos Médicos-Hospitalares</v>
          </cell>
          <cell r="F131">
            <v>12853727000109</v>
          </cell>
          <cell r="G131" t="str">
            <v>KESA</v>
          </cell>
          <cell r="H131" t="str">
            <v>S</v>
          </cell>
          <cell r="I131" t="str">
            <v>N</v>
          </cell>
          <cell r="M131" t="str">
            <v>2611606 - Recife - PE</v>
          </cell>
          <cell r="N131">
            <v>500</v>
          </cell>
        </row>
        <row r="132">
          <cell r="C132" t="str">
            <v>UPA IMBIRIBEIRA</v>
          </cell>
          <cell r="E132" t="str">
            <v>5.1 - Locação de Equipamentos Médicos-Hospitalares</v>
          </cell>
          <cell r="F132">
            <v>24050462000181</v>
          </cell>
          <cell r="G132" t="str">
            <v>SUPREMA</v>
          </cell>
          <cell r="H132" t="str">
            <v>S</v>
          </cell>
          <cell r="I132" t="str">
            <v>N</v>
          </cell>
          <cell r="M132" t="str">
            <v>2600054 - Abreu e Lima - PE</v>
          </cell>
          <cell r="N132">
            <v>1850</v>
          </cell>
        </row>
        <row r="133">
          <cell r="C133" t="str">
            <v>UPA IMBIRIBEIRA</v>
          </cell>
          <cell r="E133" t="str">
            <v>5.16 - Serviços Médico-Hospitalares, Odotonlogia e Laboratoriais</v>
          </cell>
          <cell r="F133">
            <v>31145185000156</v>
          </cell>
          <cell r="G133" t="str">
            <v>CONSULT LAB LABORATÓRIO DE ANALISES CLINICAS LTDA</v>
          </cell>
          <cell r="H133" t="str">
            <v>S</v>
          </cell>
          <cell r="I133" t="str">
            <v>S</v>
          </cell>
          <cell r="J133" t="str">
            <v>000000275</v>
          </cell>
          <cell r="K133">
            <v>44286</v>
          </cell>
          <cell r="L133" t="str">
            <v>FCLZ86939</v>
          </cell>
          <cell r="M133" t="str">
            <v>2609600 - Olinda - PE</v>
          </cell>
          <cell r="N133">
            <v>25755.84</v>
          </cell>
        </row>
        <row r="134">
          <cell r="C134" t="str">
            <v>UPA IMBIRIBEIRA</v>
          </cell>
          <cell r="E134" t="str">
            <v>5.16 - Serviços Médico-Hospitalares, Odotonlogia e Laboratoriais</v>
          </cell>
          <cell r="F134">
            <v>3313161000123</v>
          </cell>
          <cell r="G134" t="str">
            <v>CENTRAL DE ATEND MEDICO SANTO EXPEDITO LTDA</v>
          </cell>
          <cell r="H134" t="str">
            <v>S</v>
          </cell>
          <cell r="I134" t="str">
            <v>S</v>
          </cell>
          <cell r="J134" t="str">
            <v>000011194</v>
          </cell>
          <cell r="K134">
            <v>44286</v>
          </cell>
          <cell r="L134" t="str">
            <v>CBLG04105</v>
          </cell>
          <cell r="M134" t="str">
            <v>2607901 - Jaboatão dos Guararapes - PE</v>
          </cell>
          <cell r="N134">
            <v>1343.4</v>
          </cell>
        </row>
        <row r="135">
          <cell r="C135" t="str">
            <v>UPA IMBIRIBEIRA</v>
          </cell>
          <cell r="E135" t="str">
            <v>5.8 - Locação de Veículos Automotores</v>
          </cell>
          <cell r="F135">
            <v>6349848000107</v>
          </cell>
          <cell r="G135" t="str">
            <v>LC EMPREENDIMENTO</v>
          </cell>
          <cell r="H135" t="str">
            <v>S</v>
          </cell>
          <cell r="I135" t="str">
            <v>N</v>
          </cell>
          <cell r="M135" t="str">
            <v>2611606 - Recife - PE</v>
          </cell>
          <cell r="N135">
            <v>15500</v>
          </cell>
        </row>
        <row r="136">
          <cell r="C136" t="str">
            <v>UPA IMBIRIBEIRA</v>
          </cell>
          <cell r="E136" t="str">
            <v>5.15 - Serviços Domésticos</v>
          </cell>
          <cell r="F136">
            <v>23472508000198</v>
          </cell>
          <cell r="G136" t="str">
            <v>NOVA ERA</v>
          </cell>
          <cell r="H136" t="str">
            <v>S</v>
          </cell>
          <cell r="I136" t="str">
            <v>S</v>
          </cell>
          <cell r="J136" t="str">
            <v>00000415</v>
          </cell>
          <cell r="K136">
            <v>44287</v>
          </cell>
          <cell r="L136" t="str">
            <v>6334NV4L</v>
          </cell>
          <cell r="M136" t="str">
            <v>2611606 - Recife - PE</v>
          </cell>
          <cell r="N136">
            <v>2546.06</v>
          </cell>
        </row>
        <row r="137">
          <cell r="C137" t="str">
            <v>UPA IMBIRIBEIRA</v>
          </cell>
          <cell r="E137" t="str">
            <v>5.10 - Detetização/Tratamento de Resíduos e Afins</v>
          </cell>
          <cell r="F137">
            <v>11863530000180</v>
          </cell>
          <cell r="G137" t="str">
            <v>BRASCON</v>
          </cell>
          <cell r="H137" t="str">
            <v>S</v>
          </cell>
          <cell r="I137" t="str">
            <v>S</v>
          </cell>
          <cell r="J137" t="str">
            <v>00070540</v>
          </cell>
          <cell r="K137">
            <v>44287</v>
          </cell>
          <cell r="M137" t="str">
            <v>2611309 - Pombos - PE</v>
          </cell>
          <cell r="N137">
            <v>2524.9899999999998</v>
          </cell>
        </row>
        <row r="138">
          <cell r="C138" t="str">
            <v>UPA IMBIRIBEIRA</v>
          </cell>
          <cell r="E138" t="str">
            <v>5.17 - Manutenção de Software, Certificação Digital e Microfilmagem</v>
          </cell>
          <cell r="F138">
            <v>10891998000115</v>
          </cell>
          <cell r="G138" t="str">
            <v>ADVISERSIT</v>
          </cell>
          <cell r="H138" t="str">
            <v>S</v>
          </cell>
          <cell r="I138" t="str">
            <v>S</v>
          </cell>
          <cell r="J138" t="str">
            <v>000000456</v>
          </cell>
          <cell r="K138">
            <v>44287</v>
          </cell>
          <cell r="L138" t="str">
            <v>QPOF50438</v>
          </cell>
          <cell r="M138" t="str">
            <v>2610707 - Paulista - PE</v>
          </cell>
          <cell r="N138">
            <v>820</v>
          </cell>
        </row>
        <row r="139">
          <cell r="C139" t="str">
            <v>UPA IMBIRIBEIRA</v>
          </cell>
          <cell r="E139" t="str">
            <v>5.22 - Vigilância Ostensiva / Monitorada</v>
          </cell>
          <cell r="F139">
            <v>15195617000187</v>
          </cell>
          <cell r="G139" t="str">
            <v>B1 VIGILANCIA</v>
          </cell>
          <cell r="H139" t="str">
            <v>S</v>
          </cell>
          <cell r="I139" t="str">
            <v>S</v>
          </cell>
          <cell r="J139" t="str">
            <v>00001725</v>
          </cell>
          <cell r="K139">
            <v>44290</v>
          </cell>
          <cell r="L139" t="str">
            <v>PXGZRDDJ</v>
          </cell>
          <cell r="M139" t="str">
            <v>2611606 - Recife - PE</v>
          </cell>
          <cell r="N139">
            <v>16000</v>
          </cell>
        </row>
        <row r="140">
          <cell r="C140" t="str">
            <v>UPA IMBIRIBEIRA</v>
          </cell>
          <cell r="E140" t="str">
            <v>5.10 - Detetização/Tratamento de Resíduos e Afins</v>
          </cell>
          <cell r="F140">
            <v>11389239000111</v>
          </cell>
          <cell r="G140" t="str">
            <v>JR XAVIER CAVALCANTI</v>
          </cell>
          <cell r="H140" t="str">
            <v>S</v>
          </cell>
          <cell r="I140" t="str">
            <v>S</v>
          </cell>
          <cell r="J140" t="str">
            <v>000005415</v>
          </cell>
          <cell r="K140">
            <v>44293</v>
          </cell>
          <cell r="L140" t="str">
            <v>UCCI48847</v>
          </cell>
          <cell r="M140" t="str">
            <v>2607901 - Jaboatão dos Guararapes - PE</v>
          </cell>
          <cell r="N140">
            <v>350</v>
          </cell>
        </row>
        <row r="141">
          <cell r="C141" t="str">
            <v>UPA IMBIRIBEIRA</v>
          </cell>
          <cell r="E141" t="str">
            <v>5.99 - Outros Serviços de Terceiros Pessoa Jurídica</v>
          </cell>
          <cell r="F141">
            <v>15425484000198</v>
          </cell>
          <cell r="G141" t="str">
            <v>JOAB GUIMARAES</v>
          </cell>
          <cell r="H141" t="str">
            <v>S</v>
          </cell>
          <cell r="I141" t="str">
            <v>S</v>
          </cell>
          <cell r="J141" t="str">
            <v>00000436</v>
          </cell>
          <cell r="K141">
            <v>44271</v>
          </cell>
          <cell r="L141" t="str">
            <v>EWBRNLBY</v>
          </cell>
          <cell r="M141" t="str">
            <v>2611606 - Recife - PE</v>
          </cell>
          <cell r="N141">
            <v>1400</v>
          </cell>
        </row>
        <row r="142">
          <cell r="C142" t="str">
            <v>UPA IMBIRIBEIRA</v>
          </cell>
          <cell r="E142" t="str">
            <v>5.99 - Outros Serviços de Terceiros Pessoa Jurídica</v>
          </cell>
          <cell r="F142">
            <v>26212576000106</v>
          </cell>
          <cell r="G142" t="str">
            <v xml:space="preserve">JOSE LUIZ CARDOSO </v>
          </cell>
          <cell r="H142" t="str">
            <v>S</v>
          </cell>
          <cell r="I142" t="str">
            <v>S</v>
          </cell>
          <cell r="J142" t="str">
            <v>000000057</v>
          </cell>
          <cell r="K142">
            <v>44281</v>
          </cell>
          <cell r="L142" t="str">
            <v>HCVV83366</v>
          </cell>
          <cell r="M142" t="str">
            <v>2607901 - Jaboatão dos Guararapes - PE</v>
          </cell>
          <cell r="N142">
            <v>1129.99</v>
          </cell>
        </row>
        <row r="143">
          <cell r="C143" t="str">
            <v>UPA IMBIRIBEIRA</v>
          </cell>
          <cell r="E143" t="str">
            <v>5.99 - Outros Serviços de Terceiros Pessoa Jurídica</v>
          </cell>
          <cell r="F143">
            <v>32237606000131</v>
          </cell>
          <cell r="G143" t="str">
            <v>WILSON RODRIGUES ADVOGADOS</v>
          </cell>
          <cell r="H143" t="str">
            <v>S</v>
          </cell>
          <cell r="I143" t="str">
            <v>S</v>
          </cell>
          <cell r="J143" t="str">
            <v>00000158</v>
          </cell>
          <cell r="K143">
            <v>44285</v>
          </cell>
          <cell r="L143" t="str">
            <v>IDETSDVX</v>
          </cell>
          <cell r="M143" t="str">
            <v>2611606 - Recife - PE</v>
          </cell>
          <cell r="N143">
            <v>6000</v>
          </cell>
        </row>
        <row r="144">
          <cell r="C144" t="str">
            <v>UPA IMBIRIBEIRA</v>
          </cell>
          <cell r="E144" t="str">
            <v>5.99 - Outros Serviços de Terceiros Pessoa Jurídica</v>
          </cell>
          <cell r="F144">
            <v>17467595000192</v>
          </cell>
          <cell r="G144" t="str">
            <v>UNIESTER</v>
          </cell>
          <cell r="H144" t="str">
            <v>S</v>
          </cell>
          <cell r="I144" t="str">
            <v>S</v>
          </cell>
          <cell r="J144" t="str">
            <v>00003747</v>
          </cell>
          <cell r="K144">
            <v>44291</v>
          </cell>
          <cell r="L144" t="str">
            <v>CGM5GXS3</v>
          </cell>
          <cell r="M144" t="str">
            <v>2611606 - Recife - PE</v>
          </cell>
          <cell r="N144">
            <v>12271.7</v>
          </cell>
        </row>
        <row r="145">
          <cell r="C145" t="str">
            <v>UPA IMBIRIBEIRA</v>
          </cell>
          <cell r="E145" t="str">
            <v>5.5 - Reparo e Manutenção de Máquinas e Equipamentos</v>
          </cell>
          <cell r="F145">
            <v>12853727000109</v>
          </cell>
          <cell r="G145" t="str">
            <v>KESA</v>
          </cell>
          <cell r="H145" t="str">
            <v>S</v>
          </cell>
          <cell r="I145" t="str">
            <v>S</v>
          </cell>
          <cell r="J145" t="str">
            <v>00005982</v>
          </cell>
          <cell r="K145">
            <v>44266</v>
          </cell>
          <cell r="L145" t="str">
            <v>WRIXDPRR</v>
          </cell>
          <cell r="M145" t="str">
            <v>2611606 - Recife - PE</v>
          </cell>
          <cell r="N145">
            <v>1630</v>
          </cell>
        </row>
        <row r="146">
          <cell r="C146" t="str">
            <v>UPA IMBIRIBEIRA</v>
          </cell>
          <cell r="E146" t="str">
            <v>5.5 - Reparo e Manutenção de Máquinas e Equipamentos</v>
          </cell>
          <cell r="F146">
            <v>4474612000177</v>
          </cell>
          <cell r="G146" t="str">
            <v>J GEHRING</v>
          </cell>
          <cell r="H146" t="str">
            <v>S</v>
          </cell>
          <cell r="I146" t="str">
            <v>S</v>
          </cell>
          <cell r="J146" t="str">
            <v>00005848</v>
          </cell>
          <cell r="K146">
            <v>44266</v>
          </cell>
          <cell r="L146" t="str">
            <v>G9BHILZX</v>
          </cell>
          <cell r="M146" t="str">
            <v>2611606 - Recife - PE</v>
          </cell>
          <cell r="N146">
            <v>434</v>
          </cell>
        </row>
        <row r="147">
          <cell r="C147" t="str">
            <v>UPA IMBIRIBEIRA</v>
          </cell>
          <cell r="E147" t="str">
            <v>5.5 - Reparo e Manutenção de Máquinas e Equipamentos</v>
          </cell>
          <cell r="F147">
            <v>6555589000170</v>
          </cell>
          <cell r="G147" t="str">
            <v>ENGEBIO</v>
          </cell>
          <cell r="H147" t="str">
            <v>S</v>
          </cell>
          <cell r="I147" t="str">
            <v>S</v>
          </cell>
          <cell r="J147" t="str">
            <v>00002863</v>
          </cell>
          <cell r="K147">
            <v>44259</v>
          </cell>
          <cell r="L147" t="str">
            <v>BRQJDGC5</v>
          </cell>
          <cell r="M147" t="str">
            <v>2611606 - Recife - PE</v>
          </cell>
          <cell r="N147">
            <v>450</v>
          </cell>
        </row>
        <row r="148">
          <cell r="C148" t="str">
            <v>UPA IMBIRIBEIRA</v>
          </cell>
          <cell r="E148" t="str">
            <v>5.5 - Reparo e Manutenção de Máquinas e Equipamentos</v>
          </cell>
          <cell r="F148">
            <v>11239132000197</v>
          </cell>
          <cell r="G148" t="str">
            <v>ANTONIO MARQUES DOS SANTOS ME</v>
          </cell>
          <cell r="H148" t="str">
            <v>S</v>
          </cell>
          <cell r="I148" t="str">
            <v>S</v>
          </cell>
          <cell r="J148" t="str">
            <v>000001299</v>
          </cell>
          <cell r="K148">
            <v>44259</v>
          </cell>
          <cell r="L148" t="str">
            <v>RHCQ65401</v>
          </cell>
          <cell r="M148" t="str">
            <v>2607901 - Jaboatão dos Guararapes - PE</v>
          </cell>
          <cell r="N148">
            <v>450</v>
          </cell>
        </row>
        <row r="149">
          <cell r="C149" t="str">
            <v>UPA IMBIRIBEIRA</v>
          </cell>
          <cell r="E149" t="str">
            <v>5.5 - Reparo e Manutenção de Máquinas e Equipamentos</v>
          </cell>
          <cell r="F149">
            <v>10433866000140</v>
          </cell>
          <cell r="G149" t="str">
            <v>GOLF ELEVADORES EIRELI ME</v>
          </cell>
          <cell r="H149" t="str">
            <v>S</v>
          </cell>
          <cell r="I149" t="str">
            <v>S</v>
          </cell>
          <cell r="J149" t="str">
            <v>00003653</v>
          </cell>
          <cell r="K149">
            <v>44259</v>
          </cell>
          <cell r="L149" t="str">
            <v>U9LQYEE6</v>
          </cell>
          <cell r="M149" t="str">
            <v>2611606 - Recife - PE</v>
          </cell>
          <cell r="N149">
            <v>505</v>
          </cell>
        </row>
        <row r="150">
          <cell r="C150" t="str">
            <v>UPA IMBIRIBEIRA</v>
          </cell>
          <cell r="E150" t="str">
            <v>5.5 - Reparo e Manutenção de Máquinas e Equipamentos</v>
          </cell>
          <cell r="F150">
            <v>10433866000140</v>
          </cell>
          <cell r="G150" t="str">
            <v>GOLF ELEVADORES EIRELI ME</v>
          </cell>
          <cell r="H150" t="str">
            <v>S</v>
          </cell>
          <cell r="I150" t="str">
            <v>S</v>
          </cell>
          <cell r="J150" t="str">
            <v>00003672</v>
          </cell>
          <cell r="K150">
            <v>44278</v>
          </cell>
          <cell r="L150" t="str">
            <v>PEZKQFZS</v>
          </cell>
          <cell r="M150" t="str">
            <v>2611606 - Recife - PE</v>
          </cell>
          <cell r="N150">
            <v>500</v>
          </cell>
        </row>
        <row r="151">
          <cell r="C151" t="str">
            <v>UPA IMBIRIBEIRA</v>
          </cell>
          <cell r="E151" t="str">
            <v xml:space="preserve">5.7 - Reparo e Manutenção de Bens Movéis de Outras Naturezas </v>
          </cell>
          <cell r="F151">
            <v>24380578002041</v>
          </cell>
          <cell r="G151" t="str">
            <v>WHITE MARTINS</v>
          </cell>
          <cell r="H151" t="str">
            <v>S</v>
          </cell>
          <cell r="I151" t="str">
            <v>S</v>
          </cell>
          <cell r="J151" t="str">
            <v>000010680</v>
          </cell>
          <cell r="K151">
            <v>44263</v>
          </cell>
          <cell r="L151" t="str">
            <v>XHAG31082</v>
          </cell>
          <cell r="M151" t="str">
            <v>2607901 - Jaboatão dos Guararapes - PE</v>
          </cell>
          <cell r="N151">
            <v>414.81</v>
          </cell>
        </row>
        <row r="152">
          <cell r="C152" t="str">
            <v>UPA IMBIRIBEIRA</v>
          </cell>
          <cell r="E152" t="str">
            <v xml:space="preserve">5.7 - Reparo e Manutenção de Bens Movéis de Outras Naturezas </v>
          </cell>
          <cell r="F152">
            <v>36068270000181</v>
          </cell>
          <cell r="G152" t="str">
            <v xml:space="preserve">CLAYELLIZA MARIA </v>
          </cell>
          <cell r="H152" t="str">
            <v>S</v>
          </cell>
          <cell r="I152" t="str">
            <v>S</v>
          </cell>
          <cell r="J152" t="str">
            <v>000000024</v>
          </cell>
          <cell r="K152">
            <v>44246</v>
          </cell>
          <cell r="L152" t="str">
            <v>EZDZ50550</v>
          </cell>
          <cell r="M152" t="str">
            <v>2607901 - Jaboatão dos Guararapes - PE</v>
          </cell>
          <cell r="N152">
            <v>820</v>
          </cell>
        </row>
        <row r="153">
          <cell r="C153" t="str">
            <v>UPA IMBIRIBEIRA</v>
          </cell>
          <cell r="E153" t="str">
            <v xml:space="preserve">5.7 - Reparo e Manutenção de Bens Movéis de Outras Naturezas </v>
          </cell>
          <cell r="F153">
            <v>30113373000130</v>
          </cell>
          <cell r="G153" t="str">
            <v>VALDENIR DE PAULA</v>
          </cell>
          <cell r="H153" t="str">
            <v>S</v>
          </cell>
          <cell r="I153" t="str">
            <v>S</v>
          </cell>
          <cell r="J153" t="str">
            <v>00000101</v>
          </cell>
          <cell r="K153">
            <v>44286</v>
          </cell>
          <cell r="L153" t="str">
            <v>PFKSRFSM</v>
          </cell>
          <cell r="M153" t="str">
            <v>2611606 - Recife - PE</v>
          </cell>
          <cell r="N153">
            <v>940</v>
          </cell>
        </row>
        <row r="154">
          <cell r="C154" t="str">
            <v>UPA IMBIRIBEIRA</v>
          </cell>
          <cell r="E154" t="str">
            <v xml:space="preserve">5.7 - Reparo e Manutenção de Bens Movéis de Outras Naturezas </v>
          </cell>
          <cell r="F154">
            <v>33956151000177</v>
          </cell>
          <cell r="G154" t="str">
            <v>WALLACE SERRALHEIRO</v>
          </cell>
          <cell r="H154" t="str">
            <v>S</v>
          </cell>
          <cell r="I154" t="str">
            <v>S</v>
          </cell>
          <cell r="J154" t="str">
            <v>0008</v>
          </cell>
          <cell r="K154">
            <v>44259</v>
          </cell>
          <cell r="M154" t="str">
            <v>2611606 - Recife - PE</v>
          </cell>
          <cell r="N154">
            <v>450</v>
          </cell>
        </row>
        <row r="155">
          <cell r="C155" t="str">
            <v>UPA IMBIRIBEIRA</v>
          </cell>
          <cell r="E155" t="str">
            <v xml:space="preserve">5.7 - Reparo e Manutenção de Bens Movéis de Outras Naturezas </v>
          </cell>
          <cell r="F155">
            <v>20782880000102</v>
          </cell>
          <cell r="G155" t="str">
            <v>NORDESTE MEDICAL</v>
          </cell>
          <cell r="H155" t="str">
            <v>S</v>
          </cell>
          <cell r="I155" t="str">
            <v>S</v>
          </cell>
          <cell r="J155" t="str">
            <v>00000542</v>
          </cell>
          <cell r="K155">
            <v>44264</v>
          </cell>
          <cell r="L155" t="str">
            <v>DJ2YQSC7</v>
          </cell>
          <cell r="M155" t="str">
            <v>2611606 - Recife - PE</v>
          </cell>
          <cell r="N155">
            <v>500</v>
          </cell>
        </row>
        <row r="156">
          <cell r="C156" t="str">
            <v>UPA IMBIRIBEIRA</v>
          </cell>
          <cell r="E156" t="str">
            <v>1.99 - Outras Despesas com Pessoal</v>
          </cell>
          <cell r="F156">
            <v>18554757000192</v>
          </cell>
          <cell r="G156" t="str">
            <v>NUTRIFINE</v>
          </cell>
          <cell r="H156" t="str">
            <v>S</v>
          </cell>
          <cell r="I156" t="str">
            <v>S</v>
          </cell>
          <cell r="J156" t="str">
            <v>3186</v>
          </cell>
          <cell r="K156">
            <v>44273</v>
          </cell>
          <cell r="L156" t="str">
            <v>26210318554757000192550010000031861105988848</v>
          </cell>
          <cell r="M156" t="str">
            <v>2610707 - Paulista - PE</v>
          </cell>
          <cell r="N156">
            <v>34996</v>
          </cell>
        </row>
        <row r="157">
          <cell r="C157" t="str">
            <v>UPA IMBIRIBEIRA</v>
          </cell>
          <cell r="E157" t="str">
            <v>4.6 - Serviços de Profissionais de Saúde</v>
          </cell>
          <cell r="F157">
            <v>5508914390</v>
          </cell>
          <cell r="G157" t="str">
            <v>ALEXIA LAVINIA HOLANDA GAMA</v>
          </cell>
          <cell r="H157" t="str">
            <v>S</v>
          </cell>
          <cell r="I157" t="str">
            <v>N</v>
          </cell>
          <cell r="N157">
            <v>1405.34</v>
          </cell>
        </row>
        <row r="158">
          <cell r="C158" t="str">
            <v>UPA IMBIRIBEIRA</v>
          </cell>
          <cell r="E158" t="str">
            <v>4.6 - Serviços de Profissionais de Saúde</v>
          </cell>
          <cell r="F158">
            <v>9696018401</v>
          </cell>
          <cell r="G158" t="str">
            <v>ANA CAROLINA PINTO RODRIGUES DE SIQUEIRA</v>
          </cell>
          <cell r="H158" t="str">
            <v>S</v>
          </cell>
          <cell r="I158" t="str">
            <v>N</v>
          </cell>
          <cell r="N158">
            <v>1405.34</v>
          </cell>
        </row>
        <row r="159">
          <cell r="C159" t="str">
            <v>UPA IMBIRIBEIRA</v>
          </cell>
          <cell r="E159" t="str">
            <v>4.6 - Serviços de Profissionais de Saúde</v>
          </cell>
          <cell r="F159">
            <v>8959690414</v>
          </cell>
          <cell r="G159" t="str">
            <v>CINDY LAURA DE MIRANDA SOUTO</v>
          </cell>
          <cell r="H159" t="str">
            <v>S</v>
          </cell>
          <cell r="I159" t="str">
            <v>N</v>
          </cell>
          <cell r="N159">
            <v>5355.91</v>
          </cell>
        </row>
        <row r="160">
          <cell r="C160" t="str">
            <v>UPA IMBIRIBEIRA</v>
          </cell>
          <cell r="E160" t="str">
            <v>4.6 - Serviços de Profissionais de Saúde</v>
          </cell>
          <cell r="F160">
            <v>10783036493</v>
          </cell>
          <cell r="G160" t="str">
            <v>DOUGLAS PRIMO DA SILVA</v>
          </cell>
          <cell r="H160" t="str">
            <v>S</v>
          </cell>
          <cell r="I160" t="str">
            <v>N</v>
          </cell>
          <cell r="N160">
            <v>1405.34</v>
          </cell>
        </row>
        <row r="161">
          <cell r="C161" t="str">
            <v>UPA IMBIRIBEIRA</v>
          </cell>
          <cell r="E161" t="str">
            <v>4.6 - Serviços de Profissionais de Saúde</v>
          </cell>
          <cell r="F161">
            <v>80210970430</v>
          </cell>
          <cell r="G161" t="str">
            <v>EDSON LUIZ DA SILVA</v>
          </cell>
          <cell r="H161" t="str">
            <v>S</v>
          </cell>
          <cell r="I161" t="str">
            <v>N</v>
          </cell>
          <cell r="N161">
            <v>1702.86</v>
          </cell>
        </row>
        <row r="162">
          <cell r="C162" t="str">
            <v>UPA IMBIRIBEIRA</v>
          </cell>
          <cell r="E162" t="str">
            <v>4.6 - Serviços de Profissionais de Saúde</v>
          </cell>
          <cell r="F162">
            <v>3900547475</v>
          </cell>
          <cell r="G162" t="str">
            <v>FERNANDA CARLA SANTOS DE MEDEIROS</v>
          </cell>
          <cell r="H162" t="str">
            <v>S</v>
          </cell>
          <cell r="I162" t="str">
            <v>N</v>
          </cell>
          <cell r="N162">
            <v>533.34</v>
          </cell>
        </row>
        <row r="163">
          <cell r="C163" t="str">
            <v>UPA IMBIRIBEIRA</v>
          </cell>
          <cell r="E163" t="str">
            <v>4.6 - Serviços de Profissionais de Saúde</v>
          </cell>
          <cell r="F163">
            <v>3012195327</v>
          </cell>
          <cell r="G163" t="str">
            <v>LARA IZIDORIO CRUZ PINHEIRO</v>
          </cell>
          <cell r="H163" t="str">
            <v>S</v>
          </cell>
          <cell r="I163" t="str">
            <v>N</v>
          </cell>
          <cell r="N163">
            <v>2108</v>
          </cell>
        </row>
        <row r="164">
          <cell r="C164" t="str">
            <v>UPA IMBIRIBEIRA</v>
          </cell>
          <cell r="E164" t="str">
            <v>4.6 - Serviços de Profissionais de Saúde</v>
          </cell>
          <cell r="F164">
            <v>2926530188</v>
          </cell>
          <cell r="G164" t="str">
            <v>LIS COELHO FORTES</v>
          </cell>
          <cell r="H164" t="str">
            <v>S</v>
          </cell>
          <cell r="I164" t="str">
            <v>N</v>
          </cell>
          <cell r="N164">
            <v>1405.34</v>
          </cell>
        </row>
        <row r="165">
          <cell r="C165" t="str">
            <v>UPA IMBIRIBEIRA</v>
          </cell>
          <cell r="E165" t="str">
            <v>4.6 - Serviços de Profissionais de Saúde</v>
          </cell>
          <cell r="F165">
            <v>85871210570</v>
          </cell>
          <cell r="G165" t="str">
            <v>MARIA CAROLINA NEIVA MENDONCA</v>
          </cell>
          <cell r="H165" t="str">
            <v>S</v>
          </cell>
          <cell r="I165" t="str">
            <v>N</v>
          </cell>
          <cell r="N165">
            <v>2848.11</v>
          </cell>
        </row>
        <row r="166">
          <cell r="C166" t="str">
            <v>UPA IMBIRIBEIRA</v>
          </cell>
          <cell r="E166" t="str">
            <v>4.6 - Serviços de Profissionais de Saúde</v>
          </cell>
          <cell r="F166">
            <v>5254580429</v>
          </cell>
          <cell r="G166" t="str">
            <v>MATEUS MUNIZ DE LIRA SA LEITAO</v>
          </cell>
          <cell r="H166" t="str">
            <v>S</v>
          </cell>
          <cell r="I166" t="str">
            <v>N</v>
          </cell>
          <cell r="N166">
            <v>1405.34</v>
          </cell>
        </row>
        <row r="167">
          <cell r="C167" t="str">
            <v>UPA IMBIRIBEIRA</v>
          </cell>
          <cell r="E167" t="str">
            <v>4.6 - Serviços de Profissionais de Saúde</v>
          </cell>
          <cell r="F167">
            <v>9627191450</v>
          </cell>
          <cell r="G167" t="str">
            <v>REBECA CARVALHO ARRUDA</v>
          </cell>
          <cell r="H167" t="str">
            <v>S</v>
          </cell>
          <cell r="I167" t="str">
            <v>N</v>
          </cell>
          <cell r="N167">
            <v>2848.11</v>
          </cell>
        </row>
        <row r="168">
          <cell r="C168" t="str">
            <v>UPA IMBIRIBEIRA</v>
          </cell>
          <cell r="E168" t="str">
            <v>4.6 - Serviços de Profissionais de Saúde</v>
          </cell>
          <cell r="F168">
            <v>9804883465</v>
          </cell>
          <cell r="G168" t="str">
            <v>SARA BEATRIZ ALVES DE SANTANA</v>
          </cell>
          <cell r="H168" t="str">
            <v>S</v>
          </cell>
          <cell r="I168" t="str">
            <v>N</v>
          </cell>
          <cell r="N168">
            <v>6314.4</v>
          </cell>
        </row>
        <row r="169">
          <cell r="C169" t="str">
            <v>UPA IMBIRIBEIRA</v>
          </cell>
          <cell r="E169" t="str">
            <v>4.6 - Serviços de Profissionais de Saúde</v>
          </cell>
          <cell r="F169">
            <v>4953670361</v>
          </cell>
          <cell r="G169" t="str">
            <v>ULYSSES MACEDO BARBOSA</v>
          </cell>
          <cell r="H169" t="str">
            <v>S</v>
          </cell>
          <cell r="I169" t="str">
            <v>N</v>
          </cell>
          <cell r="N169">
            <v>1405.34</v>
          </cell>
        </row>
        <row r="170">
          <cell r="C170" t="str">
            <v>UPA IMBIRIBEIRA</v>
          </cell>
          <cell r="E170" t="str">
            <v>4.6 - Serviços de Profissionais de Saúde</v>
          </cell>
          <cell r="F170">
            <v>8397102400</v>
          </cell>
          <cell r="G170" t="str">
            <v>VINICIUS GUIMARAES DE LEMOS</v>
          </cell>
          <cell r="H170" t="str">
            <v>S</v>
          </cell>
          <cell r="I170" t="str">
            <v>N</v>
          </cell>
          <cell r="N170">
            <v>1405.34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06" zoomScale="90" zoomScaleNormal="90" workbookViewId="0">
      <selection activeCell="A123" sqref="A123:XFD1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3161</v>
      </c>
      <c r="I2" s="6">
        <f>IF('[1]TCE - ANEXO IV - Preencher'!K11="","",'[1]TCE - ANEXO IV - Preencher'!K11)</f>
        <v>44256</v>
      </c>
      <c r="J2" s="5" t="str">
        <f>'[1]TCE - ANEXO IV - Preencher'!L11</f>
        <v>26210318554757000192550010000031611835493468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31445.5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14606.34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4415.62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37668927000104</v>
      </c>
      <c r="E5" s="5" t="str">
        <f>'[1]TCE - ANEXO IV - Preencher'!G14</f>
        <v>FIOS PRÓ VIDA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000000087</v>
      </c>
      <c r="I5" s="6">
        <f>IF('[1]TCE - ANEXO IV - Preencher'!K14="","",'[1]TCE - ANEXO IV - Preencher'!K14)</f>
        <v>44246</v>
      </c>
      <c r="J5" s="5" t="str">
        <f>'[1]TCE - ANEXO IV - Preencher'!L14</f>
        <v>35210237668927000104550010000000871445408898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11962.5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31673254000285</v>
      </c>
      <c r="E6" s="5" t="str">
        <f>'[1]TCE - ANEXO IV - Preencher'!G15</f>
        <v>B BRAUN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139051</v>
      </c>
      <c r="I6" s="6">
        <f>IF('[1]TCE - ANEXO IV - Preencher'!K15="","",'[1]TCE - ANEXO IV - Preencher'!K15)</f>
        <v>44258</v>
      </c>
      <c r="J6" s="5" t="str">
        <f>'[1]TCE - ANEXO IV - Preencher'!L15</f>
        <v>26210331673254000285550000001390511948601607</v>
      </c>
      <c r="K6" s="5" t="str">
        <f>IF(F6="B",LEFT('[1]TCE - ANEXO IV - Preencher'!M15,2),IF(F6="S",LEFT('[1]TCE - ANEXO IV - Preencher'!M15,7),IF('[1]TCE - ANEXO IV - Preencher'!H15="","")))</f>
        <v>2602902</v>
      </c>
      <c r="L6" s="7">
        <f>'[1]TCE - ANEXO IV - Preencher'!N15</f>
        <v>2251.1999999999998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31673254000285</v>
      </c>
      <c r="E7" s="5" t="str">
        <f>'[1]TCE - ANEXO IV - Preencher'!G16</f>
        <v>B BRAUN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139052</v>
      </c>
      <c r="I7" s="6">
        <f>IF('[1]TCE - ANEXO IV - Preencher'!K16="","",'[1]TCE - ANEXO IV - Preencher'!K16)</f>
        <v>44258</v>
      </c>
      <c r="J7" s="5" t="str">
        <f>'[1]TCE - ANEXO IV - Preencher'!L16</f>
        <v>26210331673254000285550000001390521590044630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1506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12882932000194</v>
      </c>
      <c r="E8" s="5" t="str">
        <f>'[1]TCE - ANEXO IV - Preencher'!G17</f>
        <v xml:space="preserve">EXOMED COMERCIO 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149184</v>
      </c>
      <c r="I8" s="6">
        <f>IF('[1]TCE - ANEXO IV - Preencher'!K17="","",'[1]TCE - ANEXO IV - Preencher'!K17)</f>
        <v>44260</v>
      </c>
      <c r="J8" s="5" t="str">
        <f>'[1]TCE - ANEXO IV - Preencher'!L17</f>
        <v>26210312882932000194550010001491841583718783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520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PADRÃO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000249921</v>
      </c>
      <c r="I9" s="6">
        <f>IF('[1]TCE - ANEXO IV - Preencher'!K18="","",'[1]TCE - ANEXO IV - Preencher'!K18)</f>
        <v>44257</v>
      </c>
      <c r="J9" s="5" t="str">
        <f>'[1]TCE - ANEXO IV - Preencher'!L18</f>
        <v>26210309441460000120550010002499211723832324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231.63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27970162000109</v>
      </c>
      <c r="E10" s="5" t="str">
        <f>'[1]TCE - ANEXO IV - Preencher'!G19</f>
        <v>SAÚDE BRASIL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000000469</v>
      </c>
      <c r="I10" s="6">
        <f>IF('[1]TCE - ANEXO IV - Preencher'!K19="","",'[1]TCE - ANEXO IV - Preencher'!K19)</f>
        <v>44265</v>
      </c>
      <c r="J10" s="5" t="str">
        <f>'[1]TCE - ANEXO IV - Preencher'!L19</f>
        <v>26210327970162000109550010000004691000094694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2064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000001236</v>
      </c>
      <c r="I11" s="6">
        <f>IF('[1]TCE - ANEXO IV - Preencher'!K20="","",'[1]TCE - ANEXO IV - Preencher'!K20)</f>
        <v>44267</v>
      </c>
      <c r="J11" s="5" t="str">
        <f>'[1]TCE - ANEXO IV - Preencher'!L20</f>
        <v>26210325447067000108550010000012361802658352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1200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61412110049081</v>
      </c>
      <c r="E12" s="5" t="str">
        <f>'[1]TCE - ANEXO IV - Preencher'!G21</f>
        <v>DROGARIA SÃO PAULO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000021233</v>
      </c>
      <c r="I12" s="6">
        <f>IF('[1]TCE - ANEXO IV - Preencher'!K21="","",'[1]TCE - ANEXO IV - Preencher'!K21)</f>
        <v>44247</v>
      </c>
      <c r="J12" s="5" t="str">
        <f>'[1]TCE - ANEXO IV - Preencher'!L21</f>
        <v>26210261412110049081650210000212339704907976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64.95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41102195000168</v>
      </c>
      <c r="E13" s="5" t="str">
        <f>'[1]TCE - ANEXO IV - Preencher'!G22</f>
        <v>PR COMERCIAL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85120</v>
      </c>
      <c r="I13" s="6">
        <f>IF('[1]TCE - ANEXO IV - Preencher'!K22="","",'[1]TCE - ANEXO IV - Preencher'!K22)</f>
        <v>44270</v>
      </c>
      <c r="J13" s="5" t="str">
        <f>'[1]TCE - ANEXO IV - Preencher'!L22</f>
        <v>26210341102195000168550000000851201163504331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430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38207471000148</v>
      </c>
      <c r="E14" s="5" t="str">
        <f>'[1]TCE - ANEXO IV - Preencher'!G23</f>
        <v>TAIZA VALERIA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000000035</v>
      </c>
      <c r="I14" s="6">
        <f>IF('[1]TCE - ANEXO IV - Preencher'!K23="","",'[1]TCE - ANEXO IV - Preencher'!K23)</f>
        <v>44267</v>
      </c>
      <c r="J14" s="5" t="str">
        <f>'[1]TCE - ANEXO IV - Preencher'!L23</f>
        <v>26210338207471000148550010000000351046403271</v>
      </c>
      <c r="K14" s="5" t="str">
        <f>IF(F14="B",LEFT('[1]TCE - ANEXO IV - Preencher'!M23,2),IF(F14="S",LEFT('[1]TCE - ANEXO IV - Preencher'!M23,7),IF('[1]TCE - ANEXO IV - Preencher'!H23="","")))</f>
        <v>2604106</v>
      </c>
      <c r="L14" s="7">
        <f>'[1]TCE - ANEXO IV - Preencher'!N23</f>
        <v>2400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00122184</v>
      </c>
      <c r="I15" s="6">
        <f>IF('[1]TCE - ANEXO IV - Preencher'!K24="","",'[1]TCE - ANEXO IV - Preencher'!K24)</f>
        <v>44270</v>
      </c>
      <c r="J15" s="5" t="str">
        <f>'[1]TCE - ANEXO IV - Preencher'!L24</f>
        <v>26210321596736000144550010001221841001253007</v>
      </c>
      <c r="K15" s="5" t="str">
        <f>IF(F15="B",LEFT('[1]TCE - ANEXO IV - Preencher'!M24,2),IF(F15="S",LEFT('[1]TCE - ANEXO IV - Preencher'!M24,7),IF('[1]TCE - ANEXO IV - Preencher'!H24="","")))</f>
        <v>2603454</v>
      </c>
      <c r="L15" s="7">
        <f>'[1]TCE - ANEXO IV - Preencher'!N24</f>
        <v>3121.28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41102195000168</v>
      </c>
      <c r="E16" s="5" t="str">
        <f>'[1]TCE - ANEXO IV - Preencher'!G25</f>
        <v>PR COMERCIAL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85142</v>
      </c>
      <c r="I16" s="6">
        <f>IF('[1]TCE - ANEXO IV - Preencher'!K25="","",'[1]TCE - ANEXO IV - Preencher'!K25)</f>
        <v>44272</v>
      </c>
      <c r="J16" s="5" t="str">
        <f>'[1]TCE - ANEXO IV - Preencher'!L25</f>
        <v>26210341102195000168550000000851421080428457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270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41102195000168</v>
      </c>
      <c r="E17" s="5" t="str">
        <f>'[1]TCE - ANEXO IV - Preencher'!G26</f>
        <v>PR COMERCIAL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85155</v>
      </c>
      <c r="I17" s="6">
        <f>IF('[1]TCE - ANEXO IV - Preencher'!K26="","",'[1]TCE - ANEXO IV - Preencher'!K26)</f>
        <v>44272</v>
      </c>
      <c r="J17" s="5" t="str">
        <f>'[1]TCE - ANEXO IV - Preencher'!L26</f>
        <v>26210341102195000168550000000851551170152874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135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MONTEBELLO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000004226</v>
      </c>
      <c r="I18" s="6">
        <f>IF('[1]TCE - ANEXO IV - Preencher'!K27="","",'[1]TCE - ANEXO IV - Preencher'!K27)</f>
        <v>44270</v>
      </c>
      <c r="J18" s="5" t="str">
        <f>'[1]TCE - ANEXO IV - Preencher'!L27</f>
        <v>26210308674752000301550010000042261521326460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275.94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MONTEBELLO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000099040</v>
      </c>
      <c r="I19" s="6">
        <f>IF('[1]TCE - ANEXO IV - Preencher'!K28="","",'[1]TCE - ANEXO IV - Preencher'!K28)</f>
        <v>44271</v>
      </c>
      <c r="J19" s="5" t="str">
        <f>'[1]TCE - ANEXO IV - Preencher'!L28</f>
        <v>26210308674752000140550010000990401194103706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4060.18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000005637</v>
      </c>
      <c r="I20" s="6">
        <f>IF('[1]TCE - ANEXO IV - Preencher'!K29="","",'[1]TCE - ANEXO IV - Preencher'!K29)</f>
        <v>44272</v>
      </c>
      <c r="J20" s="5" t="str">
        <f>'[1]TCE - ANEXO IV - Preencher'!L29</f>
        <v>26210321216468000198550010000056371752251035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266.56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34809258000155</v>
      </c>
      <c r="E21" s="5" t="str">
        <f>'[1]TCE - ANEXO IV - Preencher'!G30</f>
        <v>STELAS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102</v>
      </c>
      <c r="I21" s="6">
        <f>IF('[1]TCE - ANEXO IV - Preencher'!K30="","",'[1]TCE - ANEXO IV - Preencher'!K30)</f>
        <v>44271</v>
      </c>
      <c r="J21" s="5" t="str">
        <f>'[1]TCE - ANEXO IV - Preencher'!L30</f>
        <v>26210334809258000155550550000001021997870654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368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MONTEBELLO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000004253</v>
      </c>
      <c r="I22" s="6">
        <f>IF('[1]TCE - ANEXO IV - Preencher'!K31="","",'[1]TCE - ANEXO IV - Preencher'!K31)</f>
        <v>44272</v>
      </c>
      <c r="J22" s="5" t="str">
        <f>'[1]TCE - ANEXO IV - Preencher'!L31</f>
        <v>26210308674752000301550010000042531214430496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4164.08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25447067000108</v>
      </c>
      <c r="E23" s="5" t="str">
        <f>'[1]TCE - ANEXO IV - Preencher'!G32</f>
        <v>REFIT HOSPITALAR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000001243</v>
      </c>
      <c r="I23" s="6">
        <f>IF('[1]TCE - ANEXO IV - Preencher'!K32="","",'[1]TCE - ANEXO IV - Preencher'!K32)</f>
        <v>44271</v>
      </c>
      <c r="J23" s="5" t="str">
        <f>'[1]TCE - ANEXO IV - Preencher'!L32</f>
        <v>26210325447067000108550010000012431751203773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475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9137934000225</v>
      </c>
      <c r="E24" s="5" t="str">
        <f>'[1]TCE - ANEXO IV - Preencher'!G33</f>
        <v>NORDICA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000003256</v>
      </c>
      <c r="I24" s="6">
        <f>IF('[1]TCE - ANEXO IV - Preencher'!K33="","",'[1]TCE - ANEXO IV - Preencher'!K33)</f>
        <v>44271</v>
      </c>
      <c r="J24" s="5" t="str">
        <f>'[1]TCE - ANEXO IV - Preencher'!L33</f>
        <v>26210309137334000225558880000032561933526210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105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9007162000126</v>
      </c>
      <c r="E25" s="5" t="str">
        <f>'[1]TCE - ANEXO IV - Preencher'!G34</f>
        <v>MAUES LOBATO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000079662</v>
      </c>
      <c r="I25" s="6">
        <f>IF('[1]TCE - ANEXO IV - Preencher'!K34="","",'[1]TCE - ANEXO IV - Preencher'!K34)</f>
        <v>44272</v>
      </c>
      <c r="J25" s="5" t="str">
        <f>'[1]TCE - ANEXO IV - Preencher'!L34</f>
        <v>26210309007162000126550010000796621461475197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327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12882932000194</v>
      </c>
      <c r="E26" s="5" t="str">
        <f>'[1]TCE - ANEXO IV - Preencher'!G35</f>
        <v xml:space="preserve">EXOMED COMERCIO 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149496</v>
      </c>
      <c r="I26" s="6">
        <f>IF('[1]TCE - ANEXO IV - Preencher'!K35="","",'[1]TCE - ANEXO IV - Preencher'!K35)</f>
        <v>44273</v>
      </c>
      <c r="J26" s="5" t="str">
        <f>'[1]TCE - ANEXO IV - Preencher'!L35</f>
        <v>26210312882932000194550010001494961596043019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1166.8800000000001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MEDICAMENTOS E MATERIAL HOSPITALAR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000332327</v>
      </c>
      <c r="I27" s="6">
        <f>IF('[1]TCE - ANEXO IV - Preencher'!K36="","",'[1]TCE - ANEXO IV - Preencher'!K36)</f>
        <v>44272</v>
      </c>
      <c r="J27" s="5" t="str">
        <f>'[1]TCE - ANEXO IV - Preencher'!L36</f>
        <v>26210308778201000126550010003323271640141192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198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67729178000653</v>
      </c>
      <c r="E28" s="5" t="str">
        <f>'[1]TCE - ANEXO IV - Preencher'!G37</f>
        <v>RIOCLARENSE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0004996</v>
      </c>
      <c r="I28" s="6">
        <f>IF('[1]TCE - ANEXO IV - Preencher'!K37="","",'[1]TCE - ANEXO IV - Preencher'!K37)</f>
        <v>44272</v>
      </c>
      <c r="J28" s="5" t="str">
        <f>'[1]TCE - ANEXO IV - Preencher'!L37</f>
        <v>26210367729178000653550010000049961008936178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1050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87140</v>
      </c>
      <c r="I29" s="6">
        <f>IF('[1]TCE - ANEXO IV - Preencher'!K38="","",'[1]TCE - ANEXO IV - Preencher'!K38)</f>
        <v>44273</v>
      </c>
      <c r="J29" s="5" t="str">
        <f>'[1]TCE - ANEXO IV - Preencher'!L38</f>
        <v>26210324436602000154550010000871401082513362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1937.2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HOSPITALAR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000038201</v>
      </c>
      <c r="I30" s="6">
        <f>IF('[1]TCE - ANEXO IV - Preencher'!K39="","",'[1]TCE - ANEXO IV - Preencher'!K39)</f>
        <v>44272</v>
      </c>
      <c r="J30" s="5" t="str">
        <f>'[1]TCE - ANEXO IV - Preencher'!L39</f>
        <v>26210321381761000100550010000382011980445148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545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RIOCLARENSE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0004995</v>
      </c>
      <c r="I31" s="6">
        <f>IF('[1]TCE - ANEXO IV - Preencher'!K40="","",'[1]TCE - ANEXO IV - Preencher'!K40)</f>
        <v>44272</v>
      </c>
      <c r="J31" s="5" t="str">
        <f>'[1]TCE - ANEXO IV - Preencher'!L40</f>
        <v>26210367729178000653550010000049951793415099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11317.6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31673254000285</v>
      </c>
      <c r="E32" s="5" t="str">
        <f>'[1]TCE - ANEXO IV - Preencher'!G41</f>
        <v>B BRAUN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139725</v>
      </c>
      <c r="I32" s="6">
        <f>IF('[1]TCE - ANEXO IV - Preencher'!K41="","",'[1]TCE - ANEXO IV - Preencher'!K41)</f>
        <v>44272</v>
      </c>
      <c r="J32" s="5" t="str">
        <f>'[1]TCE - ANEXO IV - Preencher'!L41</f>
        <v>26210331673254000285550000001397251715660269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1264.2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31673254000285</v>
      </c>
      <c r="E33" s="5" t="str">
        <f>'[1]TCE - ANEXO IV - Preencher'!G42</f>
        <v>B BRAUN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139724</v>
      </c>
      <c r="I33" s="6">
        <f>IF('[1]TCE - ANEXO IV - Preencher'!K42="","",'[1]TCE - ANEXO IV - Preencher'!K42)</f>
        <v>44272</v>
      </c>
      <c r="J33" s="5" t="str">
        <f>'[1]TCE - ANEXO IV - Preencher'!L42</f>
        <v>26210331673254000285550000001397241933663475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1004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11449180000100</v>
      </c>
      <c r="E34" s="5" t="str">
        <f>'[1]TCE - ANEXO IV - Preencher'!G43</f>
        <v>DPROSMED DIST PROD MED HOSP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000041327</v>
      </c>
      <c r="I34" s="6">
        <f>IF('[1]TCE - ANEXO IV - Preencher'!K43="","",'[1]TCE - ANEXO IV - Preencher'!K43)</f>
        <v>44273</v>
      </c>
      <c r="J34" s="5" t="str">
        <f>'[1]TCE - ANEXO IV - Preencher'!L43</f>
        <v>26210311449180000100550010000413271001385089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805.7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>SANMED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000005654</v>
      </c>
      <c r="I35" s="6">
        <f>IF('[1]TCE - ANEXO IV - Preencher'!K44="","",'[1]TCE - ANEXO IV - Preencher'!K44)</f>
        <v>44274</v>
      </c>
      <c r="J35" s="5" t="str">
        <f>'[1]TCE - ANEXO IV - Preencher'!L44</f>
        <v>26210321216468000198550010000056541772021031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1120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3.12 - Material Hospitalar</v>
      </c>
      <c r="D36" s="3">
        <f>'[1]TCE - ANEXO IV - Preencher'!F45</f>
        <v>6626253013563</v>
      </c>
      <c r="E36" s="5" t="str">
        <f>'[1]TCE - ANEXO IV - Preencher'!G45</f>
        <v>PAGUE MENOS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47276</v>
      </c>
      <c r="I36" s="6">
        <f>IF('[1]TCE - ANEXO IV - Preencher'!K45="","",'[1]TCE - ANEXO IV - Preencher'!K45)</f>
        <v>44273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36.979999999999997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3.12 - Material Hospitalar</v>
      </c>
      <c r="D37" s="3">
        <f>'[1]TCE - ANEXO IV - Preencher'!F46</f>
        <v>30848237000198</v>
      </c>
      <c r="E37" s="5" t="str">
        <f>'[1]TCE - ANEXO IV - Preencher'!G46</f>
        <v xml:space="preserve">PH COMERCIO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000005796</v>
      </c>
      <c r="I37" s="6">
        <f>IF('[1]TCE - ANEXO IV - Preencher'!K46="","",'[1]TCE - ANEXO IV - Preencher'!K46)</f>
        <v>44274</v>
      </c>
      <c r="J37" s="5" t="str">
        <f>'[1]TCE - ANEXO IV - Preencher'!L46</f>
        <v>26210330848237000198550010000057961065466689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528.4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3.12 - Material Hospitalar</v>
      </c>
      <c r="D38" s="3">
        <f>'[1]TCE - ANEXO IV - Preencher'!F47</f>
        <v>8674752000301</v>
      </c>
      <c r="E38" s="5" t="str">
        <f>'[1]TCE - ANEXO IV - Preencher'!G47</f>
        <v>MONTEBELLO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000099900</v>
      </c>
      <c r="I38" s="6">
        <f>IF('[1]TCE - ANEXO IV - Preencher'!K47="","",'[1]TCE - ANEXO IV - Preencher'!K47)</f>
        <v>44284</v>
      </c>
      <c r="J38" s="5" t="str">
        <f>'[1]TCE - ANEXO IV - Preencher'!L47</f>
        <v>26210308674752000140550010000999001692760028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3986.04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3.12 - Material Hospitalar</v>
      </c>
      <c r="D39" s="3">
        <f>'[1]TCE - ANEXO IV - Preencher'!F48</f>
        <v>8674752000301</v>
      </c>
      <c r="E39" s="5" t="str">
        <f>'[1]TCE - ANEXO IV - Preencher'!G48</f>
        <v>MONTEBELLO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000099897</v>
      </c>
      <c r="I39" s="6">
        <f>IF('[1]TCE - ANEXO IV - Preencher'!K48="","",'[1]TCE - ANEXO IV - Preencher'!K48)</f>
        <v>44284</v>
      </c>
      <c r="J39" s="5" t="str">
        <f>'[1]TCE - ANEXO IV - Preencher'!L48</f>
        <v>26210308674752000140550010000998971962977825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703.5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3.12 - Material Hospitalar</v>
      </c>
      <c r="D40" s="3">
        <f>'[1]TCE - ANEXO IV - Preencher'!F49</f>
        <v>8674752000301</v>
      </c>
      <c r="E40" s="5" t="str">
        <f>'[1]TCE - ANEXO IV - Preencher'!G49</f>
        <v>MONTEBELLO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000099898</v>
      </c>
      <c r="I40" s="6">
        <f>IF('[1]TCE - ANEXO IV - Preencher'!K49="","",'[1]TCE - ANEXO IV - Preencher'!K49)</f>
        <v>44284</v>
      </c>
      <c r="J40" s="5" t="str">
        <f>'[1]TCE - ANEXO IV - Preencher'!L49</f>
        <v>26210308674752000140550010000998981976189007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2067.31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3.12 - Material Hospitalar</v>
      </c>
      <c r="D41" s="3">
        <f>'[1]TCE - ANEXO IV - Preencher'!F50</f>
        <v>8674752000301</v>
      </c>
      <c r="E41" s="5" t="str">
        <f>'[1]TCE - ANEXO IV - Preencher'!G50</f>
        <v>MONTEBELLO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000004509</v>
      </c>
      <c r="I41" s="6">
        <f>IF('[1]TCE - ANEXO IV - Preencher'!K50="","",'[1]TCE - ANEXO IV - Preencher'!K50)</f>
        <v>44284</v>
      </c>
      <c r="J41" s="5" t="str">
        <f>'[1]TCE - ANEXO IV - Preencher'!L50</f>
        <v>26210308674752000301550010000045091955482580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204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3.12 - Material Hospitalar</v>
      </c>
      <c r="D42" s="3">
        <f>'[1]TCE - ANEXO IV - Preencher'!F51</f>
        <v>38207471000148</v>
      </c>
      <c r="E42" s="5" t="str">
        <f>'[1]TCE - ANEXO IV - Preencher'!G51</f>
        <v>TAIZA VALERIA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000000043</v>
      </c>
      <c r="I42" s="6">
        <f>IF('[1]TCE - ANEXO IV - Preencher'!K51="","",'[1]TCE - ANEXO IV - Preencher'!K51)</f>
        <v>44281</v>
      </c>
      <c r="J42" s="5" t="str">
        <f>'[1]TCE - ANEXO IV - Preencher'!L51</f>
        <v>26210338204771000148550010000000431060599007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1260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3.12 - Material Hospitalar</v>
      </c>
      <c r="D43" s="3">
        <f>'[1]TCE - ANEXO IV - Preencher'!F52</f>
        <v>37668927000104</v>
      </c>
      <c r="E43" s="5" t="str">
        <f>'[1]TCE - ANEXO IV - Preencher'!G52</f>
        <v>FIOS PRÓ VIDA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000000101</v>
      </c>
      <c r="I43" s="6">
        <f>IF('[1]TCE - ANEXO IV - Preencher'!K52="","",'[1]TCE - ANEXO IV - Preencher'!K52)</f>
        <v>44273</v>
      </c>
      <c r="J43" s="5" t="str">
        <f>'[1]TCE - ANEXO IV - Preencher'!L52</f>
        <v>262103376689270001045500100000010114004480004</v>
      </c>
      <c r="K43" s="5" t="str">
        <f>IF(F43="B",LEFT('[1]TCE - ANEXO IV - Preencher'!M52,2),IF(F43="S",LEFT('[1]TCE - ANEXO IV - Preencher'!M52,7),IF('[1]TCE - ANEXO IV - Preencher'!H52="","")))</f>
        <v>3550308</v>
      </c>
      <c r="L43" s="7">
        <f>'[1]TCE - ANEXO IV - Preencher'!N52</f>
        <v>12760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3.12 - Material Hospitalar</v>
      </c>
      <c r="D44" s="3">
        <f>'[1]TCE - ANEXO IV - Preencher'!F53</f>
        <v>10859287000163</v>
      </c>
      <c r="E44" s="5" t="str">
        <f>'[1]TCE - ANEXO IV - Preencher'!G53</f>
        <v>NEWMED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4596</v>
      </c>
      <c r="I44" s="6">
        <f>IF('[1]TCE - ANEXO IV - Preencher'!K53="","",'[1]TCE - ANEXO IV - Preencher'!K53)</f>
        <v>44267</v>
      </c>
      <c r="J44" s="5" t="str">
        <f>'[1]TCE - ANEXO IV - Preencher'!L53</f>
        <v>26210310859287000163550010000045961336669832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700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3.12 - Material Hospitalar</v>
      </c>
      <c r="D45" s="3">
        <f>'[1]TCE - ANEXO IV - Preencher'!F54</f>
        <v>15227236000132</v>
      </c>
      <c r="E45" s="5" t="str">
        <f>'[1]TCE - ANEXO IV - Preencher'!G54</f>
        <v>ATOS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000010217</v>
      </c>
      <c r="I45" s="6">
        <f>IF('[1]TCE - ANEXO IV - Preencher'!K54="","",'[1]TCE - ANEXO IV - Preencher'!K54)</f>
        <v>44271</v>
      </c>
      <c r="J45" s="5" t="str">
        <f>'[1]TCE - ANEXO IV - Preencher'!L54</f>
        <v>26210315227236000132550010000102171149862848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1323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10859287000163</v>
      </c>
      <c r="E46" s="5" t="str">
        <f>'[1]TCE - ANEXO IV - Preencher'!G55</f>
        <v>NEWMED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4618</v>
      </c>
      <c r="I46" s="6">
        <f>IF('[1]TCE - ANEXO IV - Preencher'!K55="","",'[1]TCE - ANEXO IV - Preencher'!K55)</f>
        <v>44272</v>
      </c>
      <c r="J46" s="5" t="str">
        <f>'[1]TCE - ANEXO IV - Preencher'!L55</f>
        <v>26210310859287000163550010000046181923923301</v>
      </c>
      <c r="K46" s="5" t="str">
        <f>IF(F46="B",LEFT('[1]TCE - ANEXO IV - Preencher'!M55,2),IF(F46="S",LEFT('[1]TCE - ANEXO IV - Preencher'!M55,7),IF('[1]TCE - ANEXO IV - Preencher'!H55="","")))</f>
        <v>2609600</v>
      </c>
      <c r="L46" s="7">
        <f>'[1]TCE - ANEXO IV - Preencher'!N55</f>
        <v>650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3.4 - Material Farmacológico</v>
      </c>
      <c r="D47" s="3">
        <f>'[1]TCE - ANEXO IV - Preencher'!F56</f>
        <v>67729178000220</v>
      </c>
      <c r="E47" s="5" t="str">
        <f>'[1]TCE - ANEXO IV - Preencher'!G56</f>
        <v>RIOCLARENSE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0579079</v>
      </c>
      <c r="I47" s="6">
        <f>IF('[1]TCE - ANEXO IV - Preencher'!K56="","",'[1]TCE - ANEXO IV - Preencher'!K56)</f>
        <v>44246</v>
      </c>
      <c r="J47" s="5" t="str">
        <f>'[1]TCE - ANEXO IV - Preencher'!L56</f>
        <v>31210267729178000220550010005790791176449962</v>
      </c>
      <c r="K47" s="5" t="str">
        <f>IF(F47="B",LEFT('[1]TCE - ANEXO IV - Preencher'!M56,2),IF(F47="S",LEFT('[1]TCE - ANEXO IV - Preencher'!M56,7),IF('[1]TCE - ANEXO IV - Preencher'!H56="","")))</f>
        <v>3106705</v>
      </c>
      <c r="L47" s="7">
        <f>'[1]TCE - ANEXO IV - Preencher'!N56</f>
        <v>1997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3.4 - Material Farmacológico</v>
      </c>
      <c r="D48" s="3">
        <f>'[1]TCE - ANEXO IV - Preencher'!F57</f>
        <v>9137934000225</v>
      </c>
      <c r="E48" s="5" t="str">
        <f>'[1]TCE - ANEXO IV - Preencher'!G57</f>
        <v>NORDICA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000003200</v>
      </c>
      <c r="I48" s="6">
        <f>IF('[1]TCE - ANEXO IV - Preencher'!K57="","",'[1]TCE - ANEXO IV - Preencher'!K57)</f>
        <v>44260</v>
      </c>
      <c r="J48" s="5" t="str">
        <f>'[1]TCE - ANEXO IV - Preencher'!L57</f>
        <v>26210309137934000225558880000032001223127447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218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RIOCLARENSE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0004455</v>
      </c>
      <c r="I49" s="6">
        <f>IF('[1]TCE - ANEXO IV - Preencher'!K58="","",'[1]TCE - ANEXO IV - Preencher'!K58)</f>
        <v>44260</v>
      </c>
      <c r="J49" s="5" t="str">
        <f>'[1]TCE - ANEXO IV - Preencher'!L58</f>
        <v>26210367729178000653550010000044551139131149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234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3.4 - Material Farmacológico</v>
      </c>
      <c r="D50" s="3">
        <f>'[1]TCE - ANEXO IV - Preencher'!F59</f>
        <v>8674752000301</v>
      </c>
      <c r="E50" s="5" t="str">
        <f>'[1]TCE - ANEXO IV - Preencher'!G59</f>
        <v>MONTEBELLO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000098808</v>
      </c>
      <c r="I50" s="6">
        <f>IF('[1]TCE - ANEXO IV - Preencher'!K59="","",'[1]TCE - ANEXO IV - Preencher'!K59)</f>
        <v>44267</v>
      </c>
      <c r="J50" s="5" t="str">
        <f>'[1]TCE - ANEXO IV - Preencher'!L59</f>
        <v>26210308674752000140550010000988081367738599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164.45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3.4 - Material Farmacológico</v>
      </c>
      <c r="D51" s="3">
        <f>'[1]TCE - ANEXO IV - Preencher'!F60</f>
        <v>9007162000126</v>
      </c>
      <c r="E51" s="5" t="str">
        <f>'[1]TCE - ANEXO IV - Preencher'!G60</f>
        <v>MAUES LOBATO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000079609</v>
      </c>
      <c r="I51" s="6">
        <f>IF('[1]TCE - ANEXO IV - Preencher'!K60="","",'[1]TCE - ANEXO IV - Preencher'!K60)</f>
        <v>44267</v>
      </c>
      <c r="J51" s="5" t="str">
        <f>'[1]TCE - ANEXO IV - Preencher'!L60</f>
        <v>26210309007162000126550010000796091670740503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579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MEDICAMENTOS E MATERIAL HOSPITALAR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000331958</v>
      </c>
      <c r="I52" s="6">
        <f>IF('[1]TCE - ANEXO IV - Preencher'!K61="","",'[1]TCE - ANEXO IV - Preencher'!K61)</f>
        <v>44267</v>
      </c>
      <c r="J52" s="5" t="str">
        <f>'[1]TCE - ANEXO IV - Preencher'!L61</f>
        <v>26210308778201000126550010003319581312794038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949.8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3.4 - Material Farmacológico</v>
      </c>
      <c r="D53" s="3">
        <f>'[1]TCE - ANEXO IV - Preencher'!F62</f>
        <v>21381761000100</v>
      </c>
      <c r="E53" s="5" t="str">
        <f>'[1]TCE - ANEXO IV - Preencher'!G62</f>
        <v>SIX HOSPITALAR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000038041</v>
      </c>
      <c r="I53" s="6">
        <f>IF('[1]TCE - ANEXO IV - Preencher'!K62="","",'[1]TCE - ANEXO IV - Preencher'!K62)</f>
        <v>44267</v>
      </c>
      <c r="J53" s="5" t="str">
        <f>'[1]TCE - ANEXO IV - Preencher'!L62</f>
        <v>26210321381761000100550010000380411435176813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2525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3.4 - Material Farmacológico</v>
      </c>
      <c r="D54" s="3">
        <f>'[1]TCE - ANEXO IV - Preencher'!F63</f>
        <v>21381761000100</v>
      </c>
      <c r="E54" s="5" t="str">
        <f>'[1]TCE - ANEXO IV - Preencher'!G63</f>
        <v>SIX HOSPITALAR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000038088</v>
      </c>
      <c r="I54" s="6">
        <f>IF('[1]TCE - ANEXO IV - Preencher'!K63="","",'[1]TCE - ANEXO IV - Preencher'!K63)</f>
        <v>44270</v>
      </c>
      <c r="J54" s="5" t="str">
        <f>'[1]TCE - ANEXO IV - Preencher'!L63</f>
        <v>26210321381761000100550010000380881800913777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324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00122191</v>
      </c>
      <c r="I55" s="6">
        <f>IF('[1]TCE - ANEXO IV - Preencher'!K64="","",'[1]TCE - ANEXO IV - Preencher'!K64)</f>
        <v>44270</v>
      </c>
      <c r="J55" s="5" t="str">
        <f>'[1]TCE - ANEXO IV - Preencher'!L64</f>
        <v>26210321596736000144550010001221911001253087</v>
      </c>
      <c r="K55" s="5" t="str">
        <f>IF(F55="B",LEFT('[1]TCE - ANEXO IV - Preencher'!M64,2),IF(F55="S",LEFT('[1]TCE - ANEXO IV - Preencher'!M64,7),IF('[1]TCE - ANEXO IV - Preencher'!H64="","")))</f>
        <v>2603454</v>
      </c>
      <c r="L55" s="7">
        <f>'[1]TCE - ANEXO IV - Preencher'!N64</f>
        <v>2947.42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MEDICAMENTOS E MATERIAL HOSPITALAR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000332241</v>
      </c>
      <c r="I56" s="6">
        <f>IF('[1]TCE - ANEXO IV - Preencher'!K65="","",'[1]TCE - ANEXO IV - Preencher'!K65)</f>
        <v>44271</v>
      </c>
      <c r="J56" s="5" t="str">
        <f>'[1]TCE - ANEXO IV - Preencher'!L65</f>
        <v>26210308778201000126550010003322411395007852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3377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3.4 - Material Farmacológico</v>
      </c>
      <c r="D57" s="3">
        <f>'[1]TCE - ANEXO IV - Preencher'!F66</f>
        <v>8674752000301</v>
      </c>
      <c r="E57" s="5" t="str">
        <f>'[1]TCE - ANEXO IV - Preencher'!G66</f>
        <v>MONTEBELLO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000099137</v>
      </c>
      <c r="I57" s="6">
        <f>IF('[1]TCE - ANEXO IV - Preencher'!K66="","",'[1]TCE - ANEXO IV - Preencher'!K66)</f>
        <v>44272</v>
      </c>
      <c r="J57" s="5" t="str">
        <f>'[1]TCE - ANEXO IV - Preencher'!L66</f>
        <v>26210308674752000140550010000991371614583527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2331.29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3.4 - Material Farmacológico</v>
      </c>
      <c r="D58" s="3">
        <f>'[1]TCE - ANEXO IV - Preencher'!F67</f>
        <v>9007162000126</v>
      </c>
      <c r="E58" s="5" t="str">
        <f>'[1]TCE - ANEXO IV - Preencher'!G67</f>
        <v>MAUES LOBATO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000079664</v>
      </c>
      <c r="I58" s="6">
        <f>IF('[1]TCE - ANEXO IV - Preencher'!K67="","",'[1]TCE - ANEXO IV - Preencher'!K67)</f>
        <v>44273</v>
      </c>
      <c r="J58" s="5" t="str">
        <f>'[1]TCE - ANEXO IV - Preencher'!L67</f>
        <v>26210309007162000126550010000796641324006246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3167.94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 xml:space="preserve">EXOMED COMERCIO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149498</v>
      </c>
      <c r="I59" s="6">
        <f>IF('[1]TCE - ANEXO IV - Preencher'!K68="","",'[1]TCE - ANEXO IV - Preencher'!K68)</f>
        <v>44273</v>
      </c>
      <c r="J59" s="5" t="str">
        <f>'[1]TCE - ANEXO IV - Preencher'!L68</f>
        <v>26210312882932000194550010001494981016317295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4401.55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3.4 - Material Farmacológico</v>
      </c>
      <c r="D60" s="3">
        <f>'[1]TCE - ANEXO IV - Preencher'!F69</f>
        <v>67729178000653</v>
      </c>
      <c r="E60" s="5" t="str">
        <f>'[1]TCE - ANEXO IV - Preencher'!G69</f>
        <v>RIOCLARENSE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0004997</v>
      </c>
      <c r="I60" s="6">
        <f>IF('[1]TCE - ANEXO IV - Preencher'!K69="","",'[1]TCE - ANEXO IV - Preencher'!K69)</f>
        <v>44272</v>
      </c>
      <c r="J60" s="5" t="str">
        <f>'[1]TCE - ANEXO IV - Preencher'!L69</f>
        <v>26210367729178000653550010000049971833018421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4096.95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3.4 - Material Farmacológico</v>
      </c>
      <c r="D61" s="3">
        <f>'[1]TCE - ANEXO IV - Preencher'!F70</f>
        <v>21381761000100</v>
      </c>
      <c r="E61" s="5" t="str">
        <f>'[1]TCE - ANEXO IV - Preencher'!G70</f>
        <v>SIX HOSPITALAR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000038197</v>
      </c>
      <c r="I61" s="6">
        <f>IF('[1]TCE - ANEXO IV - Preencher'!K70="","",'[1]TCE - ANEXO IV - Preencher'!K70)</f>
        <v>44272</v>
      </c>
      <c r="J61" s="5" t="str">
        <f>'[1]TCE - ANEXO IV - Preencher'!L70</f>
        <v>26210321381761000100550010000381971917725819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4505.7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3.4 - Material Farmacológico</v>
      </c>
      <c r="D62" s="3">
        <f>'[1]TCE - ANEXO IV - Preencher'!F71</f>
        <v>9137934000225</v>
      </c>
      <c r="E62" s="5" t="str">
        <f>'[1]TCE - ANEXO IV - Preencher'!G71</f>
        <v>NORDICA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000003286</v>
      </c>
      <c r="I62" s="6">
        <f>IF('[1]TCE - ANEXO IV - Preencher'!K71="","",'[1]TCE - ANEXO IV - Preencher'!K71)</f>
        <v>44273</v>
      </c>
      <c r="J62" s="5" t="str">
        <f>'[1]TCE - ANEXO IV - Preencher'!L71</f>
        <v>26210309137334000225558880000032861784912130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4405.5600000000004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3.4 - Material Farmacológico</v>
      </c>
      <c r="D63" s="3">
        <f>'[1]TCE - ANEXO IV - Preencher'!F72</f>
        <v>9007162000126</v>
      </c>
      <c r="E63" s="5" t="str">
        <f>'[1]TCE - ANEXO IV - Preencher'!G72</f>
        <v>MAUES LOBATO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000079684</v>
      </c>
      <c r="I63" s="6">
        <f>IF('[1]TCE - ANEXO IV - Preencher'!K72="","",'[1]TCE - ANEXO IV - Preencher'!K72)</f>
        <v>44273</v>
      </c>
      <c r="J63" s="5" t="str">
        <f>'[1]TCE - ANEXO IV - Preencher'!L72</f>
        <v>26210309007162000126550010000796841522870675</v>
      </c>
      <c r="K63" s="5" t="str">
        <f>IF(F63="B",LEFT('[1]TCE - ANEXO IV - Preencher'!M72,2),IF(F63="S",LEFT('[1]TCE - ANEXO IV - Preencher'!M72,7),IF('[1]TCE - ANEXO IV - Preencher'!H72="","")))</f>
        <v>2607901</v>
      </c>
      <c r="L63" s="7">
        <f>'[1]TCE - ANEXO IV - Preencher'!N72</f>
        <v>1130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3.4 - Material Farmacológico</v>
      </c>
      <c r="D64" s="3">
        <f>'[1]TCE - ANEXO IV - Preencher'!F73</f>
        <v>30848237000198</v>
      </c>
      <c r="E64" s="5" t="str">
        <f>'[1]TCE - ANEXO IV - Preencher'!G73</f>
        <v xml:space="preserve">PH COMERCIO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000005784</v>
      </c>
      <c r="I64" s="6">
        <f>IF('[1]TCE - ANEXO IV - Preencher'!K73="","",'[1]TCE - ANEXO IV - Preencher'!K73)</f>
        <v>44273</v>
      </c>
      <c r="J64" s="5" t="str">
        <f>'[1]TCE - ANEXO IV - Preencher'!L73</f>
        <v>26210330848237000198550010000057841468424070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102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3.2 - Gás e Outros Materiais Engarrafados</v>
      </c>
      <c r="D65" s="3">
        <f>'[1]TCE - ANEXO IV - Preencher'!F74</f>
        <v>21381761000100</v>
      </c>
      <c r="E65" s="5" t="str">
        <f>'[1]TCE - ANEXO IV - Preencher'!G74</f>
        <v>SIX HOSPITALAR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000038378</v>
      </c>
      <c r="I65" s="6">
        <f>IF('[1]TCE - ANEXO IV - Preencher'!K74="","",'[1]TCE - ANEXO IV - Preencher'!K74)</f>
        <v>44277</v>
      </c>
      <c r="J65" s="5" t="str">
        <f>'[1]TCE - ANEXO IV - Preencher'!L74</f>
        <v>26210321381761000100550010000383781512598981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747.5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771</v>
      </c>
      <c r="I66" s="6">
        <f>IF('[1]TCE - ANEXO IV - Preencher'!K75="","",'[1]TCE - ANEXO IV - Preencher'!K75)</f>
        <v>44259</v>
      </c>
      <c r="J66" s="5" t="str">
        <f>'[1]TCE - ANEXO IV - Preencher'!L75</f>
        <v>26210324380578002203550930000007711826737376</v>
      </c>
      <c r="K66" s="5" t="str">
        <f>IF(F66="B",LEFT('[1]TCE - ANEXO IV - Preencher'!M75,2),IF(F66="S",LEFT('[1]TCE - ANEXO IV - Preencher'!M75,7),IF('[1]TCE - ANEXO IV - Preencher'!H75="","")))</f>
        <v>2602902</v>
      </c>
      <c r="L66" s="7">
        <f>'[1]TCE - ANEXO IV - Preencher'!N75</f>
        <v>3912.41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3883</v>
      </c>
      <c r="I67" s="6">
        <f>IF('[1]TCE - ANEXO IV - Preencher'!K76="","",'[1]TCE - ANEXO IV - Preencher'!K76)</f>
        <v>44256</v>
      </c>
      <c r="J67" s="5" t="str">
        <f>'[1]TCE - ANEXO IV - Preencher'!L76</f>
        <v>26210324380578002041550860000038831826265588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298.95999999999998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44026</v>
      </c>
      <c r="I68" s="6">
        <f>IF('[1]TCE - ANEXO IV - Preencher'!K77="","",'[1]TCE - ANEXO IV - Preencher'!K77)</f>
        <v>44263</v>
      </c>
      <c r="J68" s="5" t="str">
        <f>'[1]TCE - ANEXO IV - Preencher'!L77</f>
        <v>26210324380578002041550080000440261827269321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298.95999999999998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3.2 - Gás e Outros Materiais Engarrafados</v>
      </c>
      <c r="D69" s="3">
        <f>'[1]TCE - ANEXO IV - Preencher'!F78</f>
        <v>24380578002203</v>
      </c>
      <c r="E69" s="5" t="str">
        <f>'[1]TCE - ANEXO IV - Preencher'!G78</f>
        <v>WHITE MARTINS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2838</v>
      </c>
      <c r="I69" s="6">
        <f>IF('[1]TCE - ANEXO IV - Preencher'!K78="","",'[1]TCE - ANEXO IV - Preencher'!K78)</f>
        <v>44267</v>
      </c>
      <c r="J69" s="5" t="str">
        <f>'[1]TCE - ANEXO IV - Preencher'!L78</f>
        <v>26210324380578002203550730000028381828064009</v>
      </c>
      <c r="K69" s="5" t="str">
        <f>IF(F69="B",LEFT('[1]TCE - ANEXO IV - Preencher'!M78,2),IF(F69="S",LEFT('[1]TCE - ANEXO IV - Preencher'!M78,7),IF('[1]TCE - ANEXO IV - Preencher'!H78="","")))</f>
        <v>2602902</v>
      </c>
      <c r="L69" s="7">
        <f>'[1]TCE - ANEXO IV - Preencher'!N78</f>
        <v>3813.89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48802</v>
      </c>
      <c r="I70" s="6">
        <f>IF('[1]TCE - ANEXO IV - Preencher'!K79="","",'[1]TCE - ANEXO IV - Preencher'!K79)</f>
        <v>44270</v>
      </c>
      <c r="J70" s="5" t="str">
        <f>'[1]TCE - ANEXO IV - Preencher'!L79</f>
        <v>26210324380578002041550580000488021828220447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298.95999999999998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2550</v>
      </c>
      <c r="I71" s="6">
        <f>IF('[1]TCE - ANEXO IV - Preencher'!K80="","",'[1]TCE - ANEXO IV - Preencher'!K80)</f>
        <v>44270</v>
      </c>
      <c r="J71" s="5" t="str">
        <f>'[1]TCE - ANEXO IV - Preencher'!L80</f>
        <v>26210324380578002041550880000025501828310867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597.92999999999995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2245</v>
      </c>
      <c r="I72" s="6">
        <f>IF('[1]TCE - ANEXO IV - Preencher'!K81="","",'[1]TCE - ANEXO IV - Preencher'!K81)</f>
        <v>44272</v>
      </c>
      <c r="J72" s="5" t="str">
        <f>'[1]TCE - ANEXO IV - Preencher'!L81</f>
        <v>26210324380578002203550430000022451828611927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3813.89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44051</v>
      </c>
      <c r="I73" s="6">
        <f>IF('[1]TCE - ANEXO IV - Preencher'!K82="","",'[1]TCE - ANEXO IV - Preencher'!K82)</f>
        <v>44265</v>
      </c>
      <c r="J73" s="5" t="str">
        <f>'[1]TCE - ANEXO IV - Preencher'!L82</f>
        <v>26210324380578002041550080000440511827637021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577.70000000000005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2640</v>
      </c>
      <c r="I74" s="6">
        <f>IF('[1]TCE - ANEXO IV - Preencher'!K83="","",'[1]TCE - ANEXO IV - Preencher'!K83)</f>
        <v>44278</v>
      </c>
      <c r="J74" s="5" t="str">
        <f>'[1]TCE - ANEXO IV - Preencher'!L83</f>
        <v>26210324380578002041550880000026401829318860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597.92999999999995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48950</v>
      </c>
      <c r="I75" s="6">
        <f>IF('[1]TCE - ANEXO IV - Preencher'!K84="","",'[1]TCE - ANEXO IV - Preencher'!K84)</f>
        <v>44282</v>
      </c>
      <c r="J75" s="5" t="str">
        <f>'[1]TCE - ANEXO IV - Preencher'!L84</f>
        <v>26210324380578002041550580000489501830032035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876.66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48963</v>
      </c>
      <c r="I76" s="6">
        <f>IF('[1]TCE - ANEXO IV - Preencher'!K85="","",'[1]TCE - ANEXO IV - Preencher'!K85)</f>
        <v>44284</v>
      </c>
      <c r="J76" s="5" t="str">
        <f>'[1]TCE - ANEXO IV - Preencher'!L85</f>
        <v>26210324380578002041550580000489631830150290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298.95999999999998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48982</v>
      </c>
      <c r="I77" s="6">
        <f>IF('[1]TCE - ANEXO IV - Preencher'!K86="","",'[1]TCE - ANEXO IV - Preencher'!K86)</f>
        <v>44285</v>
      </c>
      <c r="J77" s="5" t="str">
        <f>'[1]TCE - ANEXO IV - Preencher'!L86</f>
        <v>26210324380578002041550580000489821830403401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577.70000000000005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1635</v>
      </c>
      <c r="I78" s="6">
        <f>IF('[1]TCE - ANEXO IV - Preencher'!K87="","",'[1]TCE - ANEXO IV - Preencher'!K87)</f>
        <v>44277</v>
      </c>
      <c r="J78" s="5" t="str">
        <f>'[1]TCE - ANEXO IV - Preencher'!L87</f>
        <v>26210324380578002203550890000016351829279900</v>
      </c>
      <c r="K78" s="5" t="str">
        <f>IF(F78="B",LEFT('[1]TCE - ANEXO IV - Preencher'!M87,2),IF(F78="S",LEFT('[1]TCE - ANEXO IV - Preencher'!M87,7),IF('[1]TCE - ANEXO IV - Preencher'!H87="","")))</f>
        <v>2602902</v>
      </c>
      <c r="L78" s="7">
        <f>'[1]TCE - ANEXO IV - Preencher'!N87</f>
        <v>4517.5600000000004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3.2 - Gás e Outros Materiais Engarrafados</v>
      </c>
      <c r="D79" s="3">
        <f>'[1]TCE - ANEXO IV - Preencher'!F88</f>
        <v>24380578002203</v>
      </c>
      <c r="E79" s="5" t="str">
        <f>'[1]TCE - ANEXO IV - Preencher'!G88</f>
        <v>WHITE MARTINS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1592</v>
      </c>
      <c r="I79" s="6">
        <f>IF('[1]TCE - ANEXO IV - Preencher'!K88="","",'[1]TCE - ANEXO IV - Preencher'!K88)</f>
        <v>44282</v>
      </c>
      <c r="J79" s="5" t="str">
        <f>'[1]TCE - ANEXO IV - Preencher'!L88</f>
        <v>26210324380578002203550290000015921830056683</v>
      </c>
      <c r="K79" s="5" t="str">
        <f>IF(F79="B",LEFT('[1]TCE - ANEXO IV - Preencher'!M88,2),IF(F79="S",LEFT('[1]TCE - ANEXO IV - Preencher'!M88,7),IF('[1]TCE - ANEXO IV - Preencher'!H88="","")))</f>
        <v>2602902</v>
      </c>
      <c r="L79" s="7">
        <f>'[1]TCE - ANEXO IV - Preencher'!N88</f>
        <v>4714.59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3.99 - Outras despesas com Material de Consumo</v>
      </c>
      <c r="D80" s="3">
        <f>'[1]TCE - ANEXO IV - Preencher'!F89</f>
        <v>24380578002203</v>
      </c>
      <c r="E80" s="5" t="str">
        <f>'[1]TCE - ANEXO IV - Preencher'!G89</f>
        <v>WHITE MARTINS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819</v>
      </c>
      <c r="I80" s="6">
        <f>IF('[1]TCE - ANEXO IV - Preencher'!K89="","",'[1]TCE - ANEXO IV - Preencher'!K89)</f>
        <v>44285</v>
      </c>
      <c r="J80" s="5" t="str">
        <f>'[1]TCE - ANEXO IV - Preencher'!L89</f>
        <v>26210324380578002203550930000008191830378313</v>
      </c>
      <c r="K80" s="5" t="str">
        <f>IF(F80="B",LEFT('[1]TCE - ANEXO IV - Preencher'!M89,2),IF(F80="S",LEFT('[1]TCE - ANEXO IV - Preencher'!M89,7),IF('[1]TCE - ANEXO IV - Preencher'!H89="","")))</f>
        <v>2602902</v>
      </c>
      <c r="L80" s="7">
        <f>'[1]TCE - ANEXO IV - Preencher'!N89</f>
        <v>2406.5500000000002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3.99 - Outras despesas com Material de Consumo</v>
      </c>
      <c r="D81" s="3">
        <f>'[1]TCE - ANEXO IV - Preencher'!F90</f>
        <v>4917296000694</v>
      </c>
      <c r="E81" s="5" t="str">
        <f>'[1]TCE - ANEXO IV - Preencher'!G90</f>
        <v>AVIL TEXTIL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000088224</v>
      </c>
      <c r="I81" s="6">
        <f>IF('[1]TCE - ANEXO IV - Preencher'!K90="","",'[1]TCE - ANEXO IV - Preencher'!K90)</f>
        <v>44259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18.5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3.99 - Outras despesas com Material de Consumo</v>
      </c>
      <c r="D82" s="3">
        <f>'[1]TCE - ANEXO IV - Preencher'!F91</f>
        <v>12853727000109</v>
      </c>
      <c r="E82" s="5" t="str">
        <f>'[1]TCE - ANEXO IV - Preencher'!G91</f>
        <v>KESA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5463</v>
      </c>
      <c r="I82" s="6">
        <f>IF('[1]TCE - ANEXO IV - Preencher'!K91="","",'[1]TCE - ANEXO IV - Preencher'!K91)</f>
        <v>44265</v>
      </c>
      <c r="J82" s="5" t="str">
        <f>'[1]TCE - ANEXO IV - Preencher'!L91</f>
        <v>26210312853727000109550010000054631942628080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1342.9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3.99 - Outras despesas com Material de Consumo</v>
      </c>
      <c r="D83" s="3">
        <f>'[1]TCE - ANEXO IV - Preencher'!F92</f>
        <v>15227236000132</v>
      </c>
      <c r="E83" s="5" t="str">
        <f>'[1]TCE - ANEXO IV - Preencher'!G92</f>
        <v>ATOS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000010217</v>
      </c>
      <c r="I83" s="6">
        <f>IF('[1]TCE - ANEXO IV - Preencher'!K92="","",'[1]TCE - ANEXO IV - Preencher'!K92)</f>
        <v>44271</v>
      </c>
      <c r="J83" s="5" t="str">
        <f>'[1]TCE - ANEXO IV - Preencher'!L92</f>
        <v>26210315227236000132550010000102171149862848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530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3.7 - Material de Limpeza e Produtos de Hgienização</v>
      </c>
      <c r="D84" s="3">
        <f>'[1]TCE - ANEXO IV - Preencher'!F93</f>
        <v>10859287000163</v>
      </c>
      <c r="E84" s="5" t="str">
        <f>'[1]TCE - ANEXO IV - Preencher'!G93</f>
        <v>NEWMED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4618</v>
      </c>
      <c r="I84" s="6">
        <f>IF('[1]TCE - ANEXO IV - Preencher'!K93="","",'[1]TCE - ANEXO IV - Preencher'!K93)</f>
        <v>44272</v>
      </c>
      <c r="J84" s="5" t="str">
        <f>'[1]TCE - ANEXO IV - Preencher'!L93</f>
        <v>26210310859287000163550010000046181923923301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564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3.7 - Material de Limpeza e Produtos de Hgienização</v>
      </c>
      <c r="D85" s="3">
        <f>'[1]TCE - ANEXO IV - Preencher'!F94</f>
        <v>35609013000147</v>
      </c>
      <c r="E85" s="5" t="str">
        <f>'[1]TCE - ANEXO IV - Preencher'!G94</f>
        <v>LIMPEMAX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000341</v>
      </c>
      <c r="I85" s="6">
        <f>IF('[1]TCE - ANEXO IV - Preencher'!K94="","",'[1]TCE - ANEXO IV - Preencher'!K94)</f>
        <v>44250</v>
      </c>
      <c r="J85" s="5" t="str">
        <f>'[1]TCE - ANEXO IV - Preencher'!L94</f>
        <v>26210235609013000147550010000003411768095901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814.4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3.7 - Material de Limpeza e Produtos de Hgienização</v>
      </c>
      <c r="D86" s="3">
        <f>'[1]TCE - ANEXO IV - Preencher'!F95</f>
        <v>33743179000126</v>
      </c>
      <c r="E86" s="5" t="str">
        <f>'[1]TCE - ANEXO IV - Preencher'!G95</f>
        <v>CSL MATERIAL HIGIENE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000002065</v>
      </c>
      <c r="I86" s="6">
        <f>IF('[1]TCE - ANEXO IV - Preencher'!K95="","",'[1]TCE - ANEXO IV - Preencher'!K95)</f>
        <v>44253</v>
      </c>
      <c r="J86" s="5" t="str">
        <f>'[1]TCE - ANEXO IV - Preencher'!L95</f>
        <v>26210233743179000126550010000020651110672320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1171.0999999999999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3.7 - Material de Limpeza e Produtos de Hgienização</v>
      </c>
      <c r="D87" s="3">
        <f>'[1]TCE - ANEXO IV - Preencher'!F96</f>
        <v>34809258000155</v>
      </c>
      <c r="E87" s="5" t="str">
        <f>'[1]TCE - ANEXO IV - Preencher'!G96</f>
        <v>STELAR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99</v>
      </c>
      <c r="I87" s="6">
        <f>IF('[1]TCE - ANEXO IV - Preencher'!K96="","",'[1]TCE - ANEXO IV - Preencher'!K96)</f>
        <v>44267</v>
      </c>
      <c r="J87" s="5" t="str">
        <f>'[1]TCE - ANEXO IV - Preencher'!L96</f>
        <v>26210334809258000155550550000000991809605210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160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3.7 - Material de Limpeza e Produtos de Hgienização</v>
      </c>
      <c r="D88" s="3">
        <f>'[1]TCE - ANEXO IV - Preencher'!F97</f>
        <v>36641164000145</v>
      </c>
      <c r="E88" s="5" t="str">
        <f>'[1]TCE - ANEXO IV - Preencher'!G97</f>
        <v>GS LIMP DISTRIBUDORA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000000508</v>
      </c>
      <c r="I88" s="6">
        <f>IF('[1]TCE - ANEXO IV - Preencher'!K97="","",'[1]TCE - ANEXO IV - Preencher'!K97)</f>
        <v>44270</v>
      </c>
      <c r="J88" s="5" t="str">
        <f>'[1]TCE - ANEXO IV - Preencher'!L97</f>
        <v>26210336641164000145550010000005081000003256</v>
      </c>
      <c r="K88" s="5" t="str">
        <f>IF(F88="B",LEFT('[1]TCE - ANEXO IV - Preencher'!M97,2),IF(F88="S",LEFT('[1]TCE - ANEXO IV - Preencher'!M97,7),IF('[1]TCE - ANEXO IV - Preencher'!H97="","")))</f>
        <v>2610707</v>
      </c>
      <c r="L88" s="7">
        <f>'[1]TCE - ANEXO IV - Preencher'!N97</f>
        <v>322.08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3.7 - Material de Limpeza e Produtos de Hgienização</v>
      </c>
      <c r="D89" s="3">
        <f>'[1]TCE - ANEXO IV - Preencher'!F98</f>
        <v>35609013000147</v>
      </c>
      <c r="E89" s="5" t="str">
        <f>'[1]TCE - ANEXO IV - Preencher'!G98</f>
        <v>LIMPEMAX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000357</v>
      </c>
      <c r="I89" s="6">
        <f>IF('[1]TCE - ANEXO IV - Preencher'!K98="","",'[1]TCE - ANEXO IV - Preencher'!K98)</f>
        <v>44273</v>
      </c>
      <c r="J89" s="5" t="str">
        <f>'[1]TCE - ANEXO IV - Preencher'!L98</f>
        <v>26210335609013000147550010000003571793697227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5348.2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3.7 - Material de Limpeza e Produtos de Hgienização</v>
      </c>
      <c r="D90" s="3">
        <f>'[1]TCE - ANEXO IV - Preencher'!F99</f>
        <v>36641164000145</v>
      </c>
      <c r="E90" s="5" t="str">
        <f>'[1]TCE - ANEXO IV - Preencher'!G99</f>
        <v>GS LIMP DISTRIBUDORA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000000503</v>
      </c>
      <c r="I90" s="6">
        <f>IF('[1]TCE - ANEXO IV - Preencher'!K99="","",'[1]TCE - ANEXO IV - Preencher'!K99)</f>
        <v>44267</v>
      </c>
      <c r="J90" s="5" t="str">
        <f>'[1]TCE - ANEXO IV - Preencher'!L99</f>
        <v>26210336641164000145550010000005031000002881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419.75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3.14 - Alimentação Preparada</v>
      </c>
      <c r="D91" s="3">
        <f>'[1]TCE - ANEXO IV - Preencher'!F100</f>
        <v>36641164000145</v>
      </c>
      <c r="E91" s="5" t="str">
        <f>'[1]TCE - ANEXO IV - Preencher'!G100</f>
        <v>GS LIMP DISTRIBUDORA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000002139</v>
      </c>
      <c r="I91" s="6">
        <f>IF('[1]TCE - ANEXO IV - Preencher'!K100="","",'[1]TCE - ANEXO IV - Preencher'!K100)</f>
        <v>44270</v>
      </c>
      <c r="J91" s="5" t="str">
        <f>'[1]TCE - ANEXO IV - Preencher'!L100</f>
        <v>26210333743179000126550010000021391591335937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3008.1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3.14 - Alimentação Preparada</v>
      </c>
      <c r="D92" s="3">
        <f>'[1]TCE - ANEXO IV - Preencher'!F101</f>
        <v>70089974000179</v>
      </c>
      <c r="E92" s="5" t="str">
        <f>'[1]TCE - ANEXO IV - Preencher'!G101</f>
        <v>CADAN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4175380</v>
      </c>
      <c r="I92" s="6">
        <f>IF('[1]TCE - ANEXO IV - Preencher'!K101="","",'[1]TCE - ANEXO IV - Preencher'!K101)</f>
        <v>44273</v>
      </c>
      <c r="J92" s="5" t="str">
        <f>'[1]TCE - ANEXO IV - Preencher'!L101</f>
        <v>26210370089974000179550010041753801816547752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592.05999999999995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3.14 - Alimentação Preparada</v>
      </c>
      <c r="D93" s="3">
        <f>'[1]TCE - ANEXO IV - Preencher'!F102</f>
        <v>70089974000179</v>
      </c>
      <c r="E93" s="5" t="str">
        <f>'[1]TCE - ANEXO IV - Preencher'!G102</f>
        <v>CADAN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4175381</v>
      </c>
      <c r="I93" s="6">
        <f>IF('[1]TCE - ANEXO IV - Preencher'!K102="","",'[1]TCE - ANEXO IV - Preencher'!K102)</f>
        <v>44273</v>
      </c>
      <c r="J93" s="5" t="str">
        <f>'[1]TCE - ANEXO IV - Preencher'!L102</f>
        <v>26210370089974000179550010041753811361649710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693.52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3.14 - Alimentação Preparada</v>
      </c>
      <c r="D94" s="3">
        <f>'[1]TCE - ANEXO IV - Preencher'!F103</f>
        <v>40864613000191</v>
      </c>
      <c r="E94" s="5" t="str">
        <f>'[1]TCE - ANEXO IV - Preencher'!G103</f>
        <v>A E B ALIMENTOS E BEBIDAS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001085264</v>
      </c>
      <c r="I94" s="6">
        <f>IF('[1]TCE - ANEXO IV - Preencher'!K103="","",'[1]TCE - ANEXO IV - Preencher'!K103)</f>
        <v>44273</v>
      </c>
      <c r="J94" s="5" t="str">
        <f>'[1]TCE - ANEXO IV - Preencher'!L103</f>
        <v>26210340844613000191550010010852641061279028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1023.74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3.14 - Alimentação Preparada</v>
      </c>
      <c r="D95" s="3">
        <f>'[1]TCE - ANEXO IV - Preencher'!F104</f>
        <v>18554757000192</v>
      </c>
      <c r="E95" s="5" t="str">
        <f>'[1]TCE - ANEXO IV - Preencher'!G104</f>
        <v>NUTRIFINE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3161</v>
      </c>
      <c r="I95" s="6">
        <f>IF('[1]TCE - ANEXO IV - Preencher'!K104="","",'[1]TCE - ANEXO IV - Preencher'!K104)</f>
        <v>44256</v>
      </c>
      <c r="J95" s="5" t="str">
        <f>'[1]TCE - ANEXO IV - Preencher'!L104</f>
        <v>26210318554757000192550010000031611835493468</v>
      </c>
      <c r="K95" s="5" t="str">
        <f>IF(F95="B",LEFT('[1]TCE - ANEXO IV - Preencher'!M104,2),IF(F95="S",LEFT('[1]TCE - ANEXO IV - Preencher'!M104,7),IF('[1]TCE - ANEXO IV - Preencher'!H104="","")))</f>
        <v>2610707</v>
      </c>
      <c r="L95" s="7">
        <f>'[1]TCE - ANEXO IV - Preencher'!N104</f>
        <v>7280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3.14 - Alimentação Preparada</v>
      </c>
      <c r="D96" s="3">
        <f>'[1]TCE - ANEXO IV - Preencher'!F105</f>
        <v>18554757000192</v>
      </c>
      <c r="E96" s="5" t="str">
        <f>'[1]TCE - ANEXO IV - Preencher'!G105</f>
        <v>NUTRIFINE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3186</v>
      </c>
      <c r="I96" s="6">
        <f>IF('[1]TCE - ANEXO IV - Preencher'!K105="","",'[1]TCE - ANEXO IV - Preencher'!K105)</f>
        <v>44273</v>
      </c>
      <c r="J96" s="5" t="str">
        <f>'[1]TCE - ANEXO IV - Preencher'!L105</f>
        <v>26210318554757000192550010000031861105988848</v>
      </c>
      <c r="K96" s="5" t="str">
        <f>IF(F96="B",LEFT('[1]TCE - ANEXO IV - Preencher'!M105,2),IF(F96="S",LEFT('[1]TCE - ANEXO IV - Preencher'!M105,7),IF('[1]TCE - ANEXO IV - Preencher'!H105="","")))</f>
        <v>2610707</v>
      </c>
      <c r="L96" s="7">
        <f>'[1]TCE - ANEXO IV - Preencher'!N105</f>
        <v>8060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3.6 - Material de Expediente</v>
      </c>
      <c r="D97" s="3">
        <f>'[1]TCE - ANEXO IV - Preencher'!F106</f>
        <v>33743179000126</v>
      </c>
      <c r="E97" s="5" t="str">
        <f>'[1]TCE - ANEXO IV - Preencher'!G106</f>
        <v>CSL MATERIAL HIGIENE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000002064</v>
      </c>
      <c r="I97" s="6">
        <f>IF('[1]TCE - ANEXO IV - Preencher'!K106="","",'[1]TCE - ANEXO IV - Preencher'!K106)</f>
        <v>44253</v>
      </c>
      <c r="J97" s="5" t="str">
        <f>'[1]TCE - ANEXO IV - Preencher'!L106</f>
        <v>26210233743179000126550010000020641110016964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224.16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3.6 - Material de Expediente</v>
      </c>
      <c r="D98" s="3">
        <f>'[1]TCE - ANEXO IV - Preencher'!F107</f>
        <v>33743179000126</v>
      </c>
      <c r="E98" s="5" t="str">
        <f>'[1]TCE - ANEXO IV - Preencher'!G107</f>
        <v>CSL MATERIAL HIGIENE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000002065</v>
      </c>
      <c r="I98" s="6">
        <f>IF('[1]TCE - ANEXO IV - Preencher'!K107="","",'[1]TCE - ANEXO IV - Preencher'!K107)</f>
        <v>44253</v>
      </c>
      <c r="J98" s="5" t="str">
        <f>'[1]TCE - ANEXO IV - Preencher'!L107</f>
        <v>26210233743179000126550010000020651110672320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111.2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3.6 - Material de Expediente</v>
      </c>
      <c r="D99" s="3">
        <f>'[1]TCE - ANEXO IV - Preencher'!F108</f>
        <v>1781007000150</v>
      </c>
      <c r="E99" s="5" t="str">
        <f>'[1]TCE - ANEXO IV - Preencher'!G108</f>
        <v>F G INFORTEC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005856</v>
      </c>
      <c r="I99" s="6">
        <f>IF('[1]TCE - ANEXO IV - Preencher'!K108="","",'[1]TCE - ANEXO IV - Preencher'!K108)</f>
        <v>44272</v>
      </c>
      <c r="J99" s="5" t="str">
        <f>'[1]TCE - ANEXO IV - Preencher'!L108</f>
        <v>26210301781007000150550010000058561137142734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1738.9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3.6 - Material de Expediente</v>
      </c>
      <c r="D100" s="3">
        <f>'[1]TCE - ANEXO IV - Preencher'!F109</f>
        <v>35609013000147</v>
      </c>
      <c r="E100" s="5" t="str">
        <f>'[1]TCE - ANEXO IV - Preencher'!G109</f>
        <v>LIMPEMAX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000358</v>
      </c>
      <c r="I100" s="6">
        <f>IF('[1]TCE - ANEXO IV - Preencher'!K109="","",'[1]TCE - ANEXO IV - Preencher'!K109)</f>
        <v>44273</v>
      </c>
      <c r="J100" s="5" t="str">
        <f>'[1]TCE - ANEXO IV - Preencher'!L109</f>
        <v>26210335609013000147550010000003581792724485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399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3.6 - Material de Expediente</v>
      </c>
      <c r="D101" s="3">
        <f>'[1]TCE - ANEXO IV - Preencher'!F110</f>
        <v>33743179000126</v>
      </c>
      <c r="E101" s="5" t="str">
        <f>'[1]TCE - ANEXO IV - Preencher'!G110</f>
        <v>CSL MATERIAL HIGIENE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000002138</v>
      </c>
      <c r="I101" s="6">
        <f>IF('[1]TCE - ANEXO IV - Preencher'!K110="","",'[1]TCE - ANEXO IV - Preencher'!K110)</f>
        <v>44270</v>
      </c>
      <c r="J101" s="5" t="str">
        <f>'[1]TCE - ANEXO IV - Preencher'!L110</f>
        <v>26210333743179000126550010000021381591280390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2362.2199999999998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3.6 - Material de Expediente</v>
      </c>
      <c r="D102" s="3">
        <f>'[1]TCE - ANEXO IV - Preencher'!F111</f>
        <v>35609013000147</v>
      </c>
      <c r="E102" s="5" t="str">
        <f>'[1]TCE - ANEXO IV - Preencher'!G111</f>
        <v>LIMPEMAX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000352</v>
      </c>
      <c r="I102" s="6">
        <f>IF('[1]TCE - ANEXO IV - Preencher'!K111="","",'[1]TCE - ANEXO IV - Preencher'!K111)</f>
        <v>44260</v>
      </c>
      <c r="J102" s="5" t="str">
        <f>'[1]TCE - ANEXO IV - Preencher'!L111</f>
        <v>26210335609013000147550010000003521778192435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437.5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3.1 - Combustíveis e Lubrificantes Automotivos</v>
      </c>
      <c r="D103" s="3">
        <f>'[1]TCE - ANEXO IV - Preencher'!F112</f>
        <v>3389028000150</v>
      </c>
      <c r="E103" s="5" t="str">
        <f>'[1]TCE - ANEXO IV - Preencher'!G112</f>
        <v>DUPLEX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000023320</v>
      </c>
      <c r="I103" s="6">
        <f>IF('[1]TCE - ANEXO IV - Preencher'!K112="","",'[1]TCE - ANEXO IV - Preencher'!K112)</f>
        <v>44278</v>
      </c>
      <c r="J103" s="5" t="str">
        <f>'[1]TCE - ANEXO IV - Preencher'!L112</f>
        <v>35210303389028000150550010000233201800490895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1102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3.99 - Outras despesas com Material de Consumo</v>
      </c>
      <c r="D104" s="3">
        <f>'[1]TCE - ANEXO IV - Preencher'!F113</f>
        <v>9044272000168</v>
      </c>
      <c r="E104" s="5" t="str">
        <f>'[1]TCE - ANEXO IV - Preencher'!G113</f>
        <v>ORGANIZAÇÃO DE PETROLEO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000000201</v>
      </c>
      <c r="I104" s="6">
        <f>IF('[1]TCE - ANEXO IV - Preencher'!K113="","",'[1]TCE - ANEXO IV - Preencher'!K113)</f>
        <v>44273</v>
      </c>
      <c r="J104" s="5" t="str">
        <f>'[1]TCE - ANEXO IV - Preencher'!L113</f>
        <v>26210309044272000168550020000002011009428761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5665.92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3.99 - Outras despesas com Material de Consumo</v>
      </c>
      <c r="D105" s="3">
        <f>'[1]TCE - ANEXO IV - Preencher'!F114</f>
        <v>14278515000162</v>
      </c>
      <c r="E105" s="5" t="str">
        <f>'[1]TCE - ANEXO IV - Preencher'!G114</f>
        <v>ARMAZÉM MEGA TRIO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000016226</v>
      </c>
      <c r="I105" s="6">
        <f>IF('[1]TCE - ANEXO IV - Preencher'!K114="","",'[1]TCE - ANEXO IV - Preencher'!K114)</f>
        <v>44259</v>
      </c>
      <c r="J105" s="5" t="str">
        <f>'[1]TCE - ANEXO IV - Preencher'!L114</f>
        <v>26210314278515000162650020000162261001601967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 xml:space="preserve">3.8 - Uniformes, Tecidos e Aviamentos </v>
      </c>
      <c r="D106" s="3">
        <f>'[1]TCE - ANEXO IV - Preencher'!F115</f>
        <v>12853727000109</v>
      </c>
      <c r="E106" s="5" t="str">
        <f>'[1]TCE - ANEXO IV - Preencher'!G115</f>
        <v>KESA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5463</v>
      </c>
      <c r="I106" s="6">
        <f>IF('[1]TCE - ANEXO IV - Preencher'!K115="","",'[1]TCE - ANEXO IV - Preencher'!K115)</f>
        <v>44265</v>
      </c>
      <c r="J106" s="5" t="str">
        <f>'[1]TCE - ANEXO IV - Preencher'!L115</f>
        <v>26210312853727000109550010000054631942628080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478.65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 xml:space="preserve">3.8 - Uniformes, Tecidos e Aviamentos </v>
      </c>
      <c r="D107" s="3">
        <f>'[1]TCE - ANEXO IV - Preencher'!F116</f>
        <v>35609013000147</v>
      </c>
      <c r="E107" s="5" t="str">
        <f>'[1]TCE - ANEXO IV - Preencher'!G116</f>
        <v>LIMPEMAX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000359</v>
      </c>
      <c r="I107" s="6">
        <f>IF('[1]TCE - ANEXO IV - Preencher'!K116="","",'[1]TCE - ANEXO IV - Preencher'!K116)</f>
        <v>44273</v>
      </c>
      <c r="J107" s="5" t="str">
        <f>'[1]TCE - ANEXO IV - Preencher'!L116</f>
        <v>26210335609013000147550010000003591792733171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2241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 xml:space="preserve">3.8 - Uniformes, Tecidos e Aviamentos </v>
      </c>
      <c r="D108" s="3">
        <f>'[1]TCE - ANEXO IV - Preencher'!F117</f>
        <v>27970162000109</v>
      </c>
      <c r="E108" s="5" t="str">
        <f>'[1]TCE - ANEXO IV - Preencher'!G117</f>
        <v>SAUDE BRASIL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000000469</v>
      </c>
      <c r="I108" s="6">
        <f>IF('[1]TCE - ANEXO IV - Preencher'!K117="","",'[1]TCE - ANEXO IV - Preencher'!K117)</f>
        <v>44265</v>
      </c>
      <c r="J108" s="5" t="str">
        <f>'[1]TCE - ANEXO IV - Preencher'!L117</f>
        <v>26210327970162000109550010000004691000094694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735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3.99 - Outras despesas com Material de Consumo</v>
      </c>
      <c r="D109" s="3">
        <f>'[1]TCE - ANEXO IV - Preencher'!F118</f>
        <v>27970162000109</v>
      </c>
      <c r="E109" s="5" t="str">
        <f>'[1]TCE - ANEXO IV - Preencher'!G118</f>
        <v>SAUDE BRASIL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000000528</v>
      </c>
      <c r="I109" s="6">
        <f>IF('[1]TCE - ANEXO IV - Preencher'!K118="","",'[1]TCE - ANEXO IV - Preencher'!K118)</f>
        <v>44277</v>
      </c>
      <c r="J109" s="5" t="str">
        <f>'[1]TCE - ANEXO IV - Preencher'!L118</f>
        <v>26210327970162000109550010000005281000095286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735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 xml:space="preserve">5.21 - Seguros em geral </v>
      </c>
      <c r="D110" s="3">
        <f>'[1]TCE - ANEXO IV - Preencher'!F119</f>
        <v>61198164000160</v>
      </c>
      <c r="E110" s="5" t="str">
        <f>'[1]TCE - ANEXO IV - Preencher'!G119</f>
        <v>PORTO SEGURO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274.48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 xml:space="preserve">5.25 - Serviços Bancários </v>
      </c>
      <c r="D111" s="3">
        <f>'[1]TCE - ANEXO IV - Preencher'!F120</f>
        <v>90400888000142</v>
      </c>
      <c r="E111" s="5" t="str">
        <f>'[1]TCE - ANEXO IV - Preencher'!G120</f>
        <v>SANTANDER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437.3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 xml:space="preserve">5.25 - Serviços Bancários </v>
      </c>
      <c r="D112" s="3">
        <f>'[1]TCE - ANEXO IV - Preencher'!F121</f>
        <v>360305000104</v>
      </c>
      <c r="E112" s="5" t="str">
        <f>'[1]TCE - ANEXO IV - Preencher'!G121</f>
        <v xml:space="preserve">CAIXA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459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5.9 - Telefonia Móvel</v>
      </c>
      <c r="D113" s="3">
        <f>'[1]TCE - ANEXO IV - Preencher'!F122</f>
        <v>3423730000193</v>
      </c>
      <c r="E113" s="5" t="str">
        <f>'[1]TCE - ANEXO IV - Preencher'!G122</f>
        <v>ALGAR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824.15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5.9 - Telefonia Móvel</v>
      </c>
      <c r="D114" s="3">
        <f>'[1]TCE - ANEXO IV - Preencher'!F123</f>
        <v>2421421001355</v>
      </c>
      <c r="E114" s="5" t="str">
        <f>'[1]TCE - ANEXO IV - Preencher'!G123</f>
        <v>TIM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166.2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5.13 - Água e Esgoto</v>
      </c>
      <c r="D115" s="3">
        <f>'[1]TCE - ANEXO IV - Preencher'!F124</f>
        <v>9769035000164</v>
      </c>
      <c r="E115" s="5" t="str">
        <f>'[1]TCE - ANEXO IV - Preencher'!G124</f>
        <v>COMPESA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5051.72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5.12 - Energia Elétrica</v>
      </c>
      <c r="D116" s="3">
        <f>'[1]TCE - ANEXO IV - Preencher'!F125</f>
        <v>10835932000108</v>
      </c>
      <c r="E116" s="5" t="str">
        <f>'[1]TCE - ANEXO IV - Preencher'!G125</f>
        <v>CELPE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150307581</v>
      </c>
      <c r="I116" s="6">
        <f>IF('[1]TCE - ANEXO IV - Preencher'!K125="","",'[1]TCE - ANEXO IV - Preencher'!K125)</f>
        <v>44294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19530.27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5.3 - Locação de Máquinas e Equipamentos</v>
      </c>
      <c r="D117" s="3">
        <f>'[1]TCE - ANEXO IV - Preencher'!F126</f>
        <v>19533734000164</v>
      </c>
      <c r="E117" s="5" t="str">
        <f>'[1]TCE - ANEXO IV - Preencher'!G126</f>
        <v>ALEXSANDRA GUSMÃO NERES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2349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5.3 - Locação de Máquinas e Equipamentos</v>
      </c>
      <c r="D118" s="3">
        <f>'[1]TCE - ANEXO IV - Preencher'!F127</f>
        <v>24380578002041</v>
      </c>
      <c r="E118" s="5" t="str">
        <f>'[1]TCE - ANEXO IV - Preencher'!G127</f>
        <v>WHITE MARTINS GASES INDUSTRIAIS NE LTDA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4938.5600000000004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5.3 - Locação de Máquinas e Equipamentos</v>
      </c>
      <c r="D119" s="3">
        <f>'[1]TCE - ANEXO IV - Preencher'!F128</f>
        <v>4752237000180</v>
      </c>
      <c r="E119" s="5" t="str">
        <f>'[1]TCE - ANEXO IV - Preencher'!G128</f>
        <v>ILAND COMERCIO E SERVIÇOS DE INFORMATICA LTDA ME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3896.59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5.3 - Locação de Máquinas e Equipamentos</v>
      </c>
      <c r="D120" s="3">
        <f>'[1]TCE - ANEXO IV - Preencher'!F129</f>
        <v>20265080000114</v>
      </c>
      <c r="E120" s="5" t="str">
        <f>'[1]TCE - ANEXO IV - Preencher'!G129</f>
        <v xml:space="preserve">JM SILVA MAQUINAS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700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5.1 - Locação de Equipamentos Médicos-Hospitalares</v>
      </c>
      <c r="D121" s="3">
        <f>'[1]TCE - ANEXO IV - Preencher'!F130</f>
        <v>23377403000150</v>
      </c>
      <c r="E121" s="5" t="str">
        <f>'[1]TCE - ANEXO IV - Preencher'!G130</f>
        <v>TECLIFE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1600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5.1 - Locação de Equipamentos Médicos-Hospitalares</v>
      </c>
      <c r="D122" s="3">
        <f>'[1]TCE - ANEXO IV - Preencher'!F131</f>
        <v>12853727000109</v>
      </c>
      <c r="E122" s="5" t="str">
        <f>'[1]TCE - ANEXO IV - Preencher'!G131</f>
        <v>KESA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500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5.1 - Locação de Equipamentos Médicos-Hospitalares</v>
      </c>
      <c r="D123" s="3">
        <f>'[1]TCE - ANEXO IV - Preencher'!F132</f>
        <v>24050462000181</v>
      </c>
      <c r="E123" s="5" t="str">
        <f>'[1]TCE - ANEXO IV - Preencher'!G132</f>
        <v>SUPREMA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2600054</v>
      </c>
      <c r="L123" s="7">
        <f>'[1]TCE - ANEXO IV - Preencher'!N132</f>
        <v>1850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31145185000156</v>
      </c>
      <c r="E124" s="5" t="str">
        <f>'[1]TCE - ANEXO IV - Preencher'!G133</f>
        <v>CONSULT LAB LABORATÓRIO DE ANALISES CLINICAS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000000275</v>
      </c>
      <c r="I124" s="6">
        <f>IF('[1]TCE - ANEXO IV - Preencher'!K133="","",'[1]TCE - ANEXO IV - Preencher'!K133)</f>
        <v>44286</v>
      </c>
      <c r="J124" s="5" t="str">
        <f>'[1]TCE - ANEXO IV - Preencher'!L133</f>
        <v>FCLZ86939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25755.84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3313161000123</v>
      </c>
      <c r="E125" s="5" t="str">
        <f>'[1]TCE - ANEXO IV - Preencher'!G134</f>
        <v>CENTRAL DE ATEND MEDICO SANTO EXPEDITO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000011194</v>
      </c>
      <c r="I125" s="6">
        <f>IF('[1]TCE - ANEXO IV - Preencher'!K134="","",'[1]TCE - ANEXO IV - Preencher'!K134)</f>
        <v>44286</v>
      </c>
      <c r="J125" s="5" t="str">
        <f>'[1]TCE - ANEXO IV - Preencher'!L134</f>
        <v>CBLG04105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1343.4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5.8 - Locação de Veículos Automotores</v>
      </c>
      <c r="D126" s="3">
        <f>'[1]TCE - ANEXO IV - Preencher'!F135</f>
        <v>6349848000107</v>
      </c>
      <c r="E126" s="5" t="str">
        <f>'[1]TCE - ANEXO IV - Preencher'!G135</f>
        <v>LC EMPREENDIMENTO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15500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5.15 - Serviços Domésticos</v>
      </c>
      <c r="D127" s="3">
        <f>'[1]TCE - ANEXO IV - Preencher'!F136</f>
        <v>23472508000198</v>
      </c>
      <c r="E127" s="5" t="str">
        <f>'[1]TCE - ANEXO IV - Preencher'!G136</f>
        <v>NOVA ERA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00000415</v>
      </c>
      <c r="I127" s="6">
        <f>IF('[1]TCE - ANEXO IV - Preencher'!K136="","",'[1]TCE - ANEXO IV - Preencher'!K136)</f>
        <v>44287</v>
      </c>
      <c r="J127" s="5" t="str">
        <f>'[1]TCE - ANEXO IV - Preencher'!L136</f>
        <v>6334NV4L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2546.06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5.10 - Detetização/Tratamento de Resíduos e Afins</v>
      </c>
      <c r="D128" s="3">
        <f>'[1]TCE - ANEXO IV - Preencher'!F137</f>
        <v>11863530000180</v>
      </c>
      <c r="E128" s="5" t="str">
        <f>'[1]TCE - ANEXO IV - Preencher'!G137</f>
        <v>BRASCON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00070540</v>
      </c>
      <c r="I128" s="6">
        <f>IF('[1]TCE - ANEXO IV - Preencher'!K137="","",'[1]TCE - ANEXO IV - Preencher'!K137)</f>
        <v>44287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2611309</v>
      </c>
      <c r="L128" s="7">
        <f>'[1]TCE - ANEXO IV - Preencher'!N137</f>
        <v>2524.9899999999998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10891998000115</v>
      </c>
      <c r="E129" s="5" t="str">
        <f>'[1]TCE - ANEXO IV - Preencher'!G138</f>
        <v>ADVISERSIT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000000456</v>
      </c>
      <c r="I129" s="6">
        <f>IF('[1]TCE - ANEXO IV - Preencher'!K138="","",'[1]TCE - ANEXO IV - Preencher'!K138)</f>
        <v>44287</v>
      </c>
      <c r="J129" s="5" t="str">
        <f>'[1]TCE - ANEXO IV - Preencher'!L138</f>
        <v>QPOF50438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820</v>
      </c>
    </row>
    <row r="130" spans="1:12" s="8" customFormat="1" ht="19.5" customHeight="1" x14ac:dyDescent="0.2">
      <c r="A130" s="3">
        <f>IFERROR(VLOOKUP(B130,'[1]DADOS (OCULTAR)'!$P$3:$R$56,3,0),"")</f>
        <v>10075232000243</v>
      </c>
      <c r="B130" s="4" t="str">
        <f>'[1]TCE - ANEXO IV - Preencher'!C139</f>
        <v>UPA IMBIRIBEIRA</v>
      </c>
      <c r="C130" s="4" t="str">
        <f>'[1]TCE - ANEXO IV - Preencher'!E139</f>
        <v>5.22 - Vigilância Ostensiva / Monitorada</v>
      </c>
      <c r="D130" s="3">
        <f>'[1]TCE - ANEXO IV - Preencher'!F139</f>
        <v>15195617000187</v>
      </c>
      <c r="E130" s="5" t="str">
        <f>'[1]TCE - ANEXO IV - Preencher'!G139</f>
        <v>B1 VIGILANCIA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00001725</v>
      </c>
      <c r="I130" s="6">
        <f>IF('[1]TCE - ANEXO IV - Preencher'!K139="","",'[1]TCE - ANEXO IV - Preencher'!K139)</f>
        <v>44290</v>
      </c>
      <c r="J130" s="5" t="str">
        <f>'[1]TCE - ANEXO IV - Preencher'!L139</f>
        <v>PXGZRDDJ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16000</v>
      </c>
    </row>
    <row r="131" spans="1:12" s="8" customFormat="1" ht="19.5" customHeight="1" x14ac:dyDescent="0.2">
      <c r="A131" s="3">
        <f>IFERROR(VLOOKUP(B131,'[1]DADOS (OCULTAR)'!$P$3:$R$56,3,0),"")</f>
        <v>10075232000243</v>
      </c>
      <c r="B131" s="4" t="str">
        <f>'[1]TCE - ANEXO IV - Preencher'!C140</f>
        <v>UPA IMBIRIBEIRA</v>
      </c>
      <c r="C131" s="4" t="str">
        <f>'[1]TCE - ANEXO IV - Preencher'!E140</f>
        <v>5.10 - Detetização/Tratamento de Resíduos e Afins</v>
      </c>
      <c r="D131" s="3">
        <f>'[1]TCE - ANEXO IV - Preencher'!F140</f>
        <v>11389239000111</v>
      </c>
      <c r="E131" s="5" t="str">
        <f>'[1]TCE - ANEXO IV - Preencher'!G140</f>
        <v>JR XAVIER CAVALCANTI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000005415</v>
      </c>
      <c r="I131" s="6">
        <f>IF('[1]TCE - ANEXO IV - Preencher'!K140="","",'[1]TCE - ANEXO IV - Preencher'!K140)</f>
        <v>44293</v>
      </c>
      <c r="J131" s="5" t="str">
        <f>'[1]TCE - ANEXO IV - Preencher'!L140</f>
        <v>UCCI48847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350</v>
      </c>
    </row>
    <row r="132" spans="1:12" s="8" customFormat="1" ht="19.5" customHeight="1" x14ac:dyDescent="0.2">
      <c r="A132" s="3">
        <f>IFERROR(VLOOKUP(B132,'[1]DADOS (OCULTAR)'!$P$3:$R$56,3,0),"")</f>
        <v>10075232000243</v>
      </c>
      <c r="B132" s="4" t="str">
        <f>'[1]TCE - ANEXO IV - Preencher'!C141</f>
        <v>UPA IMBIRIBEIRA</v>
      </c>
      <c r="C132" s="4" t="str">
        <f>'[1]TCE - ANEXO IV - Preencher'!E141</f>
        <v>5.99 - Outros Serviços de Terceiros Pessoa Jurídica</v>
      </c>
      <c r="D132" s="3">
        <f>'[1]TCE - ANEXO IV - Preencher'!F141</f>
        <v>15425484000198</v>
      </c>
      <c r="E132" s="5" t="str">
        <f>'[1]TCE - ANEXO IV - Preencher'!G141</f>
        <v>JOAB GUIMARAES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00000436</v>
      </c>
      <c r="I132" s="6">
        <f>IF('[1]TCE - ANEXO IV - Preencher'!K141="","",'[1]TCE - ANEXO IV - Preencher'!K141)</f>
        <v>44271</v>
      </c>
      <c r="J132" s="5" t="str">
        <f>'[1]TCE - ANEXO IV - Preencher'!L141</f>
        <v>EWBRNLBY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1400</v>
      </c>
    </row>
    <row r="133" spans="1:12" s="8" customFormat="1" ht="19.5" customHeight="1" x14ac:dyDescent="0.2">
      <c r="A133" s="3">
        <f>IFERROR(VLOOKUP(B133,'[1]DADOS (OCULTAR)'!$P$3:$R$56,3,0),"")</f>
        <v>10075232000243</v>
      </c>
      <c r="B133" s="4" t="str">
        <f>'[1]TCE - ANEXO IV - Preencher'!C142</f>
        <v>UPA IMBIRIBEIRA</v>
      </c>
      <c r="C133" s="4" t="str">
        <f>'[1]TCE - ANEXO IV - Preencher'!E142</f>
        <v>5.99 - Outros Serviços de Terceiros Pessoa Jurídica</v>
      </c>
      <c r="D133" s="3">
        <f>'[1]TCE - ANEXO IV - Preencher'!F142</f>
        <v>26212576000106</v>
      </c>
      <c r="E133" s="5" t="str">
        <f>'[1]TCE - ANEXO IV - Preencher'!G142</f>
        <v xml:space="preserve">JOSE LUIZ CARDOSO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000000057</v>
      </c>
      <c r="I133" s="6">
        <f>IF('[1]TCE - ANEXO IV - Preencher'!K142="","",'[1]TCE - ANEXO IV - Preencher'!K142)</f>
        <v>44281</v>
      </c>
      <c r="J133" s="5" t="str">
        <f>'[1]TCE - ANEXO IV - Preencher'!L142</f>
        <v>HCVV83366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1129.99</v>
      </c>
    </row>
    <row r="134" spans="1:12" s="8" customFormat="1" ht="19.5" customHeight="1" x14ac:dyDescent="0.2">
      <c r="A134" s="3">
        <f>IFERROR(VLOOKUP(B134,'[1]DADOS (OCULTAR)'!$P$3:$R$56,3,0),"")</f>
        <v>10075232000243</v>
      </c>
      <c r="B134" s="4" t="str">
        <f>'[1]TCE - ANEXO IV - Preencher'!C143</f>
        <v>UPA IMBIRIBEIRA</v>
      </c>
      <c r="C134" s="4" t="str">
        <f>'[1]TCE - ANEXO IV - Preencher'!E143</f>
        <v>5.99 - Outros Serviços de Terceiros Pessoa Jurídica</v>
      </c>
      <c r="D134" s="3">
        <f>'[1]TCE - ANEXO IV - Preencher'!F143</f>
        <v>32237606000131</v>
      </c>
      <c r="E134" s="5" t="str">
        <f>'[1]TCE - ANEXO IV - Preencher'!G143</f>
        <v>WILSON RODRIGUES ADVOGADOS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00000158</v>
      </c>
      <c r="I134" s="6">
        <f>IF('[1]TCE - ANEXO IV - Preencher'!K143="","",'[1]TCE - ANEXO IV - Preencher'!K143)</f>
        <v>44285</v>
      </c>
      <c r="J134" s="5" t="str">
        <f>'[1]TCE - ANEXO IV - Preencher'!L143</f>
        <v>IDETSDVX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6000</v>
      </c>
    </row>
    <row r="135" spans="1:12" s="8" customFormat="1" ht="19.5" customHeight="1" x14ac:dyDescent="0.2">
      <c r="A135" s="3">
        <f>IFERROR(VLOOKUP(B135,'[1]DADOS (OCULTAR)'!$P$3:$R$56,3,0),"")</f>
        <v>10075232000243</v>
      </c>
      <c r="B135" s="4" t="str">
        <f>'[1]TCE - ANEXO IV - Preencher'!C144</f>
        <v>UPA IMBIRIBEIRA</v>
      </c>
      <c r="C135" s="4" t="str">
        <f>'[1]TCE - ANEXO IV - Preencher'!E144</f>
        <v>5.99 - Outros Serviços de Terceiros Pessoa Jurídica</v>
      </c>
      <c r="D135" s="3">
        <f>'[1]TCE - ANEXO IV - Preencher'!F144</f>
        <v>17467595000192</v>
      </c>
      <c r="E135" s="5" t="str">
        <f>'[1]TCE - ANEXO IV - Preencher'!G144</f>
        <v>UNIESTER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00003747</v>
      </c>
      <c r="I135" s="6">
        <f>IF('[1]TCE - ANEXO IV - Preencher'!K144="","",'[1]TCE - ANEXO IV - Preencher'!K144)</f>
        <v>44291</v>
      </c>
      <c r="J135" s="5" t="str">
        <f>'[1]TCE - ANEXO IV - Preencher'!L144</f>
        <v>CGM5GXS3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12271.7</v>
      </c>
    </row>
    <row r="136" spans="1:12" s="8" customFormat="1" ht="19.5" customHeight="1" x14ac:dyDescent="0.2">
      <c r="A136" s="3">
        <f>IFERROR(VLOOKUP(B136,'[1]DADOS (OCULTAR)'!$P$3:$R$56,3,0),"")</f>
        <v>10075232000243</v>
      </c>
      <c r="B136" s="4" t="str">
        <f>'[1]TCE - ANEXO IV - Preencher'!C145</f>
        <v>UPA IMBIRIBEIRA</v>
      </c>
      <c r="C136" s="4" t="str">
        <f>'[1]TCE - ANEXO IV - Preencher'!E145</f>
        <v>5.5 - Reparo e Manutenção de Máquinas e Equipamentos</v>
      </c>
      <c r="D136" s="3">
        <f>'[1]TCE - ANEXO IV - Preencher'!F145</f>
        <v>12853727000109</v>
      </c>
      <c r="E136" s="5" t="str">
        <f>'[1]TCE - ANEXO IV - Preencher'!G145</f>
        <v>KESA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00005982</v>
      </c>
      <c r="I136" s="6">
        <f>IF('[1]TCE - ANEXO IV - Preencher'!K145="","",'[1]TCE - ANEXO IV - Preencher'!K145)</f>
        <v>44266</v>
      </c>
      <c r="J136" s="5" t="str">
        <f>'[1]TCE - ANEXO IV - Preencher'!L145</f>
        <v>WRIXDPRR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1630</v>
      </c>
    </row>
    <row r="137" spans="1:12" s="8" customFormat="1" ht="19.5" customHeight="1" x14ac:dyDescent="0.2">
      <c r="A137" s="3">
        <f>IFERROR(VLOOKUP(B137,'[1]DADOS (OCULTAR)'!$P$3:$R$56,3,0),"")</f>
        <v>10075232000243</v>
      </c>
      <c r="B137" s="4" t="str">
        <f>'[1]TCE - ANEXO IV - Preencher'!C146</f>
        <v>UPA IMBIRIBEIRA</v>
      </c>
      <c r="C137" s="4" t="str">
        <f>'[1]TCE - ANEXO IV - Preencher'!E146</f>
        <v>5.5 - Reparo e Manutenção de Máquinas e Equipamentos</v>
      </c>
      <c r="D137" s="3">
        <f>'[1]TCE - ANEXO IV - Preencher'!F146</f>
        <v>4474612000177</v>
      </c>
      <c r="E137" s="5" t="str">
        <f>'[1]TCE - ANEXO IV - Preencher'!G146</f>
        <v>J GEHRING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00005848</v>
      </c>
      <c r="I137" s="6">
        <f>IF('[1]TCE - ANEXO IV - Preencher'!K146="","",'[1]TCE - ANEXO IV - Preencher'!K146)</f>
        <v>44266</v>
      </c>
      <c r="J137" s="5" t="str">
        <f>'[1]TCE - ANEXO IV - Preencher'!L146</f>
        <v>G9BHILZX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434</v>
      </c>
    </row>
    <row r="138" spans="1:12" s="8" customFormat="1" ht="19.5" customHeight="1" x14ac:dyDescent="0.2">
      <c r="A138" s="3">
        <f>IFERROR(VLOOKUP(B138,'[1]DADOS (OCULTAR)'!$P$3:$R$56,3,0),"")</f>
        <v>10075232000243</v>
      </c>
      <c r="B138" s="4" t="str">
        <f>'[1]TCE - ANEXO IV - Preencher'!C147</f>
        <v>UPA IMBIRIBEIRA</v>
      </c>
      <c r="C138" s="4" t="str">
        <f>'[1]TCE - ANEXO IV - Preencher'!E147</f>
        <v>5.5 - Reparo e Manutenção de Máquinas e Equipamentos</v>
      </c>
      <c r="D138" s="3">
        <f>'[1]TCE - ANEXO IV - Preencher'!F147</f>
        <v>6555589000170</v>
      </c>
      <c r="E138" s="5" t="str">
        <f>'[1]TCE - ANEXO IV - Preencher'!G147</f>
        <v>ENGEBIO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00002863</v>
      </c>
      <c r="I138" s="6">
        <f>IF('[1]TCE - ANEXO IV - Preencher'!K147="","",'[1]TCE - ANEXO IV - Preencher'!K147)</f>
        <v>44259</v>
      </c>
      <c r="J138" s="5" t="str">
        <f>'[1]TCE - ANEXO IV - Preencher'!L147</f>
        <v>BRQJDGC5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450</v>
      </c>
    </row>
    <row r="139" spans="1:12" s="8" customFormat="1" ht="19.5" customHeight="1" x14ac:dyDescent="0.2">
      <c r="A139" s="3">
        <f>IFERROR(VLOOKUP(B139,'[1]DADOS (OCULTAR)'!$P$3:$R$56,3,0),"")</f>
        <v>10075232000243</v>
      </c>
      <c r="B139" s="4" t="str">
        <f>'[1]TCE - ANEXO IV - Preencher'!C148</f>
        <v>UPA IMBIRIBEIRA</v>
      </c>
      <c r="C139" s="4" t="str">
        <f>'[1]TCE - ANEXO IV - Preencher'!E148</f>
        <v>5.5 - Reparo e Manutenção de Máquinas e Equipamentos</v>
      </c>
      <c r="D139" s="3">
        <f>'[1]TCE - ANEXO IV - Preencher'!F148</f>
        <v>11239132000197</v>
      </c>
      <c r="E139" s="5" t="str">
        <f>'[1]TCE - ANEXO IV - Preencher'!G148</f>
        <v>ANTONIO MARQUES DOS SANTOS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000001299</v>
      </c>
      <c r="I139" s="6">
        <f>IF('[1]TCE - ANEXO IV - Preencher'!K148="","",'[1]TCE - ANEXO IV - Preencher'!K148)</f>
        <v>44259</v>
      </c>
      <c r="J139" s="5" t="str">
        <f>'[1]TCE - ANEXO IV - Preencher'!L148</f>
        <v>RHCQ65401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450</v>
      </c>
    </row>
    <row r="140" spans="1:12" s="8" customFormat="1" ht="19.5" customHeight="1" x14ac:dyDescent="0.2">
      <c r="A140" s="3">
        <f>IFERROR(VLOOKUP(B140,'[1]DADOS (OCULTAR)'!$P$3:$R$56,3,0),"")</f>
        <v>10075232000243</v>
      </c>
      <c r="B140" s="4" t="str">
        <f>'[1]TCE - ANEXO IV - Preencher'!C149</f>
        <v>UPA IMBIRIBEIRA</v>
      </c>
      <c r="C140" s="4" t="str">
        <f>'[1]TCE - ANEXO IV - Preencher'!E149</f>
        <v>5.5 - Reparo e Manutenção de Máquinas e Equipamentos</v>
      </c>
      <c r="D140" s="3">
        <f>'[1]TCE - ANEXO IV - Preencher'!F149</f>
        <v>10433866000140</v>
      </c>
      <c r="E140" s="5" t="str">
        <f>'[1]TCE - ANEXO IV - Preencher'!G149</f>
        <v>GOLF ELEVADORES EIRELI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00003653</v>
      </c>
      <c r="I140" s="6">
        <f>IF('[1]TCE - ANEXO IV - Preencher'!K149="","",'[1]TCE - ANEXO IV - Preencher'!K149)</f>
        <v>44259</v>
      </c>
      <c r="J140" s="5" t="str">
        <f>'[1]TCE - ANEXO IV - Preencher'!L149</f>
        <v>U9LQYEE6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505</v>
      </c>
    </row>
    <row r="141" spans="1:12" s="8" customFormat="1" ht="19.5" customHeight="1" x14ac:dyDescent="0.2">
      <c r="A141" s="3">
        <f>IFERROR(VLOOKUP(B141,'[1]DADOS (OCULTAR)'!$P$3:$R$56,3,0),"")</f>
        <v>10075232000243</v>
      </c>
      <c r="B141" s="4" t="str">
        <f>'[1]TCE - ANEXO IV - Preencher'!C150</f>
        <v>UPA IMBIRIBEIRA</v>
      </c>
      <c r="C141" s="4" t="str">
        <f>'[1]TCE - ANEXO IV - Preencher'!E150</f>
        <v>5.5 - Reparo e Manutenção de Máquinas e Equipamentos</v>
      </c>
      <c r="D141" s="3">
        <f>'[1]TCE - ANEXO IV - Preencher'!F150</f>
        <v>10433866000140</v>
      </c>
      <c r="E141" s="5" t="str">
        <f>'[1]TCE - ANEXO IV - Preencher'!G150</f>
        <v>GOLF ELEVADORES EIRELI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00003672</v>
      </c>
      <c r="I141" s="6">
        <f>IF('[1]TCE - ANEXO IV - Preencher'!K150="","",'[1]TCE - ANEXO IV - Preencher'!K150)</f>
        <v>44278</v>
      </c>
      <c r="J141" s="5" t="str">
        <f>'[1]TCE - ANEXO IV - Preencher'!L150</f>
        <v>PEZKQFZS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500</v>
      </c>
    </row>
    <row r="142" spans="1:12" s="8" customFormat="1" ht="19.5" customHeight="1" x14ac:dyDescent="0.2">
      <c r="A142" s="3">
        <f>IFERROR(VLOOKUP(B142,'[1]DADOS (OCULTAR)'!$P$3:$R$56,3,0),"")</f>
        <v>10075232000243</v>
      </c>
      <c r="B142" s="4" t="str">
        <f>'[1]TCE - ANEXO IV - Preencher'!C151</f>
        <v>UPA IMBIRIBEIRA</v>
      </c>
      <c r="C142" s="4" t="str">
        <f>'[1]TCE - ANEXO IV - Preencher'!E151</f>
        <v xml:space="preserve">5.7 - Reparo e Manutenção de Bens Movéis de Outras Naturezas </v>
      </c>
      <c r="D142" s="3">
        <f>'[1]TCE - ANEXO IV - Preencher'!F151</f>
        <v>24380578002041</v>
      </c>
      <c r="E142" s="5" t="str">
        <f>'[1]TCE - ANEXO IV - Preencher'!G151</f>
        <v>WHITE MARTINS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000010680</v>
      </c>
      <c r="I142" s="6">
        <f>IF('[1]TCE - ANEXO IV - Preencher'!K151="","",'[1]TCE - ANEXO IV - Preencher'!K151)</f>
        <v>44263</v>
      </c>
      <c r="J142" s="5" t="str">
        <f>'[1]TCE - ANEXO IV - Preencher'!L151</f>
        <v>XHAG31082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414.81</v>
      </c>
    </row>
    <row r="143" spans="1:12" s="8" customFormat="1" ht="19.5" customHeight="1" x14ac:dyDescent="0.2">
      <c r="A143" s="3">
        <f>IFERROR(VLOOKUP(B143,'[1]DADOS (OCULTAR)'!$P$3:$R$56,3,0),"")</f>
        <v>10075232000243</v>
      </c>
      <c r="B143" s="4" t="str">
        <f>'[1]TCE - ANEXO IV - Preencher'!C152</f>
        <v>UPA IMBIRIBEIRA</v>
      </c>
      <c r="C143" s="4" t="str">
        <f>'[1]TCE - ANEXO IV - Preencher'!E152</f>
        <v xml:space="preserve">5.7 - Reparo e Manutenção de Bens Movéis de Outras Naturezas </v>
      </c>
      <c r="D143" s="3">
        <f>'[1]TCE - ANEXO IV - Preencher'!F152</f>
        <v>36068270000181</v>
      </c>
      <c r="E143" s="5" t="str">
        <f>'[1]TCE - ANEXO IV - Preencher'!G152</f>
        <v xml:space="preserve">CLAYELLIZA MARIA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000000024</v>
      </c>
      <c r="I143" s="6">
        <f>IF('[1]TCE - ANEXO IV - Preencher'!K152="","",'[1]TCE - ANEXO IV - Preencher'!K152)</f>
        <v>44246</v>
      </c>
      <c r="J143" s="5" t="str">
        <f>'[1]TCE - ANEXO IV - Preencher'!L152</f>
        <v>EZDZ50550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820</v>
      </c>
    </row>
    <row r="144" spans="1:12" s="8" customFormat="1" ht="19.5" customHeight="1" x14ac:dyDescent="0.2">
      <c r="A144" s="3">
        <f>IFERROR(VLOOKUP(B144,'[1]DADOS (OCULTAR)'!$P$3:$R$56,3,0),"")</f>
        <v>10075232000243</v>
      </c>
      <c r="B144" s="4" t="str">
        <f>'[1]TCE - ANEXO IV - Preencher'!C153</f>
        <v>UPA IMBIRIBEIRA</v>
      </c>
      <c r="C144" s="4" t="str">
        <f>'[1]TCE - ANEXO IV - Preencher'!E153</f>
        <v xml:space="preserve">5.7 - Reparo e Manutenção de Bens Movéis de Outras Naturezas </v>
      </c>
      <c r="D144" s="3">
        <f>'[1]TCE - ANEXO IV - Preencher'!F153</f>
        <v>30113373000130</v>
      </c>
      <c r="E144" s="5" t="str">
        <f>'[1]TCE - ANEXO IV - Preencher'!G153</f>
        <v>VALDENIR DE PAULA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00000101</v>
      </c>
      <c r="I144" s="6">
        <f>IF('[1]TCE - ANEXO IV - Preencher'!K153="","",'[1]TCE - ANEXO IV - Preencher'!K153)</f>
        <v>44286</v>
      </c>
      <c r="J144" s="5" t="str">
        <f>'[1]TCE - ANEXO IV - Preencher'!L153</f>
        <v>PFKSRFSM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940</v>
      </c>
    </row>
    <row r="145" spans="1:12" s="8" customFormat="1" ht="19.5" customHeight="1" x14ac:dyDescent="0.2">
      <c r="A145" s="3">
        <f>IFERROR(VLOOKUP(B145,'[1]DADOS (OCULTAR)'!$P$3:$R$56,3,0),"")</f>
        <v>10075232000243</v>
      </c>
      <c r="B145" s="4" t="str">
        <f>'[1]TCE - ANEXO IV - Preencher'!C154</f>
        <v>UPA IMBIRIBEIRA</v>
      </c>
      <c r="C145" s="4" t="str">
        <f>'[1]TCE - ANEXO IV - Preencher'!E154</f>
        <v xml:space="preserve">5.7 - Reparo e Manutenção de Bens Movéis de Outras Naturezas </v>
      </c>
      <c r="D145" s="3">
        <f>'[1]TCE - ANEXO IV - Preencher'!F154</f>
        <v>33956151000177</v>
      </c>
      <c r="E145" s="5" t="str">
        <f>'[1]TCE - ANEXO IV - Preencher'!G154</f>
        <v>WALLACE SERRALHEIRO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0008</v>
      </c>
      <c r="I145" s="6">
        <f>IF('[1]TCE - ANEXO IV - Preencher'!K154="","",'[1]TCE - ANEXO IV - Preencher'!K154)</f>
        <v>44259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450</v>
      </c>
    </row>
    <row r="146" spans="1:12" s="8" customFormat="1" ht="19.5" customHeight="1" x14ac:dyDescent="0.2">
      <c r="A146" s="3">
        <f>IFERROR(VLOOKUP(B146,'[1]DADOS (OCULTAR)'!$P$3:$R$56,3,0),"")</f>
        <v>10075232000243</v>
      </c>
      <c r="B146" s="4" t="str">
        <f>'[1]TCE - ANEXO IV - Preencher'!C155</f>
        <v>UPA IMBIRIBEIRA</v>
      </c>
      <c r="C146" s="4" t="str">
        <f>'[1]TCE - ANEXO IV - Preencher'!E155</f>
        <v xml:space="preserve">5.7 - Reparo e Manutenção de Bens Movéis de Outras Naturezas </v>
      </c>
      <c r="D146" s="3">
        <f>'[1]TCE - ANEXO IV - Preencher'!F155</f>
        <v>20782880000102</v>
      </c>
      <c r="E146" s="5" t="str">
        <f>'[1]TCE - ANEXO IV - Preencher'!G155</f>
        <v>NORDESTE MEDICAL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00000542</v>
      </c>
      <c r="I146" s="6">
        <f>IF('[1]TCE - ANEXO IV - Preencher'!K155="","",'[1]TCE - ANEXO IV - Preencher'!K155)</f>
        <v>44264</v>
      </c>
      <c r="J146" s="5" t="str">
        <f>'[1]TCE - ANEXO IV - Preencher'!L155</f>
        <v>DJ2YQSC7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500</v>
      </c>
    </row>
    <row r="147" spans="1:12" s="8" customFormat="1" ht="19.5" customHeight="1" x14ac:dyDescent="0.2">
      <c r="A147" s="3">
        <f>IFERROR(VLOOKUP(B147,'[1]DADOS (OCULTAR)'!$P$3:$R$56,3,0),"")</f>
        <v>10075232000243</v>
      </c>
      <c r="B147" s="4" t="str">
        <f>'[1]TCE - ANEXO IV - Preencher'!C156</f>
        <v>UPA IMBIRIBEIRA</v>
      </c>
      <c r="C147" s="4" t="str">
        <f>'[1]TCE - ANEXO IV - Preencher'!E156</f>
        <v>1.99 - Outras Despesas com Pessoal</v>
      </c>
      <c r="D147" s="3">
        <f>'[1]TCE - ANEXO IV - Preencher'!F156</f>
        <v>18554757000192</v>
      </c>
      <c r="E147" s="5" t="str">
        <f>'[1]TCE - ANEXO IV - Preencher'!G156</f>
        <v>NUTRIFINE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3186</v>
      </c>
      <c r="I147" s="6">
        <f>IF('[1]TCE - ANEXO IV - Preencher'!K156="","",'[1]TCE - ANEXO IV - Preencher'!K156)</f>
        <v>44273</v>
      </c>
      <c r="J147" s="5" t="str">
        <f>'[1]TCE - ANEXO IV - Preencher'!L156</f>
        <v>26210318554757000192550010000031861105988848</v>
      </c>
      <c r="K147" s="5" t="str">
        <f>IF(F147="B",LEFT('[1]TCE - ANEXO IV - Preencher'!M156,2),IF(F147="S",LEFT('[1]TCE - ANEXO IV - Preencher'!M156,7),IF('[1]TCE - ANEXO IV - Preencher'!H156="","")))</f>
        <v>2610707</v>
      </c>
      <c r="L147" s="7">
        <f>'[1]TCE - ANEXO IV - Preencher'!N156</f>
        <v>34996</v>
      </c>
    </row>
    <row r="148" spans="1:12" s="8" customFormat="1" ht="19.5" customHeight="1" x14ac:dyDescent="0.2">
      <c r="A148" s="3">
        <f>IFERROR(VLOOKUP(B148,'[1]DADOS (OCULTAR)'!$P$3:$R$56,3,0),"")</f>
        <v>10075232000243</v>
      </c>
      <c r="B148" s="4" t="str">
        <f>'[1]TCE - ANEXO IV - Preencher'!C157</f>
        <v>UPA IMBIRIBEIRA</v>
      </c>
      <c r="C148" s="4" t="str">
        <f>'[1]TCE - ANEXO IV - Preencher'!E157</f>
        <v>4.6 - Serviços de Profissionais de Saúde</v>
      </c>
      <c r="D148" s="3">
        <f>'[1]TCE - ANEXO IV - Preencher'!F157</f>
        <v>5508914390</v>
      </c>
      <c r="E148" s="5" t="str">
        <f>'[1]TCE - ANEXO IV - Preencher'!G157</f>
        <v>ALEXIA LAVINIA HOLANDA GAMA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1405.34</v>
      </c>
    </row>
    <row r="149" spans="1:12" s="8" customFormat="1" ht="19.5" customHeight="1" x14ac:dyDescent="0.2">
      <c r="A149" s="3">
        <f>IFERROR(VLOOKUP(B149,'[1]DADOS (OCULTAR)'!$P$3:$R$56,3,0),"")</f>
        <v>10075232000243</v>
      </c>
      <c r="B149" s="4" t="str">
        <f>'[1]TCE - ANEXO IV - Preencher'!C158</f>
        <v>UPA IMBIRIBEIRA</v>
      </c>
      <c r="C149" s="4" t="str">
        <f>'[1]TCE - ANEXO IV - Preencher'!E158</f>
        <v>4.6 - Serviços de Profissionais de Saúde</v>
      </c>
      <c r="D149" s="3">
        <f>'[1]TCE - ANEXO IV - Preencher'!F158</f>
        <v>9696018401</v>
      </c>
      <c r="E149" s="5" t="str">
        <f>'[1]TCE - ANEXO IV - Preencher'!G158</f>
        <v>ANA CAROLINA PINTO RODRIGUES DE SIQUEIRA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1405.34</v>
      </c>
    </row>
    <row r="150" spans="1:12" s="8" customFormat="1" ht="19.5" customHeight="1" x14ac:dyDescent="0.2">
      <c r="A150" s="3">
        <f>IFERROR(VLOOKUP(B150,'[1]DADOS (OCULTAR)'!$P$3:$R$56,3,0),"")</f>
        <v>10075232000243</v>
      </c>
      <c r="B150" s="4" t="str">
        <f>'[1]TCE - ANEXO IV - Preencher'!C159</f>
        <v>UPA IMBIRIBEIRA</v>
      </c>
      <c r="C150" s="4" t="str">
        <f>'[1]TCE - ANEXO IV - Preencher'!E159</f>
        <v>4.6 - Serviços de Profissionais de Saúde</v>
      </c>
      <c r="D150" s="3">
        <f>'[1]TCE - ANEXO IV - Preencher'!F159</f>
        <v>8959690414</v>
      </c>
      <c r="E150" s="5" t="str">
        <f>'[1]TCE - ANEXO IV - Preencher'!G159</f>
        <v>CINDY LAURA DE MIRANDA SOUTO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5355.91</v>
      </c>
    </row>
    <row r="151" spans="1:12" s="8" customFormat="1" ht="19.5" customHeight="1" x14ac:dyDescent="0.2">
      <c r="A151" s="3">
        <f>IFERROR(VLOOKUP(B151,'[1]DADOS (OCULTAR)'!$P$3:$R$56,3,0),"")</f>
        <v>10075232000243</v>
      </c>
      <c r="B151" s="4" t="str">
        <f>'[1]TCE - ANEXO IV - Preencher'!C160</f>
        <v>UPA IMBIRIBEIRA</v>
      </c>
      <c r="C151" s="4" t="str">
        <f>'[1]TCE - ANEXO IV - Preencher'!E160</f>
        <v>4.6 - Serviços de Profissionais de Saúde</v>
      </c>
      <c r="D151" s="3">
        <f>'[1]TCE - ANEXO IV - Preencher'!F160</f>
        <v>10783036493</v>
      </c>
      <c r="E151" s="5" t="str">
        <f>'[1]TCE - ANEXO IV - Preencher'!G160</f>
        <v>DOUGLAS PRIMO DA SILVA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1405.34</v>
      </c>
    </row>
    <row r="152" spans="1:12" s="8" customFormat="1" ht="19.5" customHeight="1" x14ac:dyDescent="0.2">
      <c r="A152" s="3">
        <f>IFERROR(VLOOKUP(B152,'[1]DADOS (OCULTAR)'!$P$3:$R$56,3,0),"")</f>
        <v>10075232000243</v>
      </c>
      <c r="B152" s="4" t="str">
        <f>'[1]TCE - ANEXO IV - Preencher'!C161</f>
        <v>UPA IMBIRIBEIRA</v>
      </c>
      <c r="C152" s="4" t="str">
        <f>'[1]TCE - ANEXO IV - Preencher'!E161</f>
        <v>4.6 - Serviços de Profissionais de Saúde</v>
      </c>
      <c r="D152" s="3">
        <f>'[1]TCE - ANEXO IV - Preencher'!F161</f>
        <v>80210970430</v>
      </c>
      <c r="E152" s="5" t="str">
        <f>'[1]TCE - ANEXO IV - Preencher'!G161</f>
        <v>EDSON LUIZ DA SILVA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1702.86</v>
      </c>
    </row>
    <row r="153" spans="1:12" s="8" customFormat="1" ht="19.5" customHeight="1" x14ac:dyDescent="0.2">
      <c r="A153" s="3">
        <f>IFERROR(VLOOKUP(B153,'[1]DADOS (OCULTAR)'!$P$3:$R$56,3,0),"")</f>
        <v>10075232000243</v>
      </c>
      <c r="B153" s="4" t="str">
        <f>'[1]TCE - ANEXO IV - Preencher'!C162</f>
        <v>UPA IMBIRIBEIRA</v>
      </c>
      <c r="C153" s="4" t="str">
        <f>'[1]TCE - ANEXO IV - Preencher'!E162</f>
        <v>4.6 - Serviços de Profissionais de Saúde</v>
      </c>
      <c r="D153" s="3">
        <f>'[1]TCE - ANEXO IV - Preencher'!F162</f>
        <v>3900547475</v>
      </c>
      <c r="E153" s="5" t="str">
        <f>'[1]TCE - ANEXO IV - Preencher'!G162</f>
        <v>FERNANDA CARLA SANTOS DE MEDEIROS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533.34</v>
      </c>
    </row>
    <row r="154" spans="1:12" s="8" customFormat="1" ht="19.5" customHeight="1" x14ac:dyDescent="0.2">
      <c r="A154" s="3">
        <f>IFERROR(VLOOKUP(B154,'[1]DADOS (OCULTAR)'!$P$3:$R$56,3,0),"")</f>
        <v>10075232000243</v>
      </c>
      <c r="B154" s="4" t="str">
        <f>'[1]TCE - ANEXO IV - Preencher'!C163</f>
        <v>UPA IMBIRIBEIRA</v>
      </c>
      <c r="C154" s="4" t="str">
        <f>'[1]TCE - ANEXO IV - Preencher'!E163</f>
        <v>4.6 - Serviços de Profissionais de Saúde</v>
      </c>
      <c r="D154" s="3">
        <f>'[1]TCE - ANEXO IV - Preencher'!F163</f>
        <v>3012195327</v>
      </c>
      <c r="E154" s="5" t="str">
        <f>'[1]TCE - ANEXO IV - Preencher'!G163</f>
        <v>LARA IZIDORIO CRUZ PINHEIRO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2108</v>
      </c>
    </row>
    <row r="155" spans="1:12" s="8" customFormat="1" ht="19.5" customHeight="1" x14ac:dyDescent="0.2">
      <c r="A155" s="3">
        <f>IFERROR(VLOOKUP(B155,'[1]DADOS (OCULTAR)'!$P$3:$R$56,3,0),"")</f>
        <v>10075232000243</v>
      </c>
      <c r="B155" s="4" t="str">
        <f>'[1]TCE - ANEXO IV - Preencher'!C164</f>
        <v>UPA IMBIRIBEIRA</v>
      </c>
      <c r="C155" s="4" t="str">
        <f>'[1]TCE - ANEXO IV - Preencher'!E164</f>
        <v>4.6 - Serviços de Profissionais de Saúde</v>
      </c>
      <c r="D155" s="3">
        <f>'[1]TCE - ANEXO IV - Preencher'!F164</f>
        <v>2926530188</v>
      </c>
      <c r="E155" s="5" t="str">
        <f>'[1]TCE - ANEXO IV - Preencher'!G164</f>
        <v>LIS COELHO FORTES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1405.34</v>
      </c>
    </row>
    <row r="156" spans="1:12" s="8" customFormat="1" ht="19.5" customHeight="1" x14ac:dyDescent="0.2">
      <c r="A156" s="3">
        <f>IFERROR(VLOOKUP(B156,'[1]DADOS (OCULTAR)'!$P$3:$R$56,3,0),"")</f>
        <v>10075232000243</v>
      </c>
      <c r="B156" s="4" t="str">
        <f>'[1]TCE - ANEXO IV - Preencher'!C165</f>
        <v>UPA IMBIRIBEIRA</v>
      </c>
      <c r="C156" s="4" t="str">
        <f>'[1]TCE - ANEXO IV - Preencher'!E165</f>
        <v>4.6 - Serviços de Profissionais de Saúde</v>
      </c>
      <c r="D156" s="3">
        <f>'[1]TCE - ANEXO IV - Preencher'!F165</f>
        <v>85871210570</v>
      </c>
      <c r="E156" s="5" t="str">
        <f>'[1]TCE - ANEXO IV - Preencher'!G165</f>
        <v>MARIA CAROLINA NEIVA MENDONCA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2848.11</v>
      </c>
    </row>
    <row r="157" spans="1:12" s="8" customFormat="1" ht="19.5" customHeight="1" x14ac:dyDescent="0.2">
      <c r="A157" s="3">
        <f>IFERROR(VLOOKUP(B157,'[1]DADOS (OCULTAR)'!$P$3:$R$56,3,0),"")</f>
        <v>10075232000243</v>
      </c>
      <c r="B157" s="4" t="str">
        <f>'[1]TCE - ANEXO IV - Preencher'!C166</f>
        <v>UPA IMBIRIBEIRA</v>
      </c>
      <c r="C157" s="4" t="str">
        <f>'[1]TCE - ANEXO IV - Preencher'!E166</f>
        <v>4.6 - Serviços de Profissionais de Saúde</v>
      </c>
      <c r="D157" s="3">
        <f>'[1]TCE - ANEXO IV - Preencher'!F166</f>
        <v>5254580429</v>
      </c>
      <c r="E157" s="5" t="str">
        <f>'[1]TCE - ANEXO IV - Preencher'!G166</f>
        <v>MATEUS MUNIZ DE LIRA SA LEITAO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1405.34</v>
      </c>
    </row>
    <row r="158" spans="1:12" s="8" customFormat="1" ht="19.5" customHeight="1" x14ac:dyDescent="0.2">
      <c r="A158" s="3">
        <f>IFERROR(VLOOKUP(B158,'[1]DADOS (OCULTAR)'!$P$3:$R$56,3,0),"")</f>
        <v>10075232000243</v>
      </c>
      <c r="B158" s="4" t="str">
        <f>'[1]TCE - ANEXO IV - Preencher'!C167</f>
        <v>UPA IMBIRIBEIRA</v>
      </c>
      <c r="C158" s="4" t="str">
        <f>'[1]TCE - ANEXO IV - Preencher'!E167</f>
        <v>4.6 - Serviços de Profissionais de Saúde</v>
      </c>
      <c r="D158" s="3">
        <f>'[1]TCE - ANEXO IV - Preencher'!F167</f>
        <v>9627191450</v>
      </c>
      <c r="E158" s="5" t="str">
        <f>'[1]TCE - ANEXO IV - Preencher'!G167</f>
        <v>REBECA CARVALHO ARRUDA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2848.11</v>
      </c>
    </row>
    <row r="159" spans="1:12" s="8" customFormat="1" ht="19.5" customHeight="1" x14ac:dyDescent="0.2">
      <c r="A159" s="3">
        <f>IFERROR(VLOOKUP(B159,'[1]DADOS (OCULTAR)'!$P$3:$R$56,3,0),"")</f>
        <v>10075232000243</v>
      </c>
      <c r="B159" s="4" t="str">
        <f>'[1]TCE - ANEXO IV - Preencher'!C168</f>
        <v>UPA IMBIRIBEIRA</v>
      </c>
      <c r="C159" s="4" t="str">
        <f>'[1]TCE - ANEXO IV - Preencher'!E168</f>
        <v>4.6 - Serviços de Profissionais de Saúde</v>
      </c>
      <c r="D159" s="3">
        <f>'[1]TCE - ANEXO IV - Preencher'!F168</f>
        <v>9804883465</v>
      </c>
      <c r="E159" s="5" t="str">
        <f>'[1]TCE - ANEXO IV - Preencher'!G168</f>
        <v>SARA BEATRIZ ALVES DE SANTANA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6314.4</v>
      </c>
    </row>
    <row r="160" spans="1:12" s="8" customFormat="1" ht="19.5" customHeight="1" x14ac:dyDescent="0.2">
      <c r="A160" s="3">
        <f>IFERROR(VLOOKUP(B160,'[1]DADOS (OCULTAR)'!$P$3:$R$56,3,0),"")</f>
        <v>10075232000243</v>
      </c>
      <c r="B160" s="4" t="str">
        <f>'[1]TCE - ANEXO IV - Preencher'!C169</f>
        <v>UPA IMBIRIBEIRA</v>
      </c>
      <c r="C160" s="4" t="str">
        <f>'[1]TCE - ANEXO IV - Preencher'!E169</f>
        <v>4.6 - Serviços de Profissionais de Saúde</v>
      </c>
      <c r="D160" s="3">
        <f>'[1]TCE - ANEXO IV - Preencher'!F169</f>
        <v>4953670361</v>
      </c>
      <c r="E160" s="5" t="str">
        <f>'[1]TCE - ANEXO IV - Preencher'!G169</f>
        <v>ULYSSES MACEDO BARBOSA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1405.34</v>
      </c>
    </row>
    <row r="161" spans="1:12" s="8" customFormat="1" ht="19.5" customHeight="1" x14ac:dyDescent="0.2">
      <c r="A161" s="3">
        <f>IFERROR(VLOOKUP(B161,'[1]DADOS (OCULTAR)'!$P$3:$R$56,3,0),"")</f>
        <v>10075232000243</v>
      </c>
      <c r="B161" s="4" t="str">
        <f>'[1]TCE - ANEXO IV - Preencher'!C170</f>
        <v>UPA IMBIRIBEIRA</v>
      </c>
      <c r="C161" s="4" t="str">
        <f>'[1]TCE - ANEXO IV - Preencher'!E170</f>
        <v>4.6 - Serviços de Profissionais de Saúde</v>
      </c>
      <c r="D161" s="3">
        <f>'[1]TCE - ANEXO IV - Preencher'!F170</f>
        <v>8397102400</v>
      </c>
      <c r="E161" s="5" t="str">
        <f>'[1]TCE - ANEXO IV - Preencher'!G170</f>
        <v>VINICIUS GUIMARAES DE LEMOS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1405.34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2021-05-07T12:18:24Z</dcterms:created>
  <dcterms:modified xsi:type="dcterms:W3CDTF">2021-05-07T12:18:37Z</dcterms:modified>
</cp:coreProperties>
</file>