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 - CONTABILIDADE\3 - HOSPITAL HSS\01 PRESTAÇÃO DE CONTAS\2021\04. ABRIL\PRESTAÇÃO ESCANEADA\"/>
    </mc:Choice>
  </mc:AlternateContent>
  <xr:revisionPtr revIDLastSave="0" documentId="8_{F8FBCA1D-1FCA-4E8B-BB43-6A5BF69F9B48}" xr6:coauthVersionLast="47" xr6:coauthVersionMax="47" xr10:uidLastSave="{00000000-0000-0000-0000-000000000000}"/>
  <bookViews>
    <workbookView xWindow="-120" yWindow="-120" windowWidth="20730" windowHeight="11160" xr2:uid="{32CF38F9-C578-4444-8913-7A26DDDFD4BD}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_xlnm.Print_Area" localSheetId="0">'TCE - ANEXO IV - Enviar TCE'!$H$1:$L$149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 s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 s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 s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 s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 s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 s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 s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 s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 s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 s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 s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 s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 s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 s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 s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 s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 s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 s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 s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 s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 s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 s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 s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 s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 s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 s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 s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 s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 s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 s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 s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 s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 s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 s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 s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 s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 s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 s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 s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 s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 s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 s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 s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 s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 s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 s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 s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 s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 s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 s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 s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 s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 s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 s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 s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 s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 s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 s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 s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 s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 s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 s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 s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 s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 s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 s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 s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 s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 s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 s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 s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 s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 s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 s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 s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 s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 s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 s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 s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 s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 s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 s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 s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 s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 s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 s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 s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 s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 s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 s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 s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 s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 s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 s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 s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 s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 s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 s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 s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 s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<sst xmlns="http://schemas.openxmlformats.org/spreadsheetml/2006/main" count="12" uniqueCount="12">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</sst>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CONTABILIDADE/3%20-%20HOSPITAL%20HSS/01%20PRESTA&#199;&#195;O%20DE%20CONTAS/2021/04.%20ABRIL/13.2%20PCF%20em%20Excel%20CORRE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HOSPITAL SÃO SEBASTIÃO</v>
          </cell>
          <cell r="E11" t="str">
            <v>3.12 - Material Hospitalar</v>
          </cell>
          <cell r="F11" t="str">
            <v>08.674.752/0001-40</v>
          </cell>
          <cell r="G11" t="str">
            <v>CIRURGICA MONTEBELLO LTDA</v>
          </cell>
          <cell r="H11" t="str">
            <v>B</v>
          </cell>
          <cell r="I11" t="str">
            <v>S</v>
          </cell>
          <cell r="J11" t="str">
            <v>101137</v>
          </cell>
          <cell r="K11">
            <v>44302</v>
          </cell>
          <cell r="L11" t="str">
            <v>26210408674752000140550010001011371382035329</v>
          </cell>
          <cell r="M11" t="str">
            <v>26 -  Pernambuco</v>
          </cell>
          <cell r="N11">
            <v>690.99</v>
          </cell>
        </row>
        <row r="12">
          <cell r="C12" t="str">
            <v>HOSPITAL SÃO SEBASTIÃO</v>
          </cell>
          <cell r="E12" t="str">
            <v>3.12 - Material Hospitalar</v>
          </cell>
          <cell r="F12" t="str">
            <v>08.674.752/0001-40</v>
          </cell>
          <cell r="G12" t="str">
            <v>CIRURGICA MONTEBELLO LTDA</v>
          </cell>
          <cell r="H12" t="str">
            <v>B</v>
          </cell>
          <cell r="I12" t="str">
            <v>S</v>
          </cell>
          <cell r="J12" t="str">
            <v>4898</v>
          </cell>
          <cell r="K12">
            <v>44302</v>
          </cell>
          <cell r="L12" t="str">
            <v>26210408674752000301550010000048981694875851</v>
          </cell>
          <cell r="M12" t="str">
            <v>26 -  Pernambuco</v>
          </cell>
          <cell r="N12">
            <v>473.44</v>
          </cell>
        </row>
        <row r="13">
          <cell r="C13" t="str">
            <v>HOSPITAL SÃO SEBASTIÃO</v>
          </cell>
          <cell r="E13" t="str">
            <v>3.12 - Material Hospitalar</v>
          </cell>
          <cell r="F13" t="str">
            <v>00.236.193/0001-84</v>
          </cell>
          <cell r="G13" t="str">
            <v>CIRURGICA RECIFE COMERCIO E REPRESENTAÇÕES LTDA</v>
          </cell>
          <cell r="H13" t="str">
            <v>B</v>
          </cell>
          <cell r="I13" t="str">
            <v>S</v>
          </cell>
          <cell r="J13" t="str">
            <v>63673</v>
          </cell>
          <cell r="K13">
            <v>44285</v>
          </cell>
          <cell r="L13" t="str">
            <v>26210300236193000184550010000636731000636743</v>
          </cell>
          <cell r="M13" t="str">
            <v>26 -  Pernambuco</v>
          </cell>
          <cell r="N13">
            <v>1274.4000000000001</v>
          </cell>
        </row>
        <row r="14">
          <cell r="C14" t="str">
            <v>HOSPITAL SÃO SEBASTIÃO</v>
          </cell>
          <cell r="E14" t="str">
            <v>3.12 - Material Hospitalar</v>
          </cell>
          <cell r="F14">
            <v>12420164001048</v>
          </cell>
          <cell r="G14" t="str">
            <v>CM HOSPITALAR S.A.</v>
          </cell>
          <cell r="H14" t="str">
            <v>B</v>
          </cell>
          <cell r="I14" t="str">
            <v>S</v>
          </cell>
          <cell r="J14" t="str">
            <v>465481</v>
          </cell>
          <cell r="K14">
            <v>44291</v>
          </cell>
          <cell r="L14" t="str">
            <v>53210412420164000904550010004654811100242021</v>
          </cell>
          <cell r="M14" t="str">
            <v>53 -  Distrito Federal</v>
          </cell>
          <cell r="N14">
            <v>123</v>
          </cell>
        </row>
        <row r="15">
          <cell r="C15" t="str">
            <v>HOSPITAL SÃO SEBASTIÃO</v>
          </cell>
          <cell r="E15" t="str">
            <v>3.12 - Material Hospitalar</v>
          </cell>
          <cell r="F15">
            <v>12420164001048</v>
          </cell>
          <cell r="G15" t="str">
            <v>CM HOSPITALAR S.A.</v>
          </cell>
          <cell r="H15" t="str">
            <v>B</v>
          </cell>
          <cell r="I15" t="str">
            <v>S</v>
          </cell>
          <cell r="J15" t="str">
            <v>471497</v>
          </cell>
          <cell r="K15">
            <v>44301</v>
          </cell>
          <cell r="L15" t="str">
            <v>53210412420164000904550010004714971100194200</v>
          </cell>
          <cell r="M15" t="str">
            <v>53 -  Distrito Federal</v>
          </cell>
          <cell r="N15">
            <v>8500</v>
          </cell>
        </row>
        <row r="16">
          <cell r="C16" t="str">
            <v>HOSPITAL SÃO SEBASTIÃO</v>
          </cell>
          <cell r="E16" t="str">
            <v>3.12 - Material Hospitalar</v>
          </cell>
          <cell r="F16">
            <v>12420164001048</v>
          </cell>
          <cell r="G16" t="str">
            <v>CM HOSPITALAR S.A.</v>
          </cell>
          <cell r="H16" t="str">
            <v>B</v>
          </cell>
          <cell r="I16" t="str">
            <v>S</v>
          </cell>
          <cell r="J16" t="str">
            <v>94353</v>
          </cell>
          <cell r="K16">
            <v>44302</v>
          </cell>
          <cell r="L16" t="str">
            <v>26210412420164001048550010000943531100150592</v>
          </cell>
          <cell r="M16" t="str">
            <v>26 -  Pernambuco</v>
          </cell>
          <cell r="N16">
            <v>222</v>
          </cell>
        </row>
        <row r="17">
          <cell r="C17" t="str">
            <v>HOSPITAL SÃO SEBASTIÃO</v>
          </cell>
          <cell r="E17" t="str">
            <v>3.12 - Material Hospitalar</v>
          </cell>
          <cell r="F17">
            <v>11449180000100</v>
          </cell>
          <cell r="G17" t="str">
            <v>DPROSMED DIST. PROD MED HOSPITALAR LTDA - EPP</v>
          </cell>
          <cell r="H17" t="str">
            <v>B</v>
          </cell>
          <cell r="I17" t="str">
            <v>S</v>
          </cell>
          <cell r="J17" t="str">
            <v>42058</v>
          </cell>
          <cell r="K17">
            <v>44302</v>
          </cell>
          <cell r="L17" t="str">
            <v>26210411449180000100550010000420581974901308</v>
          </cell>
          <cell r="M17" t="str">
            <v>26 -  Pernambuco</v>
          </cell>
          <cell r="N17">
            <v>767.4</v>
          </cell>
        </row>
        <row r="18">
          <cell r="C18" t="str">
            <v>HOSPITAL SÃO SEBASTIÃO</v>
          </cell>
          <cell r="E18" t="str">
            <v>3.12 - Material Hospitalar</v>
          </cell>
          <cell r="F18">
            <v>11449180000100</v>
          </cell>
          <cell r="G18" t="str">
            <v>DPROSMED DIST. PROD MED HOSPITALAR LTDA - EPP</v>
          </cell>
          <cell r="H18" t="str">
            <v>B</v>
          </cell>
          <cell r="I18" t="str">
            <v>S</v>
          </cell>
          <cell r="J18" t="str">
            <v>42330</v>
          </cell>
          <cell r="K18">
            <v>44315</v>
          </cell>
          <cell r="L18" t="str">
            <v>26210411449180000100550010000423301531665856</v>
          </cell>
          <cell r="M18" t="str">
            <v>26 -  Pernambuco</v>
          </cell>
          <cell r="N18">
            <v>983.1</v>
          </cell>
        </row>
        <row r="19">
          <cell r="C19" t="str">
            <v>HOSPITAL SÃO SEBASTIÃO</v>
          </cell>
          <cell r="E19" t="str">
            <v>3.12 - Material Hospitalar</v>
          </cell>
          <cell r="F19">
            <v>59309302000199</v>
          </cell>
          <cell r="G19" t="str">
            <v>INJEX INDUSTRIAS CIRURGICAS LTDA</v>
          </cell>
          <cell r="H19" t="str">
            <v>B</v>
          </cell>
          <cell r="I19" t="str">
            <v>S</v>
          </cell>
          <cell r="J19" t="str">
            <v>108340</v>
          </cell>
          <cell r="K19">
            <v>44273</v>
          </cell>
          <cell r="L19" t="str">
            <v>35210359309302000199550010001083401592264668</v>
          </cell>
          <cell r="M19" t="str">
            <v>35 -  São Paulo</v>
          </cell>
          <cell r="N19">
            <v>16285.94</v>
          </cell>
        </row>
        <row r="20">
          <cell r="C20" t="str">
            <v>HOSPITAL SÃO SEBASTIÃO</v>
          </cell>
          <cell r="E20" t="str">
            <v>3.12 - Material Hospitalar</v>
          </cell>
          <cell r="F20" t="str">
            <v>05.932.624/0001-60</v>
          </cell>
          <cell r="G20" t="str">
            <v>MEGAMED COMERCIO LTDA</v>
          </cell>
          <cell r="H20" t="str">
            <v>B</v>
          </cell>
          <cell r="I20" t="str">
            <v>S</v>
          </cell>
          <cell r="J20" t="str">
            <v>14933</v>
          </cell>
          <cell r="K20">
            <v>44315</v>
          </cell>
          <cell r="L20" t="str">
            <v>26210405932624000160550010000149331458834901</v>
          </cell>
          <cell r="M20" t="str">
            <v>26 -  Pernambuco</v>
          </cell>
          <cell r="N20">
            <v>613</v>
          </cell>
        </row>
        <row r="21">
          <cell r="C21" t="str">
            <v>HOSPITAL SÃO SEBASTIÃO</v>
          </cell>
          <cell r="E21" t="str">
            <v>3.12 - Material Hospitalar</v>
          </cell>
          <cell r="F21">
            <v>19125796000137</v>
          </cell>
          <cell r="G21" t="str">
            <v>NORDMARKET COMERCIO DE PRODUTOS HOSPITALAR</v>
          </cell>
          <cell r="H21" t="str">
            <v>B</v>
          </cell>
          <cell r="I21" t="str">
            <v>S</v>
          </cell>
          <cell r="J21" t="str">
            <v>27698</v>
          </cell>
          <cell r="K21">
            <v>44291</v>
          </cell>
          <cell r="L21" t="str">
            <v>25210419125796000137550010000276981197646322</v>
          </cell>
          <cell r="M21" t="str">
            <v>25 -  Paraíba</v>
          </cell>
          <cell r="N21">
            <v>239.8</v>
          </cell>
        </row>
        <row r="22">
          <cell r="C22" t="str">
            <v>HOSPITAL SÃO SEBASTIÃO</v>
          </cell>
          <cell r="E22" t="str">
            <v>3.12 - Material Hospitalar</v>
          </cell>
          <cell r="F22">
            <v>19125796000137</v>
          </cell>
          <cell r="G22" t="str">
            <v>NORDMARKET COMERCIO DE PRODUTOS HOSPITALAR</v>
          </cell>
          <cell r="H22" t="str">
            <v>B</v>
          </cell>
          <cell r="I22" t="str">
            <v>S</v>
          </cell>
          <cell r="J22" t="str">
            <v>27930</v>
          </cell>
          <cell r="K22">
            <v>44301</v>
          </cell>
          <cell r="L22" t="str">
            <v>25210419125796000137550010000279301129072570</v>
          </cell>
          <cell r="M22" t="str">
            <v>25 -  Paraíba</v>
          </cell>
          <cell r="N22">
            <v>252</v>
          </cell>
        </row>
        <row r="23">
          <cell r="C23" t="str">
            <v>HOSPITAL SÃO SEBASTIÃO</v>
          </cell>
          <cell r="E23" t="str">
            <v>3.12 - Material Hospitalar</v>
          </cell>
          <cell r="F23">
            <v>21216468000198</v>
          </cell>
          <cell r="G23" t="str">
            <v>SANMED DISTRIBUIDORA DE PRODUTOS MEDICO-HOSPITALAR</v>
          </cell>
          <cell r="H23" t="str">
            <v>B</v>
          </cell>
          <cell r="I23" t="str">
            <v>S</v>
          </cell>
          <cell r="J23" t="str">
            <v>5800</v>
          </cell>
          <cell r="K23">
            <v>44308</v>
          </cell>
          <cell r="L23" t="str">
            <v>26210421216468000198550010000058001111202101</v>
          </cell>
          <cell r="M23" t="str">
            <v>26 -  Pernambuco</v>
          </cell>
          <cell r="N23">
            <v>416.5</v>
          </cell>
        </row>
        <row r="24">
          <cell r="C24" t="str">
            <v>HOSPITAL SÃO SEBASTIÃO</v>
          </cell>
          <cell r="E24" t="str">
            <v>3.4 - Material Farmacológico</v>
          </cell>
          <cell r="F24">
            <v>12420164001048</v>
          </cell>
          <cell r="G24" t="str">
            <v>CM HOSPITALAR S.A.</v>
          </cell>
          <cell r="H24" t="str">
            <v>B</v>
          </cell>
          <cell r="I24" t="str">
            <v>S</v>
          </cell>
          <cell r="J24" t="str">
            <v>465481</v>
          </cell>
          <cell r="K24">
            <v>44291</v>
          </cell>
          <cell r="L24" t="str">
            <v>53210412420164000904550010004654811100242021</v>
          </cell>
          <cell r="M24" t="str">
            <v>53 -  Distrito Federal</v>
          </cell>
          <cell r="N24">
            <v>11087.5</v>
          </cell>
        </row>
        <row r="25">
          <cell r="C25" t="str">
            <v>HOSPITAL SÃO SEBASTIÃO</v>
          </cell>
          <cell r="E25" t="str">
            <v>3.4 - Material Farmacológico</v>
          </cell>
          <cell r="F25">
            <v>12420164001048</v>
          </cell>
          <cell r="G25" t="str">
            <v>CM HOSPITALAR S.A.</v>
          </cell>
          <cell r="H25" t="str">
            <v>B</v>
          </cell>
          <cell r="I25" t="str">
            <v>S</v>
          </cell>
          <cell r="J25" t="str">
            <v>471465</v>
          </cell>
          <cell r="K25">
            <v>44301</v>
          </cell>
          <cell r="L25" t="str">
            <v>53210412420164000904550010004714651100233890</v>
          </cell>
          <cell r="M25" t="str">
            <v>53 -  Distrito Federal</v>
          </cell>
          <cell r="N25">
            <v>2865</v>
          </cell>
        </row>
        <row r="26">
          <cell r="C26" t="str">
            <v>HOSPITAL SÃO SEBASTIÃO</v>
          </cell>
          <cell r="E26" t="str">
            <v>3.4 - Material Farmacológico</v>
          </cell>
          <cell r="F26">
            <v>12420164001048</v>
          </cell>
          <cell r="G26" t="str">
            <v>CM HOSPITALAR S.A.</v>
          </cell>
          <cell r="H26" t="str">
            <v>B</v>
          </cell>
          <cell r="I26" t="str">
            <v>S</v>
          </cell>
          <cell r="J26" t="str">
            <v>94375</v>
          </cell>
          <cell r="K26">
            <v>44302</v>
          </cell>
          <cell r="L26" t="str">
            <v>26210412420164001048550010000943751100124882</v>
          </cell>
          <cell r="M26" t="str">
            <v>26 -  Pernambuco</v>
          </cell>
          <cell r="N26">
            <v>1412.3</v>
          </cell>
        </row>
        <row r="27">
          <cell r="C27" t="str">
            <v>HOSPITAL SÃO SEBASTIÃO</v>
          </cell>
          <cell r="E27" t="str">
            <v>3.4 - Material Farmacológico</v>
          </cell>
          <cell r="F27">
            <v>11563145000117</v>
          </cell>
          <cell r="G27" t="str">
            <v>COMERCIAL MOSTAERT LTDA</v>
          </cell>
          <cell r="H27" t="str">
            <v>B</v>
          </cell>
          <cell r="I27" t="str">
            <v>S</v>
          </cell>
          <cell r="J27" t="str">
            <v>93042</v>
          </cell>
          <cell r="K27">
            <v>44302</v>
          </cell>
          <cell r="L27" t="str">
            <v>26210411563145000117550010000930421001882202</v>
          </cell>
          <cell r="M27" t="str">
            <v>26 -  Pernambuco</v>
          </cell>
          <cell r="N27">
            <v>221.4</v>
          </cell>
        </row>
        <row r="28">
          <cell r="C28" t="str">
            <v>HOSPITAL SÃO SEBASTIÃO</v>
          </cell>
          <cell r="E28" t="str">
            <v>3.4 - Material Farmacológico</v>
          </cell>
          <cell r="F28">
            <v>12882932000194</v>
          </cell>
          <cell r="G28" t="str">
            <v>EXOMED REPRESENTAÇÃO DE MEDICAMENTOS LTDA</v>
          </cell>
          <cell r="H28" t="str">
            <v>B</v>
          </cell>
          <cell r="I28" t="str">
            <v>S</v>
          </cell>
          <cell r="J28" t="str">
            <v>150186</v>
          </cell>
          <cell r="K28">
            <v>44302</v>
          </cell>
          <cell r="L28" t="str">
            <v>26210412882932000194550010001501861676257850</v>
          </cell>
          <cell r="M28" t="str">
            <v>26 -  Pernambuco</v>
          </cell>
          <cell r="N28">
            <v>1836.9</v>
          </cell>
        </row>
        <row r="29">
          <cell r="C29" t="str">
            <v>HOSPITAL SÃO SEBASTIÃO</v>
          </cell>
          <cell r="E29" t="str">
            <v>3.4 - Material Farmacológico</v>
          </cell>
          <cell r="F29">
            <v>12882932000194</v>
          </cell>
          <cell r="G29" t="str">
            <v>EXOMED REPRESENTAÇÃO DE MEDICAMENTOS LTDA</v>
          </cell>
          <cell r="H29" t="str">
            <v>B</v>
          </cell>
          <cell r="I29" t="str">
            <v>S</v>
          </cell>
          <cell r="J29" t="str">
            <v>150247</v>
          </cell>
          <cell r="K29">
            <v>44306</v>
          </cell>
          <cell r="L29" t="str">
            <v>26210412882932000194550010001502471766187076</v>
          </cell>
          <cell r="M29" t="str">
            <v>26 -  Pernambuco</v>
          </cell>
          <cell r="N29">
            <v>326.16000000000003</v>
          </cell>
        </row>
        <row r="30">
          <cell r="C30" t="str">
            <v>HOSPITAL SÃO SEBASTIÃO</v>
          </cell>
          <cell r="E30" t="str">
            <v>3.4 - Material Farmacológico</v>
          </cell>
          <cell r="F30" t="str">
            <v>08.958.628/0001-06</v>
          </cell>
          <cell r="G30" t="str">
            <v>ONCOEXO DISTRIBUIDORA DE MEDICAMENTOS LTDA</v>
          </cell>
          <cell r="H30" t="str">
            <v>B</v>
          </cell>
          <cell r="I30" t="str">
            <v>S</v>
          </cell>
          <cell r="J30" t="str">
            <v>4737</v>
          </cell>
          <cell r="K30">
            <v>44302</v>
          </cell>
          <cell r="L30" t="str">
            <v>25210408958628000297550010000047371192441870</v>
          </cell>
          <cell r="M30" t="str">
            <v>25 -  Paraíba</v>
          </cell>
          <cell r="N30">
            <v>7688.24</v>
          </cell>
        </row>
        <row r="31">
          <cell r="C31" t="str">
            <v>HOSPITAL SÃO SEBASTIÃO</v>
          </cell>
          <cell r="E31" t="str">
            <v>3.4 - Material Farmacológico</v>
          </cell>
          <cell r="F31" t="str">
            <v>08.671.559/0001-55</v>
          </cell>
          <cell r="G31" t="str">
            <v xml:space="preserve">RECIFARMA COMERCIO DE PRODUTOS FARMACEUTICO </v>
          </cell>
          <cell r="H31" t="str">
            <v>B</v>
          </cell>
          <cell r="I31" t="str">
            <v>S</v>
          </cell>
          <cell r="J31" t="str">
            <v>1807</v>
          </cell>
          <cell r="K31">
            <v>44294</v>
          </cell>
          <cell r="L31" t="str">
            <v>26210408671559000155550010000018071674187588</v>
          </cell>
          <cell r="M31" t="str">
            <v>26 -  Pernambuco</v>
          </cell>
          <cell r="N31">
            <v>261.39999999999998</v>
          </cell>
        </row>
        <row r="32">
          <cell r="C32" t="str">
            <v>HOSPITAL SÃO SEBASTIÃO</v>
          </cell>
          <cell r="E32" t="str">
            <v>3.4 - Material Farmacológico</v>
          </cell>
          <cell r="F32" t="str">
            <v>08.671.559/0001-55</v>
          </cell>
          <cell r="G32" t="str">
            <v xml:space="preserve">RECIFARMA COMERCIO DE PRODUTOS FARMACEUTICO </v>
          </cell>
          <cell r="H32" t="str">
            <v>B</v>
          </cell>
          <cell r="I32" t="str">
            <v>S</v>
          </cell>
          <cell r="J32" t="str">
            <v>1826</v>
          </cell>
          <cell r="K32">
            <v>44305</v>
          </cell>
          <cell r="L32" t="str">
            <v>26210408671559000155550010000018261100062818</v>
          </cell>
          <cell r="M32" t="str">
            <v>26 -  Pernambuco</v>
          </cell>
          <cell r="N32">
            <v>215.63</v>
          </cell>
        </row>
        <row r="33">
          <cell r="C33" t="str">
            <v>HOSPITAL SÃO SEBASTIÃO</v>
          </cell>
          <cell r="E33" t="str">
            <v>3.4 - Material Farmacológico</v>
          </cell>
          <cell r="F33">
            <v>21596736000144</v>
          </cell>
          <cell r="G33" t="str">
            <v>ULTRAMEGA DISTRIBUIDORA HOSPITALAR LTDA - EPP</v>
          </cell>
          <cell r="H33" t="str">
            <v>B</v>
          </cell>
          <cell r="I33" t="str">
            <v>S</v>
          </cell>
          <cell r="J33" t="str">
            <v>124648</v>
          </cell>
          <cell r="K33">
            <v>44301</v>
          </cell>
          <cell r="L33" t="str">
            <v>26210421596736000144550010001246481001278658</v>
          </cell>
          <cell r="M33" t="str">
            <v>26 -  Pernambuco</v>
          </cell>
          <cell r="N33">
            <v>558.86</v>
          </cell>
        </row>
        <row r="34">
          <cell r="C34" t="str">
            <v>HOSPITAL SÃO SEBASTIÃO</v>
          </cell>
          <cell r="E34" t="str">
            <v>3.4 - Material Farmacológico</v>
          </cell>
          <cell r="F34" t="str">
            <v>07.484.373/0001-24</v>
          </cell>
          <cell r="G34" t="str">
            <v>UNI HOSPITALAR LTDA</v>
          </cell>
          <cell r="H34" t="str">
            <v>B</v>
          </cell>
          <cell r="I34" t="str">
            <v>S</v>
          </cell>
          <cell r="J34" t="str">
            <v>120873</v>
          </cell>
          <cell r="K34">
            <v>44291</v>
          </cell>
          <cell r="L34" t="str">
            <v>26210407484373000124550010001208731949910496</v>
          </cell>
          <cell r="M34" t="str">
            <v>26 -  Pernambuco</v>
          </cell>
          <cell r="N34">
            <v>7750</v>
          </cell>
        </row>
        <row r="35">
          <cell r="C35" t="str">
            <v>HOSPITAL SÃO SEBASTIÃO</v>
          </cell>
          <cell r="E35" t="str">
            <v>3.4 - Material Farmacológico</v>
          </cell>
          <cell r="F35" t="str">
            <v>07.484.373/0001-24</v>
          </cell>
          <cell r="G35" t="str">
            <v>UNI HOSPITALAR LTDA</v>
          </cell>
          <cell r="H35" t="str">
            <v>B</v>
          </cell>
          <cell r="I35" t="str">
            <v>S</v>
          </cell>
          <cell r="J35" t="str">
            <v>122221</v>
          </cell>
          <cell r="K35">
            <v>44309</v>
          </cell>
          <cell r="L35" t="str">
            <v>26210407484373000124550010001222211332026724</v>
          </cell>
          <cell r="M35" t="str">
            <v>26 -  Pernambuco</v>
          </cell>
          <cell r="N35">
            <v>569</v>
          </cell>
        </row>
        <row r="36">
          <cell r="C36" t="str">
            <v>HOSPITAL SÃO SEBASTIÃO</v>
          </cell>
          <cell r="E36" t="str">
            <v>3.14 - Alimentação Preparada</v>
          </cell>
          <cell r="F36" t="str">
            <v>01.687.725/0001-62</v>
          </cell>
          <cell r="G36" t="str">
            <v>CENTRO ESPECIALIZADO EM NUTRIÇÃO ENTERAL E PARENTERAL</v>
          </cell>
          <cell r="H36" t="str">
            <v>B</v>
          </cell>
          <cell r="I36" t="str">
            <v>S</v>
          </cell>
          <cell r="J36" t="str">
            <v>29031</v>
          </cell>
          <cell r="K36">
            <v>44302</v>
          </cell>
          <cell r="L36" t="str">
            <v>26210401687725000162550010000290311374806182</v>
          </cell>
          <cell r="M36" t="str">
            <v>26 -  Pernambuco</v>
          </cell>
          <cell r="N36">
            <v>1550</v>
          </cell>
        </row>
        <row r="37">
          <cell r="C37" t="str">
            <v>HOSPITAL SÃO SEBASTIÃO</v>
          </cell>
          <cell r="E37" t="str">
            <v>3.14 - Alimentação Preparada</v>
          </cell>
          <cell r="F37" t="str">
            <v>01.884.446/0001-99</v>
          </cell>
          <cell r="G37" t="str">
            <v>TECNOVIDA COMERCIAL LTDA</v>
          </cell>
          <cell r="H37" t="str">
            <v>B</v>
          </cell>
          <cell r="I37" t="str">
            <v>S</v>
          </cell>
          <cell r="J37" t="str">
            <v>127701</v>
          </cell>
          <cell r="K37">
            <v>44302</v>
          </cell>
          <cell r="L37" t="str">
            <v>26210401884446000199550010001277011102907444</v>
          </cell>
          <cell r="M37" t="str">
            <v>26 -  Pernambuco</v>
          </cell>
          <cell r="N37">
            <v>990</v>
          </cell>
        </row>
        <row r="38">
          <cell r="C38" t="str">
            <v>HOSPITAL SÃO SEBASTIÃO</v>
          </cell>
          <cell r="E38" t="str">
            <v>3.14 - Alimentação Preparada</v>
          </cell>
          <cell r="F38" t="str">
            <v>07.160.019/0001-44</v>
          </cell>
          <cell r="G38" t="str">
            <v>VITALE HOSPITALAR LTDA</v>
          </cell>
          <cell r="H38" t="str">
            <v>B</v>
          </cell>
          <cell r="I38" t="str">
            <v>S</v>
          </cell>
          <cell r="J38" t="str">
            <v>50283</v>
          </cell>
          <cell r="K38">
            <v>44302</v>
          </cell>
          <cell r="L38" t="str">
            <v>26210407160019000144550010000502831144206968</v>
          </cell>
          <cell r="M38" t="str">
            <v>26 -  Pernambuco</v>
          </cell>
          <cell r="N38">
            <v>336</v>
          </cell>
        </row>
        <row r="39">
          <cell r="C39" t="str">
            <v>HOSPITAL SÃO SEBASTIÃO</v>
          </cell>
          <cell r="E39" t="str">
            <v>3.2 - Gás e Outros Materiais Engarrafados</v>
          </cell>
          <cell r="F39">
            <v>24380578002041</v>
          </cell>
          <cell r="G39" t="str">
            <v>WHITE MARTINS GASES INDUSTRIAIS NE LTDA</v>
          </cell>
          <cell r="H39" t="str">
            <v>B</v>
          </cell>
          <cell r="I39" t="str">
            <v>S</v>
          </cell>
          <cell r="J39" t="str">
            <v>297878</v>
          </cell>
          <cell r="K39">
            <v>44287</v>
          </cell>
          <cell r="L39" t="str">
            <v>26210424380578002041552000002978781830767190</v>
          </cell>
          <cell r="M39" t="str">
            <v>26 -  Pernambuco</v>
          </cell>
          <cell r="N39">
            <v>576.32000000000005</v>
          </cell>
        </row>
        <row r="40">
          <cell r="C40" t="str">
            <v>HOSPITAL SÃO SEBASTIÃO</v>
          </cell>
          <cell r="E40" t="str">
            <v>3.2 - Gás e Outros Materiais Engarrafados</v>
          </cell>
          <cell r="F40">
            <v>24380578002041</v>
          </cell>
          <cell r="G40" t="str">
            <v>WHITE MARTINS GASES INDUSTRIAIS NE LTDA</v>
          </cell>
          <cell r="H40" t="str">
            <v>B</v>
          </cell>
          <cell r="I40" t="str">
            <v>S</v>
          </cell>
          <cell r="J40" t="str">
            <v>298241</v>
          </cell>
          <cell r="K40">
            <v>44295</v>
          </cell>
          <cell r="L40" t="str">
            <v>26210424380578002041552000002982411831814453</v>
          </cell>
          <cell r="M40" t="str">
            <v>26 -  Pernambuco</v>
          </cell>
          <cell r="N40">
            <v>652.04999999999995</v>
          </cell>
        </row>
        <row r="41">
          <cell r="C41" t="str">
            <v>HOSPITAL SÃO SEBASTIÃO</v>
          </cell>
          <cell r="E41" t="str">
            <v>3.2 - Gás e Outros Materiais Engarrafados</v>
          </cell>
          <cell r="F41">
            <v>24380578002041</v>
          </cell>
          <cell r="G41" t="str">
            <v>WHITE MARTINS GASES INDUSTRIAIS NE LTDA</v>
          </cell>
          <cell r="H41" t="str">
            <v>B</v>
          </cell>
          <cell r="I41" t="str">
            <v>S</v>
          </cell>
          <cell r="J41" t="str">
            <v>298252</v>
          </cell>
          <cell r="K41">
            <v>44295</v>
          </cell>
          <cell r="L41" t="str">
            <v>26210424380578002041552000002982521831830070</v>
          </cell>
          <cell r="M41" t="str">
            <v>26 -  Pernambuco</v>
          </cell>
          <cell r="N41">
            <v>531.9</v>
          </cell>
        </row>
        <row r="42">
          <cell r="C42" t="str">
            <v>HOSPITAL SÃO SEBASTIÃO</v>
          </cell>
          <cell r="E42" t="str">
            <v>3.2 - Gás e Outros Materiais Engarrafados</v>
          </cell>
          <cell r="F42">
            <v>24380578002041</v>
          </cell>
          <cell r="G42" t="str">
            <v>WHITE MARTINS GASES INDUSTRIAIS NE LTDA</v>
          </cell>
          <cell r="H42" t="str">
            <v>B</v>
          </cell>
          <cell r="I42" t="str">
            <v>S</v>
          </cell>
          <cell r="J42" t="str">
            <v>298446</v>
          </cell>
          <cell r="K42">
            <v>44300</v>
          </cell>
          <cell r="L42" t="str">
            <v>26210424380578002041552000002984461832625112</v>
          </cell>
          <cell r="M42" t="str">
            <v>26 -  Pernambuco</v>
          </cell>
          <cell r="N42">
            <v>1108.22</v>
          </cell>
        </row>
        <row r="43">
          <cell r="C43" t="str">
            <v>HOSPITAL SÃO SEBASTIÃO</v>
          </cell>
          <cell r="E43" t="str">
            <v>3.2 - Gás e Outros Materiais Engarrafados</v>
          </cell>
          <cell r="F43">
            <v>24380578002041</v>
          </cell>
          <cell r="G43" t="str">
            <v>WHITE MARTINS GASES INDUSTRIAIS NE LTDA</v>
          </cell>
          <cell r="H43" t="str">
            <v>B</v>
          </cell>
          <cell r="I43" t="str">
            <v>S</v>
          </cell>
          <cell r="J43" t="str">
            <v>298638</v>
          </cell>
          <cell r="K43">
            <v>44305</v>
          </cell>
          <cell r="L43" t="str">
            <v>26210424380578002041552000002986381833206309</v>
          </cell>
          <cell r="M43" t="str">
            <v>26 -  Pernambuco</v>
          </cell>
          <cell r="N43">
            <v>531.9</v>
          </cell>
        </row>
        <row r="44">
          <cell r="C44" t="str">
            <v>HOSPITAL SÃO SEBASTIÃO</v>
          </cell>
          <cell r="E44" t="str">
            <v>3.2 - Gás e Outros Materiais Engarrafados</v>
          </cell>
          <cell r="F44">
            <v>24380578002041</v>
          </cell>
          <cell r="G44" t="str">
            <v>WHITE MARTINS GASES INDUSTRIAIS NE LTDA</v>
          </cell>
          <cell r="H44" t="str">
            <v>B</v>
          </cell>
          <cell r="I44" t="str">
            <v>S</v>
          </cell>
          <cell r="J44" t="str">
            <v>298829</v>
          </cell>
          <cell r="K44">
            <v>44309</v>
          </cell>
          <cell r="L44" t="str">
            <v>26210424380578002041552000002988291833802868</v>
          </cell>
          <cell r="M44" t="str">
            <v>26 -  Pernambuco</v>
          </cell>
          <cell r="N44">
            <v>1571.27</v>
          </cell>
        </row>
        <row r="45">
          <cell r="C45" t="str">
            <v>HOSPITAL SÃO SEBASTIÃO</v>
          </cell>
          <cell r="E45" t="str">
            <v>3.2 - Gás e Outros Materiais Engarrafados</v>
          </cell>
          <cell r="F45">
            <v>24380578002041</v>
          </cell>
          <cell r="G45" t="str">
            <v>WHITE MARTINS GASES INDUSTRIAIS NE LTDA</v>
          </cell>
          <cell r="H45" t="str">
            <v>B</v>
          </cell>
          <cell r="I45" t="str">
            <v>S</v>
          </cell>
          <cell r="J45" t="str">
            <v>298944</v>
          </cell>
          <cell r="K45">
            <v>44312</v>
          </cell>
          <cell r="L45" t="str">
            <v>26210424380578002041552000002989441833987606</v>
          </cell>
          <cell r="M45" t="str">
            <v>26 -  Pernambuco</v>
          </cell>
          <cell r="N45">
            <v>994.95</v>
          </cell>
        </row>
        <row r="46">
          <cell r="C46" t="str">
            <v>HOSPITAL SÃO SEBASTIÃO</v>
          </cell>
          <cell r="E46" t="str">
            <v>3.2 - Gás e Outros Materiais Engarrafados</v>
          </cell>
          <cell r="F46">
            <v>24380578002041</v>
          </cell>
          <cell r="G46" t="str">
            <v>WHITE MARTINS GASES INDUSTRIAIS NE LTDA</v>
          </cell>
          <cell r="H46" t="str">
            <v>B</v>
          </cell>
          <cell r="I46" t="str">
            <v>S</v>
          </cell>
          <cell r="J46" t="str">
            <v>299021</v>
          </cell>
          <cell r="K46">
            <v>44313</v>
          </cell>
          <cell r="L46" t="str">
            <v>26210424380578002041552000002990211834182807</v>
          </cell>
          <cell r="M46" t="str">
            <v>26 -  Pernambuco</v>
          </cell>
          <cell r="N46">
            <v>1063.8</v>
          </cell>
        </row>
        <row r="47">
          <cell r="C47" t="str">
            <v>HOSPITAL SÃO SEBASTIÃO</v>
          </cell>
          <cell r="E47" t="str">
            <v>3.2 - Gás e Outros Materiais Engarrafados</v>
          </cell>
          <cell r="F47">
            <v>24380578002041</v>
          </cell>
          <cell r="G47" t="str">
            <v>WHITE MARTINS GASES INDUSTRIAIS NE LTDA</v>
          </cell>
          <cell r="H47" t="str">
            <v>B</v>
          </cell>
          <cell r="I47" t="str">
            <v>S</v>
          </cell>
          <cell r="J47" t="str">
            <v>299114</v>
          </cell>
          <cell r="K47">
            <v>44315</v>
          </cell>
          <cell r="L47" t="str">
            <v>26210424380578002041552000002991141834487722</v>
          </cell>
          <cell r="M47" t="str">
            <v>26 -  Pernambuco</v>
          </cell>
          <cell r="N47">
            <v>531.9</v>
          </cell>
        </row>
        <row r="48">
          <cell r="C48" t="str">
            <v>HOSPITAL SÃO SEBASTIÃO</v>
          </cell>
          <cell r="E48" t="str">
            <v>3.7 - Material de Limpeza e Produtos de Hgienização</v>
          </cell>
          <cell r="F48">
            <v>33743179000126</v>
          </cell>
          <cell r="G48" t="str">
            <v>CSL MATERIAL DE HIGIENE E PAPELARIA LTDA</v>
          </cell>
          <cell r="H48" t="str">
            <v>B</v>
          </cell>
          <cell r="I48" t="str">
            <v>S</v>
          </cell>
          <cell r="J48" t="str">
            <v>2298</v>
          </cell>
          <cell r="K48">
            <v>44299</v>
          </cell>
          <cell r="L48" t="str">
            <v>26210433743179000126550010000022981358368143</v>
          </cell>
          <cell r="M48" t="str">
            <v>26 -  Pernambuco</v>
          </cell>
          <cell r="N48">
            <v>525.70000000000005</v>
          </cell>
        </row>
        <row r="49">
          <cell r="C49" t="str">
            <v>HOSPITAL SÃO SEBASTIÃO</v>
          </cell>
          <cell r="E49" t="str">
            <v>3.7 - Material de Limpeza e Produtos de Hgienização</v>
          </cell>
          <cell r="F49">
            <v>33743179000126</v>
          </cell>
          <cell r="G49" t="str">
            <v>CSL MATERIAL DE HIGIENE E PAPELARIA LTDA</v>
          </cell>
          <cell r="H49" t="str">
            <v>B</v>
          </cell>
          <cell r="I49" t="str">
            <v>S</v>
          </cell>
          <cell r="J49" t="str">
            <v>2344</v>
          </cell>
          <cell r="K49">
            <v>44309</v>
          </cell>
          <cell r="L49" t="str">
            <v>26210433743179000126550010000023441493044622</v>
          </cell>
          <cell r="M49" t="str">
            <v>26 -  Pernambuco</v>
          </cell>
          <cell r="N49">
            <v>398.6</v>
          </cell>
        </row>
        <row r="50">
          <cell r="C50" t="str">
            <v>HOSPITAL SÃO SEBASTIÃO</v>
          </cell>
          <cell r="E50" t="str">
            <v>3.7 - Material de Limpeza e Produtos de Hgienização</v>
          </cell>
          <cell r="F50">
            <v>31466868000105</v>
          </cell>
          <cell r="G50" t="str">
            <v>DOMPLAST COMERCIO DE EMBALAGENS PLASTICAS</v>
          </cell>
          <cell r="H50" t="str">
            <v>B</v>
          </cell>
          <cell r="I50" t="str">
            <v>S</v>
          </cell>
          <cell r="J50" t="str">
            <v>1829</v>
          </cell>
          <cell r="K50">
            <v>44305</v>
          </cell>
          <cell r="L50" t="str">
            <v>26210431466868000105550010000018291496376425</v>
          </cell>
          <cell r="M50" t="str">
            <v>26 -  Pernambuco</v>
          </cell>
          <cell r="N50">
            <v>930</v>
          </cell>
        </row>
        <row r="51">
          <cell r="C51" t="str">
            <v>HOSPITAL SÃO SEBASTIÃO</v>
          </cell>
          <cell r="E51" t="str">
            <v>3.7 - Material de Limpeza e Produtos de Hgienização</v>
          </cell>
          <cell r="F51">
            <v>36641164000145</v>
          </cell>
          <cell r="G51" t="str">
            <v>GILDO SOUZA CAVALCANTI JUNIOR</v>
          </cell>
          <cell r="H51" t="str">
            <v>B</v>
          </cell>
          <cell r="I51" t="str">
            <v>S</v>
          </cell>
          <cell r="J51" t="str">
            <v>577</v>
          </cell>
          <cell r="K51">
            <v>44305</v>
          </cell>
          <cell r="L51" t="str">
            <v>26210436641164000145550010000005771000003982</v>
          </cell>
          <cell r="M51" t="str">
            <v>26 -  Pernambuco</v>
          </cell>
          <cell r="N51">
            <v>150</v>
          </cell>
        </row>
        <row r="52">
          <cell r="C52" t="str">
            <v>HOSPITAL SÃO SEBASTIÃO</v>
          </cell>
          <cell r="E52" t="str">
            <v>3.7 - Material de Limpeza e Produtos de Hgienização</v>
          </cell>
          <cell r="F52">
            <v>13845315000181</v>
          </cell>
          <cell r="G52" t="str">
            <v>M. J. DOS SANTOS SILVA EIRELI</v>
          </cell>
          <cell r="H52" t="str">
            <v>B</v>
          </cell>
          <cell r="I52" t="str">
            <v>S</v>
          </cell>
          <cell r="J52" t="str">
            <v>15638</v>
          </cell>
          <cell r="K52">
            <v>44300</v>
          </cell>
          <cell r="L52" t="str">
            <v>26210413845315000181550010000156381789255434</v>
          </cell>
          <cell r="M52" t="str">
            <v>26 -  Pernambuco</v>
          </cell>
          <cell r="N52">
            <v>3190</v>
          </cell>
        </row>
        <row r="53">
          <cell r="C53" t="str">
            <v>HOSPITAL SÃO SEBASTIÃO</v>
          </cell>
          <cell r="E53" t="str">
            <v>3.7 - Material de Limpeza e Produtos de Hgienização</v>
          </cell>
          <cell r="F53">
            <v>38429751000109</v>
          </cell>
          <cell r="G53" t="str">
            <v>MARCOS JOSÉ DINIZ BARBOSA LTDA</v>
          </cell>
          <cell r="H53" t="str">
            <v>B</v>
          </cell>
          <cell r="I53" t="str">
            <v>S</v>
          </cell>
          <cell r="J53" t="str">
            <v>202</v>
          </cell>
          <cell r="K53">
            <v>44306</v>
          </cell>
          <cell r="L53" t="str">
            <v>26210438429751000109550010000002021367830758</v>
          </cell>
          <cell r="M53" t="str">
            <v>26 -  Pernambuco</v>
          </cell>
          <cell r="N53">
            <v>154.88</v>
          </cell>
        </row>
        <row r="54">
          <cell r="C54" t="str">
            <v>HOSPITAL SÃO SEBASTIÃO</v>
          </cell>
          <cell r="E54" t="str">
            <v>3.7 - Material de Limpeza e Produtos de Hgienização</v>
          </cell>
          <cell r="F54">
            <v>38429751000109</v>
          </cell>
          <cell r="G54" t="str">
            <v>MARCOS JOSÉ DINIZ BARBOSA LTDA</v>
          </cell>
          <cell r="H54" t="str">
            <v>B</v>
          </cell>
          <cell r="I54" t="str">
            <v>S</v>
          </cell>
          <cell r="J54" t="str">
            <v>211</v>
          </cell>
          <cell r="K54">
            <v>44314</v>
          </cell>
          <cell r="L54" t="str">
            <v>26210438429751000109550010000002111592653042</v>
          </cell>
          <cell r="M54" t="str">
            <v>26 -  Pernambuco</v>
          </cell>
          <cell r="N54">
            <v>1295</v>
          </cell>
        </row>
        <row r="55">
          <cell r="C55" t="str">
            <v>HOSPITAL SÃO SEBASTIÃO</v>
          </cell>
          <cell r="E55" t="str">
            <v>3.7 - Material de Limpeza e Produtos de Hgienização</v>
          </cell>
          <cell r="F55">
            <v>37859942000130</v>
          </cell>
          <cell r="G55" t="str">
            <v>MAX PAPERS - FABRICAÇÃO DE PRODUTOS DE PAPEL</v>
          </cell>
          <cell r="H55" t="str">
            <v>B</v>
          </cell>
          <cell r="I55" t="str">
            <v>S</v>
          </cell>
          <cell r="J55" t="str">
            <v>233</v>
          </cell>
          <cell r="K55">
            <v>44306</v>
          </cell>
          <cell r="L55" t="str">
            <v>26210437859942000130550010000002331000002344</v>
          </cell>
          <cell r="M55" t="str">
            <v>26 -  Pernambuco</v>
          </cell>
          <cell r="N55">
            <v>1693.6</v>
          </cell>
        </row>
        <row r="56">
          <cell r="C56" t="str">
            <v>HOSPITAL SÃO SEBASTIÃO</v>
          </cell>
          <cell r="E56" t="str">
            <v>3.7 - Material de Limpeza e Produtos de Hgienização</v>
          </cell>
          <cell r="F56">
            <v>31329180000183</v>
          </cell>
          <cell r="G56" t="str">
            <v>MAXXISUPRI COMERCIO DE SANEANTES EIRELI</v>
          </cell>
          <cell r="H56" t="str">
            <v>B</v>
          </cell>
          <cell r="I56" t="str">
            <v>S</v>
          </cell>
          <cell r="J56" t="str">
            <v>8280</v>
          </cell>
          <cell r="K56">
            <v>44302</v>
          </cell>
          <cell r="L56" t="str">
            <v>26210431329180000183550070000082801105149519</v>
          </cell>
          <cell r="M56" t="str">
            <v>26 -  Pernambuco</v>
          </cell>
          <cell r="N56">
            <v>158</v>
          </cell>
        </row>
        <row r="57">
          <cell r="C57" t="str">
            <v>HOSPITAL SÃO SEBASTIÃO</v>
          </cell>
          <cell r="E57" t="str">
            <v>3.7 - Material de Limpeza e Produtos de Hgienização</v>
          </cell>
          <cell r="F57">
            <v>31329180000183</v>
          </cell>
          <cell r="G57" t="str">
            <v>MAXXISUPRI COMERCIO DE SANEANTES EIRELI</v>
          </cell>
          <cell r="H57" t="str">
            <v>B</v>
          </cell>
          <cell r="I57" t="str">
            <v>S</v>
          </cell>
          <cell r="J57" t="str">
            <v>8281</v>
          </cell>
          <cell r="K57">
            <v>44302</v>
          </cell>
          <cell r="L57" t="str">
            <v>26210431329180000183550070000082811961604783</v>
          </cell>
          <cell r="M57" t="str">
            <v>26 -  Pernambuco</v>
          </cell>
          <cell r="N57">
            <v>694.4</v>
          </cell>
        </row>
        <row r="58">
          <cell r="C58" t="str">
            <v>HOSPITAL SÃO SEBASTIÃO</v>
          </cell>
          <cell r="E58" t="str">
            <v>3.7 - Material de Limpeza e Produtos de Hgienização</v>
          </cell>
          <cell r="F58">
            <v>18162706000115</v>
          </cell>
          <cell r="G58" t="str">
            <v>QUIMY LIFE SOLUÇÕES EM HIGIENE E LIMPEZA LTDA</v>
          </cell>
          <cell r="H58" t="str">
            <v>B</v>
          </cell>
          <cell r="I58" t="str">
            <v>S</v>
          </cell>
          <cell r="J58" t="str">
            <v>18517</v>
          </cell>
          <cell r="K58">
            <v>44302</v>
          </cell>
          <cell r="L58" t="str">
            <v>26210418162706000115550010000185171803952183</v>
          </cell>
          <cell r="M58" t="str">
            <v>26 -  Pernambuco</v>
          </cell>
          <cell r="N58">
            <v>1111.93</v>
          </cell>
        </row>
        <row r="59">
          <cell r="C59" t="str">
            <v>HOSPITAL SÃO SEBASTIÃO</v>
          </cell>
          <cell r="E59" t="str">
            <v>3.7 - Material de Limpeza e Produtos de Hgienização</v>
          </cell>
          <cell r="F59">
            <v>18162706000115</v>
          </cell>
          <cell r="G59" t="str">
            <v>QUIMY LIFE SOLUÇÕES EM HIGIENE E LIMPEZA LTDA</v>
          </cell>
          <cell r="H59" t="str">
            <v>B</v>
          </cell>
          <cell r="I59" t="str">
            <v>S</v>
          </cell>
          <cell r="J59" t="str">
            <v>18579</v>
          </cell>
          <cell r="K59">
            <v>44306</v>
          </cell>
          <cell r="L59" t="str">
            <v>26210418162706000115550010000185791307521822</v>
          </cell>
          <cell r="M59" t="str">
            <v>26 -  Pernambuco</v>
          </cell>
          <cell r="N59">
            <v>226.08</v>
          </cell>
        </row>
        <row r="60">
          <cell r="C60" t="str">
            <v>HOSPITAL SÃO SEBASTIÃO</v>
          </cell>
          <cell r="E60" t="str">
            <v>3.7 - Material de Limpeza e Produtos de Hgienização</v>
          </cell>
          <cell r="F60">
            <v>18162706000115</v>
          </cell>
          <cell r="G60" t="str">
            <v>QUIMY LIFE SOLUÇÕES EM HIGIENE E LIMPEZA LTDA</v>
          </cell>
          <cell r="H60" t="str">
            <v>B</v>
          </cell>
          <cell r="I60" t="str">
            <v>S</v>
          </cell>
          <cell r="J60" t="str">
            <v>18592</v>
          </cell>
          <cell r="K60">
            <v>44306</v>
          </cell>
          <cell r="L60" t="str">
            <v>26210418162706000115550010000185921859005672</v>
          </cell>
          <cell r="M60" t="str">
            <v>26 -  Pernambuco</v>
          </cell>
          <cell r="N60">
            <v>413.18</v>
          </cell>
        </row>
        <row r="61">
          <cell r="C61" t="str">
            <v>HOSPITAL SÃO SEBASTIÃO</v>
          </cell>
          <cell r="E61" t="str">
            <v>3.14 - Alimentação Preparada</v>
          </cell>
          <cell r="F61">
            <v>33743179000126</v>
          </cell>
          <cell r="G61" t="str">
            <v>CSL MATERIAL DE HIGIENE E PAPELARIA LTDA</v>
          </cell>
          <cell r="H61" t="str">
            <v>B</v>
          </cell>
          <cell r="I61" t="str">
            <v>S</v>
          </cell>
          <cell r="J61" t="str">
            <v>2320</v>
          </cell>
          <cell r="K61">
            <v>44305</v>
          </cell>
          <cell r="L61" t="str">
            <v>26210433743179000126550010000023201492782474</v>
          </cell>
          <cell r="M61" t="str">
            <v>26 -  Pernambuco</v>
          </cell>
          <cell r="N61">
            <v>770</v>
          </cell>
        </row>
        <row r="62">
          <cell r="C62" t="str">
            <v>HOSPITAL SÃO SEBASTIÃO</v>
          </cell>
          <cell r="E62" t="str">
            <v>3.14 - Alimentação Preparada</v>
          </cell>
          <cell r="F62">
            <v>19414619000170</v>
          </cell>
          <cell r="G62" t="str">
            <v>IDEAL DESCARTAVEL EIRELI ME</v>
          </cell>
          <cell r="H62" t="str">
            <v>B</v>
          </cell>
          <cell r="I62" t="str">
            <v>S</v>
          </cell>
          <cell r="J62" t="str">
            <v>7514</v>
          </cell>
          <cell r="K62">
            <v>44302</v>
          </cell>
          <cell r="L62" t="str">
            <v>26210419414619000170550010000075141114463409</v>
          </cell>
          <cell r="M62" t="str">
            <v>26 -  Pernambuco</v>
          </cell>
          <cell r="N62">
            <v>336</v>
          </cell>
        </row>
        <row r="63">
          <cell r="C63" t="str">
            <v>HOSPITAL SÃO SEBASTIÃO</v>
          </cell>
          <cell r="E63" t="str">
            <v>3.14 - Alimentação Preparada</v>
          </cell>
          <cell r="F63">
            <v>11840014000130</v>
          </cell>
          <cell r="G63" t="str">
            <v>MACROPAC PROTEÇÃO E EMBALAGEM LTDA</v>
          </cell>
          <cell r="H63" t="str">
            <v>B</v>
          </cell>
          <cell r="I63" t="str">
            <v>S</v>
          </cell>
          <cell r="J63" t="str">
            <v>331030</v>
          </cell>
          <cell r="K63">
            <v>44305</v>
          </cell>
          <cell r="L63" t="str">
            <v>26210411840014000130550010003310301706698611</v>
          </cell>
          <cell r="M63" t="str">
            <v>26 -  Pernambuco</v>
          </cell>
          <cell r="N63">
            <v>708.52</v>
          </cell>
        </row>
        <row r="64">
          <cell r="C64" t="str">
            <v>HOSPITAL SÃO SEBASTIÃO</v>
          </cell>
          <cell r="E64" t="str">
            <v>3.14 - Alimentação Preparada</v>
          </cell>
          <cell r="F64">
            <v>11840014000130</v>
          </cell>
          <cell r="G64" t="str">
            <v>MACROPAC PROTEÇÃO E EMBALAGEM LTDA</v>
          </cell>
          <cell r="H64" t="str">
            <v>B</v>
          </cell>
          <cell r="I64" t="str">
            <v>S</v>
          </cell>
          <cell r="J64" t="str">
            <v>331031</v>
          </cell>
          <cell r="K64">
            <v>44305</v>
          </cell>
          <cell r="L64" t="str">
            <v>26210411840014000130550010003310311544090106</v>
          </cell>
          <cell r="M64" t="str">
            <v>26 -  Pernambuco</v>
          </cell>
          <cell r="N64">
            <v>1956.2</v>
          </cell>
        </row>
        <row r="65">
          <cell r="C65" t="str">
            <v>HOSPITAL SÃO SEBASTIÃO</v>
          </cell>
          <cell r="E65" t="str">
            <v>3.14 - Alimentação Preparada</v>
          </cell>
          <cell r="F65">
            <v>18162706000115</v>
          </cell>
          <cell r="G65" t="str">
            <v>QUIMY LIFE SOLUÇÕES EM HIGIENE E LIMPEZA LTDA</v>
          </cell>
          <cell r="H65" t="str">
            <v>B</v>
          </cell>
          <cell r="I65" t="str">
            <v>S</v>
          </cell>
          <cell r="J65" t="str">
            <v>18518</v>
          </cell>
          <cell r="K65">
            <v>44302</v>
          </cell>
          <cell r="L65" t="str">
            <v>26210418162706000115550010000185181107198038</v>
          </cell>
          <cell r="M65" t="str">
            <v>26 -  Pernambuco</v>
          </cell>
          <cell r="N65">
            <v>216.5</v>
          </cell>
        </row>
        <row r="66">
          <cell r="C66" t="str">
            <v>HOSPITAL SÃO SEBASTIÃO</v>
          </cell>
          <cell r="E66" t="str">
            <v>3.14 - Alimentação Preparada</v>
          </cell>
          <cell r="F66">
            <v>30678108000107</v>
          </cell>
          <cell r="G66" t="str">
            <v>ELVIS LUIZ DA SILVA DISTRIBUIDORA DE AGUA</v>
          </cell>
          <cell r="H66" t="str">
            <v>B</v>
          </cell>
          <cell r="I66" t="str">
            <v>S</v>
          </cell>
          <cell r="J66" t="str">
            <v>606</v>
          </cell>
          <cell r="K66">
            <v>44316</v>
          </cell>
          <cell r="L66" t="str">
            <v>26210430678108000107550010000006061515220150</v>
          </cell>
          <cell r="M66" t="str">
            <v>26 -  Pernambuco</v>
          </cell>
          <cell r="N66">
            <v>1053</v>
          </cell>
        </row>
        <row r="67">
          <cell r="C67" t="str">
            <v>HOSPITAL SÃO SEBASTIÃO</v>
          </cell>
          <cell r="E67" t="str">
            <v>3.14 - Alimentação Preparada</v>
          </cell>
          <cell r="F67">
            <v>15242921000138</v>
          </cell>
          <cell r="G67" t="str">
            <v>M. A. DE O. MENEZES EIRELLI</v>
          </cell>
          <cell r="H67" t="str">
            <v>B</v>
          </cell>
          <cell r="I67" t="str">
            <v>S</v>
          </cell>
          <cell r="J67" t="str">
            <v>1883</v>
          </cell>
          <cell r="K67">
            <v>44305</v>
          </cell>
          <cell r="L67" t="str">
            <v>26210415242921000138550010000018831000019184</v>
          </cell>
          <cell r="M67" t="str">
            <v>26 -  Pernambuco</v>
          </cell>
          <cell r="N67">
            <v>17830.55</v>
          </cell>
        </row>
        <row r="68">
          <cell r="C68" t="str">
            <v>HOSPITAL SÃO SEBASTIÃO</v>
          </cell>
          <cell r="E68" t="str">
            <v>3.14 - Alimentação Preparada</v>
          </cell>
          <cell r="F68">
            <v>15242921000138</v>
          </cell>
          <cell r="G68" t="str">
            <v>M. A. DE O. MENEZES EIRELLI</v>
          </cell>
          <cell r="H68" t="str">
            <v>B</v>
          </cell>
          <cell r="I68" t="str">
            <v>S</v>
          </cell>
          <cell r="J68" t="str">
            <v>1897</v>
          </cell>
          <cell r="K68">
            <v>44316</v>
          </cell>
          <cell r="L68" t="str">
            <v>26210415242921000138550010000018971000019325</v>
          </cell>
          <cell r="M68" t="str">
            <v>26 -  Pernambuco</v>
          </cell>
          <cell r="N68">
            <v>19703.830000000002</v>
          </cell>
        </row>
        <row r="69">
          <cell r="C69" t="str">
            <v>HOSPITAL SÃO SEBASTIÃO</v>
          </cell>
          <cell r="E69" t="str">
            <v>3.6 - Material de Expediente</v>
          </cell>
          <cell r="F69">
            <v>33743179000126</v>
          </cell>
          <cell r="G69" t="str">
            <v>CSL MATERIAL DE HIGIENE E PAPELARIA LTDA</v>
          </cell>
          <cell r="H69" t="str">
            <v>B</v>
          </cell>
          <cell r="I69" t="str">
            <v>S</v>
          </cell>
          <cell r="J69" t="str">
            <v>2321</v>
          </cell>
          <cell r="K69">
            <v>44305</v>
          </cell>
          <cell r="L69" t="str">
            <v>26210433743179000126550010000023211492848006</v>
          </cell>
          <cell r="M69" t="str">
            <v>26 -  Pernambuco</v>
          </cell>
          <cell r="N69">
            <v>97.5</v>
          </cell>
        </row>
        <row r="70">
          <cell r="C70" t="str">
            <v>HOSPITAL SÃO SEBASTIÃO</v>
          </cell>
          <cell r="E70" t="str">
            <v>3.6 - Material de Expediente</v>
          </cell>
          <cell r="F70">
            <v>33743179000126</v>
          </cell>
          <cell r="G70" t="str">
            <v>CSL MATERIAL DE HIGIENE E PAPELARIA LTDA</v>
          </cell>
          <cell r="H70" t="str">
            <v>B</v>
          </cell>
          <cell r="I70" t="str">
            <v>S</v>
          </cell>
          <cell r="J70" t="str">
            <v>2343</v>
          </cell>
          <cell r="K70">
            <v>44309</v>
          </cell>
          <cell r="L70" t="str">
            <v>26210433743179000126550010000023431492979086</v>
          </cell>
          <cell r="M70" t="str">
            <v>26 -  Pernambuco</v>
          </cell>
          <cell r="N70">
            <v>158.97999999999999</v>
          </cell>
        </row>
        <row r="71">
          <cell r="C71" t="str">
            <v>HOSPITAL SÃO SEBASTIÃO</v>
          </cell>
          <cell r="E71" t="str">
            <v>3.6 - Material de Expediente</v>
          </cell>
          <cell r="F71">
            <v>32000203000174</v>
          </cell>
          <cell r="G71" t="str">
            <v>NOSSA SENHORA DISTRIBUIDORA DE MATERIAL DE HIGIENE</v>
          </cell>
          <cell r="H71" t="str">
            <v>B</v>
          </cell>
          <cell r="I71" t="str">
            <v>S</v>
          </cell>
          <cell r="J71" t="str">
            <v>1097</v>
          </cell>
          <cell r="K71">
            <v>44313</v>
          </cell>
          <cell r="L71" t="str">
            <v>26210432000203000174550010000010971216788870</v>
          </cell>
          <cell r="M71" t="str">
            <v>26 -  Pernambuco</v>
          </cell>
          <cell r="N71">
            <v>179.99</v>
          </cell>
        </row>
        <row r="72">
          <cell r="C72" t="str">
            <v>HOSPITAL SÃO SEBASTIÃO</v>
          </cell>
          <cell r="E72" t="str">
            <v>3.6 - Material de Expediente</v>
          </cell>
          <cell r="F72">
            <v>37711089000104</v>
          </cell>
          <cell r="G72" t="str">
            <v>RAFAEL DE SOUZA RIBEIRO</v>
          </cell>
          <cell r="H72" t="str">
            <v>B</v>
          </cell>
          <cell r="I72" t="str">
            <v>S</v>
          </cell>
          <cell r="J72" t="str">
            <v>349</v>
          </cell>
          <cell r="K72">
            <v>44308</v>
          </cell>
          <cell r="L72" t="str">
            <v>26210437711089000104550010000003491820611216</v>
          </cell>
          <cell r="M72" t="str">
            <v>26 -  Pernambuco</v>
          </cell>
          <cell r="N72">
            <v>101.75</v>
          </cell>
        </row>
        <row r="73">
          <cell r="C73" t="str">
            <v>HOSPITAL SÃO SEBASTIÃO</v>
          </cell>
          <cell r="E73" t="str">
            <v>3.1 - Combustíveis e Lubrificantes Automotivos</v>
          </cell>
          <cell r="F73">
            <v>20211412000188</v>
          </cell>
          <cell r="G73" t="str">
            <v>SODEXO PASS DO BRASIL SERVIÇOS DE GESTÃO</v>
          </cell>
          <cell r="H73" t="str">
            <v>B</v>
          </cell>
          <cell r="I73" t="str">
            <v>S</v>
          </cell>
          <cell r="J73" t="str">
            <v>335251</v>
          </cell>
          <cell r="K73">
            <v>44281</v>
          </cell>
          <cell r="L73" t="str">
            <v>887q038239147851599-w</v>
          </cell>
          <cell r="M73" t="str">
            <v>35 -  São Paulo</v>
          </cell>
          <cell r="N73">
            <v>1700</v>
          </cell>
        </row>
        <row r="74">
          <cell r="C74" t="str">
            <v>HOSPITAL SÃO SEBASTIÃO</v>
          </cell>
          <cell r="E74" t="str">
            <v xml:space="preserve">3.9 - Material para Manutenção de Bens Imóveis </v>
          </cell>
          <cell r="F74">
            <v>26012135000160</v>
          </cell>
          <cell r="G74" t="str">
            <v>ACB SEGURANÇA EM EPI LTDA</v>
          </cell>
          <cell r="H74" t="str">
            <v>B</v>
          </cell>
          <cell r="I74" t="str">
            <v>S</v>
          </cell>
          <cell r="J74" t="str">
            <v>1406</v>
          </cell>
          <cell r="K74">
            <v>44308</v>
          </cell>
          <cell r="L74" t="str">
            <v>26210426012135000160550000000014061252293656</v>
          </cell>
          <cell r="M74" t="str">
            <v>26 -  Pernambuco</v>
          </cell>
          <cell r="N74">
            <v>120</v>
          </cell>
        </row>
        <row r="75">
          <cell r="C75" t="str">
            <v>HOSPITAL SÃO SEBASTIÃO</v>
          </cell>
          <cell r="E75" t="str">
            <v xml:space="preserve">3.9 - Material para Manutenção de Bens Imóveis </v>
          </cell>
          <cell r="F75">
            <v>26012135000160</v>
          </cell>
          <cell r="G75" t="str">
            <v>ACB SEGURANÇA EM EPI LTDA</v>
          </cell>
          <cell r="H75" t="str">
            <v>B</v>
          </cell>
          <cell r="I75" t="str">
            <v>S</v>
          </cell>
          <cell r="J75" t="str">
            <v>1419</v>
          </cell>
          <cell r="K75">
            <v>44309</v>
          </cell>
          <cell r="L75" t="str">
            <v>26210426012135000160550000000014191954001009</v>
          </cell>
          <cell r="M75" t="str">
            <v>26 -  Pernambuco</v>
          </cell>
          <cell r="N75">
            <v>52</v>
          </cell>
        </row>
        <row r="76">
          <cell r="C76" t="str">
            <v>HOSPITAL SÃO SEBASTIÃO</v>
          </cell>
          <cell r="E76" t="str">
            <v xml:space="preserve">3.9 - Material para Manutenção de Bens Imóveis </v>
          </cell>
          <cell r="F76">
            <v>26012135000160</v>
          </cell>
          <cell r="G76" t="str">
            <v>ACB SEGURANÇA EM EPI LTDA</v>
          </cell>
          <cell r="H76" t="str">
            <v>B</v>
          </cell>
          <cell r="I76" t="str">
            <v>S</v>
          </cell>
          <cell r="J76" t="str">
            <v>1422</v>
          </cell>
          <cell r="K76">
            <v>44309</v>
          </cell>
          <cell r="L76" t="str">
            <v>26210426012135000160550000000014221305695960</v>
          </cell>
          <cell r="M76" t="str">
            <v>26 -  Pernambuco</v>
          </cell>
          <cell r="N76">
            <v>1144.8</v>
          </cell>
        </row>
        <row r="77">
          <cell r="C77" t="str">
            <v>HOSPITAL SÃO SEBASTIÃO</v>
          </cell>
          <cell r="E77" t="str">
            <v xml:space="preserve">3.9 - Material para Manutenção de Bens Imóveis </v>
          </cell>
          <cell r="F77">
            <v>26012135000160</v>
          </cell>
          <cell r="G77" t="str">
            <v>ACB SEGURANÇA EM EPI LTDA</v>
          </cell>
          <cell r="H77" t="str">
            <v>B</v>
          </cell>
          <cell r="I77" t="str">
            <v>S</v>
          </cell>
          <cell r="J77" t="str">
            <v>1458</v>
          </cell>
          <cell r="K77">
            <v>44313</v>
          </cell>
          <cell r="L77" t="str">
            <v>26210426012135000160550000000014581930708429</v>
          </cell>
          <cell r="M77" t="str">
            <v>26 -  Pernambuco</v>
          </cell>
          <cell r="N77">
            <v>290</v>
          </cell>
        </row>
        <row r="78">
          <cell r="C78" t="str">
            <v>HOSPITAL SÃO SEBASTIÃO</v>
          </cell>
          <cell r="E78" t="str">
            <v xml:space="preserve">3.9 - Material para Manutenção de Bens Imóveis </v>
          </cell>
          <cell r="F78">
            <v>11513751000128</v>
          </cell>
          <cell r="G78" t="str">
            <v>ARMAZEM AVENIDA EIRELI</v>
          </cell>
          <cell r="H78" t="str">
            <v>B</v>
          </cell>
          <cell r="I78" t="str">
            <v>S</v>
          </cell>
          <cell r="J78" t="str">
            <v>2538</v>
          </cell>
          <cell r="K78">
            <v>44302</v>
          </cell>
          <cell r="L78" t="str">
            <v>26210411513751000128550040000025381190025387</v>
          </cell>
          <cell r="M78" t="str">
            <v>26 -  Pernambuco</v>
          </cell>
          <cell r="N78">
            <v>513.82000000000005</v>
          </cell>
        </row>
        <row r="79">
          <cell r="C79" t="str">
            <v>HOSPITAL SÃO SEBASTIÃO</v>
          </cell>
          <cell r="E79" t="str">
            <v xml:space="preserve">3.9 - Material para Manutenção de Bens Imóveis </v>
          </cell>
          <cell r="F79" t="str">
            <v>09.570.284/0001-26</v>
          </cell>
          <cell r="G79" t="str">
            <v>CAMPOSFRIO REFRIGERAÇÃO LTDA</v>
          </cell>
          <cell r="H79" t="str">
            <v>B</v>
          </cell>
          <cell r="I79" t="str">
            <v>S</v>
          </cell>
          <cell r="J79" t="str">
            <v>26227</v>
          </cell>
          <cell r="K79">
            <v>44272</v>
          </cell>
          <cell r="L79" t="str">
            <v>26210309570284000126550010000262271001017419</v>
          </cell>
          <cell r="M79" t="str">
            <v>26 -  Pernambuco</v>
          </cell>
          <cell r="N79">
            <v>60</v>
          </cell>
        </row>
        <row r="80">
          <cell r="C80" t="str">
            <v>HOSPITAL SÃO SEBASTIÃO</v>
          </cell>
          <cell r="E80" t="str">
            <v xml:space="preserve">3.9 - Material para Manutenção de Bens Imóveis </v>
          </cell>
          <cell r="F80">
            <v>38010578000100</v>
          </cell>
          <cell r="G80" t="str">
            <v>D G MAX COMERCIO E SERVIÇO LTDA</v>
          </cell>
          <cell r="H80" t="str">
            <v>B</v>
          </cell>
          <cell r="I80" t="str">
            <v>S</v>
          </cell>
          <cell r="J80" t="str">
            <v>382</v>
          </cell>
          <cell r="K80">
            <v>44309</v>
          </cell>
          <cell r="L80" t="str">
            <v>26210438010578000100550010000003821838993229</v>
          </cell>
          <cell r="M80" t="str">
            <v>26 -  Pernambuco</v>
          </cell>
          <cell r="N80">
            <v>825</v>
          </cell>
        </row>
        <row r="81">
          <cell r="C81" t="str">
            <v>HOSPITAL SÃO SEBASTIÃO</v>
          </cell>
          <cell r="E81" t="str">
            <v xml:space="preserve">3.9 - Material para Manutenção de Bens Imóveis </v>
          </cell>
          <cell r="F81" t="str">
            <v>03.666.136/0001-23</v>
          </cell>
          <cell r="G81" t="str">
            <v>ESPERANÇA NORDESTE LTDA</v>
          </cell>
          <cell r="H81" t="str">
            <v>B</v>
          </cell>
          <cell r="I81" t="str">
            <v>S</v>
          </cell>
          <cell r="J81" t="str">
            <v>898222</v>
          </cell>
          <cell r="K81">
            <v>44315</v>
          </cell>
          <cell r="L81" t="str">
            <v>26210403666136000123550010008982221664935799</v>
          </cell>
          <cell r="M81" t="str">
            <v>26 -  Pernambuco</v>
          </cell>
          <cell r="N81">
            <v>322.10000000000002</v>
          </cell>
        </row>
        <row r="82">
          <cell r="C82" t="str">
            <v>HOSPITAL SÃO SEBASTIÃO</v>
          </cell>
          <cell r="E82" t="str">
            <v xml:space="preserve">3.9 - Material para Manutenção de Bens Imóveis </v>
          </cell>
          <cell r="F82">
            <v>19462206000161</v>
          </cell>
          <cell r="G82" t="str">
            <v>FELIPE AUGUSTO F DE ARAUJO COMERCIO DE MATERIAIS</v>
          </cell>
          <cell r="H82" t="str">
            <v>B</v>
          </cell>
          <cell r="I82" t="str">
            <v>S</v>
          </cell>
          <cell r="J82" t="str">
            <v>514</v>
          </cell>
          <cell r="K82">
            <v>44292</v>
          </cell>
          <cell r="L82" t="str">
            <v>262104019462206000161550010000005141764632125</v>
          </cell>
          <cell r="M82" t="str">
            <v>26 -  Pernambuco</v>
          </cell>
          <cell r="N82">
            <v>275</v>
          </cell>
        </row>
        <row r="83">
          <cell r="C83" t="str">
            <v>HOSPITAL SÃO SEBASTIÃO</v>
          </cell>
          <cell r="E83" t="str">
            <v xml:space="preserve">3.9 - Material para Manutenção de Bens Imóveis </v>
          </cell>
          <cell r="F83">
            <v>19462206000161</v>
          </cell>
          <cell r="G83" t="str">
            <v>FELIPE AUGUSTO F DE ARAUJO COMERCIO DE MATERIAIS</v>
          </cell>
          <cell r="H83" t="str">
            <v>B</v>
          </cell>
          <cell r="I83" t="str">
            <v>S</v>
          </cell>
          <cell r="J83" t="str">
            <v>515</v>
          </cell>
          <cell r="K83">
            <v>44294</v>
          </cell>
          <cell r="L83" t="str">
            <v>26210419462206000161550010000005151646385486</v>
          </cell>
          <cell r="M83" t="str">
            <v>26 -  Pernambuco</v>
          </cell>
          <cell r="N83">
            <v>754.8</v>
          </cell>
        </row>
        <row r="84">
          <cell r="C84" t="str">
            <v>HOSPITAL SÃO SEBASTIÃO</v>
          </cell>
          <cell r="E84" t="str">
            <v xml:space="preserve">3.9 - Material para Manutenção de Bens Imóveis </v>
          </cell>
          <cell r="F84">
            <v>10230480000483</v>
          </cell>
          <cell r="G84" t="str">
            <v>FERREIRA COSTA E CIA LTDA</v>
          </cell>
          <cell r="H84" t="str">
            <v>B</v>
          </cell>
          <cell r="I84" t="str">
            <v>S</v>
          </cell>
          <cell r="J84" t="str">
            <v>937398</v>
          </cell>
          <cell r="K84">
            <v>44313</v>
          </cell>
          <cell r="L84" t="str">
            <v>26210410230480000483550100009373981066049425</v>
          </cell>
          <cell r="M84" t="str">
            <v>26 -  Pernambuco</v>
          </cell>
          <cell r="N84">
            <v>52.75</v>
          </cell>
        </row>
        <row r="85">
          <cell r="C85" t="str">
            <v>HOSPITAL SÃO SEBASTIÃO</v>
          </cell>
          <cell r="E85" t="str">
            <v xml:space="preserve">3.9 - Material para Manutenção de Bens Imóveis </v>
          </cell>
          <cell r="F85" t="str">
            <v>09.316.105/0009-86</v>
          </cell>
          <cell r="G85" t="str">
            <v>FRIOVIX COMERCIO DE REFRIGERAÇÃO LTDA</v>
          </cell>
          <cell r="H85" t="str">
            <v>B</v>
          </cell>
          <cell r="I85" t="str">
            <v>S</v>
          </cell>
          <cell r="J85" t="str">
            <v>170688</v>
          </cell>
          <cell r="K85">
            <v>44300</v>
          </cell>
          <cell r="L85" t="str">
            <v>25210409316105001109550010001706881202441965</v>
          </cell>
          <cell r="M85" t="str">
            <v>25 -  Paraíba</v>
          </cell>
          <cell r="N85">
            <v>274.12</v>
          </cell>
        </row>
        <row r="86">
          <cell r="C86" t="str">
            <v>HOSPITAL SÃO SEBASTIÃO</v>
          </cell>
          <cell r="E86" t="str">
            <v xml:space="preserve">3.9 - Material para Manutenção de Bens Imóveis </v>
          </cell>
          <cell r="F86">
            <v>17801543000100</v>
          </cell>
          <cell r="G86" t="str">
            <v>GILSON CRISTOVÃO DE AGUIAR</v>
          </cell>
          <cell r="H86" t="str">
            <v>B</v>
          </cell>
          <cell r="I86" t="str">
            <v>S</v>
          </cell>
          <cell r="J86" t="str">
            <v>1536</v>
          </cell>
          <cell r="K86">
            <v>44301</v>
          </cell>
          <cell r="L86" t="str">
            <v>26210417801543000100550010000015361014083426</v>
          </cell>
          <cell r="M86" t="str">
            <v>26 -  Pernambuco</v>
          </cell>
          <cell r="N86">
            <v>386</v>
          </cell>
        </row>
        <row r="87">
          <cell r="C87" t="str">
            <v>HOSPITAL SÃO SEBASTIÃO</v>
          </cell>
          <cell r="E87" t="str">
            <v xml:space="preserve">3.9 - Material para Manutenção de Bens Imóveis </v>
          </cell>
          <cell r="F87" t="str">
            <v>08.104.986/0001-51</v>
          </cell>
          <cell r="G87" t="str">
            <v>JOÃO DINIZ ABRANTES VAZ EPP</v>
          </cell>
          <cell r="H87" t="str">
            <v>B</v>
          </cell>
          <cell r="I87" t="str">
            <v>S</v>
          </cell>
          <cell r="J87" t="str">
            <v>10178</v>
          </cell>
          <cell r="K87">
            <v>44294</v>
          </cell>
          <cell r="L87" t="str">
            <v>26210408104986000151550010000101781008355177</v>
          </cell>
          <cell r="M87" t="str">
            <v>26 -  Pernambuco</v>
          </cell>
          <cell r="N87">
            <v>199.9</v>
          </cell>
        </row>
        <row r="88">
          <cell r="C88" t="str">
            <v>HOSPITAL SÃO SEBASTIÃO</v>
          </cell>
          <cell r="E88" t="str">
            <v xml:space="preserve">3.9 - Material para Manutenção de Bens Imóveis </v>
          </cell>
          <cell r="F88">
            <v>28766960000186</v>
          </cell>
          <cell r="G88" t="str">
            <v>JOSINALDO DE SOUSA LIRA</v>
          </cell>
          <cell r="H88" t="str">
            <v>B</v>
          </cell>
          <cell r="I88" t="str">
            <v>S</v>
          </cell>
          <cell r="J88" t="str">
            <v>130</v>
          </cell>
          <cell r="K88">
            <v>44298</v>
          </cell>
          <cell r="L88" t="str">
            <v>26210428766960000186550020000001301890726429</v>
          </cell>
          <cell r="M88" t="str">
            <v>26 -  Pernambuco</v>
          </cell>
          <cell r="N88">
            <v>176</v>
          </cell>
        </row>
        <row r="89">
          <cell r="C89" t="str">
            <v>HOSPITAL SÃO SEBASTIÃO</v>
          </cell>
          <cell r="E89" t="str">
            <v xml:space="preserve">3.9 - Material para Manutenção de Bens Imóveis </v>
          </cell>
          <cell r="F89">
            <v>28766960000186</v>
          </cell>
          <cell r="G89" t="str">
            <v>JOSINALDO DE SOUSA LIRA</v>
          </cell>
          <cell r="H89" t="str">
            <v>B</v>
          </cell>
          <cell r="I89" t="str">
            <v>S</v>
          </cell>
          <cell r="J89" t="str">
            <v>128</v>
          </cell>
          <cell r="K89">
            <v>44298</v>
          </cell>
          <cell r="L89" t="str">
            <v>26210428766960000186550020000001281593441880</v>
          </cell>
          <cell r="M89" t="str">
            <v>26 -  Pernambuco</v>
          </cell>
          <cell r="N89">
            <v>406.5</v>
          </cell>
        </row>
        <row r="90">
          <cell r="C90" t="str">
            <v>HOSPITAL SÃO SEBASTIÃO</v>
          </cell>
          <cell r="E90" t="str">
            <v xml:space="preserve">3.9 - Material para Manutenção de Bens Imóveis </v>
          </cell>
          <cell r="F90" t="str">
            <v>09.494.196/0001-92</v>
          </cell>
          <cell r="G90" t="str">
            <v>MARIO FLORENCIO E FILHOS LTDA</v>
          </cell>
          <cell r="H90" t="str">
            <v>B</v>
          </cell>
          <cell r="I90" t="str">
            <v>S</v>
          </cell>
          <cell r="J90" t="str">
            <v>202482</v>
          </cell>
          <cell r="K90">
            <v>44298</v>
          </cell>
          <cell r="L90" t="str">
            <v>26210409494196000192550010002024821028306158</v>
          </cell>
          <cell r="M90" t="str">
            <v>26 -  Pernambuco</v>
          </cell>
          <cell r="N90">
            <v>101.48</v>
          </cell>
        </row>
        <row r="91">
          <cell r="C91" t="str">
            <v>HOSPITAL SÃO SEBASTIÃO</v>
          </cell>
          <cell r="E91" t="str">
            <v xml:space="preserve">3.9 - Material para Manutenção de Bens Imóveis </v>
          </cell>
          <cell r="F91" t="str">
            <v>07.065.420/0001-03</v>
          </cell>
          <cell r="G91" t="str">
            <v>NORDAP COMERCIO DE EQUIPAMENTOS E PEÇAS</v>
          </cell>
          <cell r="H91" t="str">
            <v>B</v>
          </cell>
          <cell r="I91" t="str">
            <v>S</v>
          </cell>
          <cell r="J91" t="str">
            <v>56439</v>
          </cell>
          <cell r="K91">
            <v>44295</v>
          </cell>
          <cell r="L91" t="str">
            <v>26210407065420000103550010000564391000827989</v>
          </cell>
          <cell r="M91" t="str">
            <v>26 -  Pernambuco</v>
          </cell>
          <cell r="N91">
            <v>50</v>
          </cell>
        </row>
        <row r="92">
          <cell r="C92" t="str">
            <v>HOSPITAL SÃO SEBASTIÃO</v>
          </cell>
          <cell r="E92" t="str">
            <v xml:space="preserve">3.9 - Material para Manutenção de Bens Imóveis </v>
          </cell>
          <cell r="F92" t="str">
            <v>09.026.535/0001-06</v>
          </cell>
          <cell r="G92" t="str">
            <v>PALMA PARAFUSOS E FERRAMENTAS LTDA</v>
          </cell>
          <cell r="H92" t="str">
            <v>B</v>
          </cell>
          <cell r="I92" t="str">
            <v>S</v>
          </cell>
          <cell r="J92" t="str">
            <v>59375</v>
          </cell>
          <cell r="K92">
            <v>44284</v>
          </cell>
          <cell r="L92" t="str">
            <v>26210309026535000106550010000593751002032753</v>
          </cell>
          <cell r="M92" t="str">
            <v>26 -  Pernambuco</v>
          </cell>
          <cell r="N92">
            <v>41</v>
          </cell>
        </row>
        <row r="93">
          <cell r="C93" t="str">
            <v>HOSPITAL SÃO SEBASTIÃO</v>
          </cell>
          <cell r="E93" t="str">
            <v xml:space="preserve">3.9 - Material para Manutenção de Bens Imóveis </v>
          </cell>
          <cell r="F93" t="str">
            <v>12.007.481/0001-46</v>
          </cell>
          <cell r="G93" t="str">
            <v>PERFIL SUPRIMENTOS INDUSTRIAIS LTDA ME</v>
          </cell>
          <cell r="H93" t="str">
            <v>B</v>
          </cell>
          <cell r="I93" t="str">
            <v>S</v>
          </cell>
          <cell r="J93" t="str">
            <v>12181</v>
          </cell>
          <cell r="K93">
            <v>44300</v>
          </cell>
          <cell r="L93" t="str">
            <v>26210412007481000146550010000121811624813639</v>
          </cell>
          <cell r="M93" t="str">
            <v>26 -  Pernambuco</v>
          </cell>
          <cell r="N93">
            <v>104.95</v>
          </cell>
        </row>
        <row r="94">
          <cell r="C94" t="str">
            <v>HOSPITAL SÃO SEBASTIÃO</v>
          </cell>
          <cell r="E94" t="str">
            <v xml:space="preserve">3.9 - Material para Manutenção de Bens Imóveis </v>
          </cell>
          <cell r="F94" t="str">
            <v>07.264.693/0001-79</v>
          </cell>
          <cell r="G94" t="str">
            <v>RENASCER MERCANTIL FERRAGISTA LTDA</v>
          </cell>
          <cell r="H94" t="str">
            <v>B</v>
          </cell>
          <cell r="I94" t="str">
            <v>S</v>
          </cell>
          <cell r="J94" t="str">
            <v>539661</v>
          </cell>
          <cell r="K94">
            <v>44302</v>
          </cell>
          <cell r="L94" t="str">
            <v>26210407264693000179550010005396611958255273</v>
          </cell>
          <cell r="M94" t="str">
            <v>26 -  Pernambuco</v>
          </cell>
          <cell r="N94">
            <v>201.65</v>
          </cell>
        </row>
        <row r="95">
          <cell r="C95" t="str">
            <v>HOSPITAL SÃO SEBASTIÃO</v>
          </cell>
          <cell r="E95" t="str">
            <v xml:space="preserve">3.9 - Material para Manutenção de Bens Imóveis </v>
          </cell>
          <cell r="F95" t="str">
            <v>07.182.837/0001-48</v>
          </cell>
          <cell r="G95" t="str">
            <v>USINA INDUSTRIA, COMERCIO E IMPORTAÇÃO DE PRODUTOS</v>
          </cell>
          <cell r="H95" t="str">
            <v>B</v>
          </cell>
          <cell r="I95" t="str">
            <v>S</v>
          </cell>
          <cell r="J95" t="str">
            <v>133725</v>
          </cell>
          <cell r="K95">
            <v>44258</v>
          </cell>
          <cell r="L95" t="str">
            <v>43210307182837000148550010001337251001268324</v>
          </cell>
          <cell r="M95" t="str">
            <v>43 -  Rio Grande do Sul</v>
          </cell>
          <cell r="N95">
            <v>314.95999999999998</v>
          </cell>
        </row>
        <row r="96">
          <cell r="C96" t="str">
            <v>HOSPITAL SÃO SEBASTIÃO</v>
          </cell>
          <cell r="E96" t="str">
            <v xml:space="preserve">3.8 - Uniformes, Tecidos e Aviamentos </v>
          </cell>
          <cell r="F96">
            <v>26012135000160</v>
          </cell>
          <cell r="G96" t="str">
            <v>ACB SEGURANÇA EM EPI LTDA</v>
          </cell>
          <cell r="H96" t="str">
            <v>B</v>
          </cell>
          <cell r="I96" t="str">
            <v>S</v>
          </cell>
          <cell r="J96" t="str">
            <v>1243</v>
          </cell>
          <cell r="K96">
            <v>44291</v>
          </cell>
          <cell r="L96" t="str">
            <v>26210426012135000160550000000012431665492776</v>
          </cell>
          <cell r="M96" t="str">
            <v>26 -  Pernambuco</v>
          </cell>
          <cell r="N96">
            <v>294</v>
          </cell>
        </row>
        <row r="97">
          <cell r="C97" t="str">
            <v>HOSPITAL SÃO SEBASTIÃO</v>
          </cell>
          <cell r="E97" t="str">
            <v xml:space="preserve">3.8 - Uniformes, Tecidos e Aviamentos </v>
          </cell>
          <cell r="F97">
            <v>26012135000160</v>
          </cell>
          <cell r="G97" t="str">
            <v>ACB SEGURANÇA EM EPI LTDA</v>
          </cell>
          <cell r="H97" t="str">
            <v>B</v>
          </cell>
          <cell r="I97" t="str">
            <v>S</v>
          </cell>
          <cell r="J97" t="str">
            <v>1418</v>
          </cell>
          <cell r="K97">
            <v>44309</v>
          </cell>
          <cell r="L97" t="str">
            <v>26210426012135000160550000000014181855537574</v>
          </cell>
          <cell r="M97" t="str">
            <v>26 -  Pernambuco</v>
          </cell>
          <cell r="N97">
            <v>110</v>
          </cell>
        </row>
        <row r="98">
          <cell r="C98" t="str">
            <v>HOSPITAL SÃO SEBASTIÃO</v>
          </cell>
          <cell r="E98" t="str">
            <v>3.2 - Gás e Outros Materiais Engarrafados</v>
          </cell>
          <cell r="F98" t="str">
            <v>03.237.583/0045-88</v>
          </cell>
          <cell r="G98" t="str">
            <v>COPAGAZ DISTRIBUIDORA DE GAS S.A.</v>
          </cell>
          <cell r="H98" t="str">
            <v>B</v>
          </cell>
          <cell r="I98" t="str">
            <v>S</v>
          </cell>
          <cell r="J98" t="str">
            <v>2927</v>
          </cell>
          <cell r="K98">
            <v>44292</v>
          </cell>
          <cell r="L98" t="str">
            <v>262104032375830045885500400000292750003330119</v>
          </cell>
          <cell r="M98" t="str">
            <v>26 -  Pernambuco</v>
          </cell>
          <cell r="N98">
            <v>3929.31</v>
          </cell>
        </row>
        <row r="99">
          <cell r="C99" t="str">
            <v>HOSPITAL SÃO SEBASTIÃO</v>
          </cell>
          <cell r="E99" t="str">
            <v>3.2 - Gás e Outros Materiais Engarrafados</v>
          </cell>
          <cell r="F99" t="str">
            <v>03.237.583/0045-88</v>
          </cell>
          <cell r="G99" t="str">
            <v>COPAGAZ DISTRIBUIDORA DE GAS S.A.</v>
          </cell>
          <cell r="H99" t="str">
            <v>B</v>
          </cell>
          <cell r="I99" t="str">
            <v>S</v>
          </cell>
          <cell r="J99" t="str">
            <v>2972</v>
          </cell>
          <cell r="K99">
            <v>44306</v>
          </cell>
          <cell r="L99" t="str">
            <v>26210403237583004588550040000029725000876816</v>
          </cell>
          <cell r="M99" t="str">
            <v>26 -  Pernambuco</v>
          </cell>
          <cell r="N99">
            <v>3039.74</v>
          </cell>
        </row>
        <row r="100">
          <cell r="C100" t="str">
            <v>HOSPITAL SÃO SEBASTIÃO</v>
          </cell>
          <cell r="E100" t="str">
            <v>6 - Equipamento e Material Permanente</v>
          </cell>
          <cell r="F100">
            <v>15064893000106</v>
          </cell>
          <cell r="G100" t="str">
            <v>FERNANDO FERREIRA DE LIMA JUNIOR</v>
          </cell>
          <cell r="H100" t="str">
            <v>B</v>
          </cell>
          <cell r="I100" t="str">
            <v>S</v>
          </cell>
          <cell r="J100" t="str">
            <v>3013</v>
          </cell>
          <cell r="K100">
            <v>44309</v>
          </cell>
          <cell r="L100" t="str">
            <v>26210415064893000106550010000030131000760076</v>
          </cell>
          <cell r="M100" t="str">
            <v>26 -  Pernambuco</v>
          </cell>
          <cell r="N100">
            <v>2667</v>
          </cell>
        </row>
        <row r="101">
          <cell r="C101" t="str">
            <v>HOSPITAL SÃO SEBASTIÃO</v>
          </cell>
          <cell r="E101" t="str">
            <v>6 - Equipamento e Material Permanente</v>
          </cell>
          <cell r="F101">
            <v>38010578000100</v>
          </cell>
          <cell r="G101" t="str">
            <v>D G MAX COMERCIO E SERVIÇO LTDA</v>
          </cell>
          <cell r="H101" t="str">
            <v>B</v>
          </cell>
          <cell r="I101" t="str">
            <v>S</v>
          </cell>
          <cell r="J101" t="str">
            <v>382</v>
          </cell>
          <cell r="K101">
            <v>44309</v>
          </cell>
          <cell r="L101" t="str">
            <v>26210438010578000100550010000003821838993229</v>
          </cell>
          <cell r="M101" t="str">
            <v>26 -  Pernambuco</v>
          </cell>
          <cell r="N101">
            <v>141.25</v>
          </cell>
        </row>
        <row r="102">
          <cell r="C102" t="str">
            <v>HOSPITAL SÃO SEBASTIÃO</v>
          </cell>
          <cell r="E102" t="str">
            <v>1.99 - Outras Despesas com Pessoal</v>
          </cell>
          <cell r="F102">
            <v>15242921000138</v>
          </cell>
          <cell r="G102" t="str">
            <v>M. A. DE O. MENEZES EIRELLI</v>
          </cell>
          <cell r="H102" t="str">
            <v>B</v>
          </cell>
          <cell r="I102" t="str">
            <v>S</v>
          </cell>
          <cell r="J102" t="str">
            <v>1878</v>
          </cell>
          <cell r="K102">
            <v>44287</v>
          </cell>
          <cell r="L102" t="str">
            <v>26210415242921000138550010000018781000019133</v>
          </cell>
          <cell r="M102" t="str">
            <v>26 -  Pernambuco</v>
          </cell>
          <cell r="N102">
            <v>9265.5</v>
          </cell>
        </row>
        <row r="103">
          <cell r="C103" t="str">
            <v>HOSPITAL SÃO SEBASTIÃO</v>
          </cell>
          <cell r="E103" t="str">
            <v>1.99 - Outras Despesas com Pessoal</v>
          </cell>
          <cell r="F103">
            <v>15242921000138</v>
          </cell>
          <cell r="G103" t="str">
            <v>M. A. DE O. MENEZES EIRELLI</v>
          </cell>
          <cell r="H103" t="str">
            <v>B</v>
          </cell>
          <cell r="I103" t="str">
            <v>S</v>
          </cell>
          <cell r="J103" t="str">
            <v>1884</v>
          </cell>
          <cell r="K103">
            <v>44302</v>
          </cell>
          <cell r="L103" t="str">
            <v>26210415242921000138550010000018841000019190</v>
          </cell>
          <cell r="M103" t="str">
            <v>26 -  Pernambuco</v>
          </cell>
          <cell r="N103">
            <v>10900.5</v>
          </cell>
        </row>
        <row r="104">
          <cell r="C104" t="str">
            <v>HOSPITAL SÃO SEBASTIÃO</v>
          </cell>
          <cell r="E104" t="str">
            <v>1.99 - Outras Despesas com Pessoal</v>
          </cell>
          <cell r="F104">
            <v>15242921000138</v>
          </cell>
          <cell r="G104" t="str">
            <v>M. A. DE O. MENEZES EIRELLI</v>
          </cell>
          <cell r="H104" t="str">
            <v>B</v>
          </cell>
          <cell r="I104" t="str">
            <v>S</v>
          </cell>
          <cell r="J104" t="str">
            <v>1900</v>
          </cell>
          <cell r="K104">
            <v>44316</v>
          </cell>
          <cell r="L104" t="str">
            <v>26210415242921000138550010000019001000019357</v>
          </cell>
          <cell r="M104" t="str">
            <v>26 -  Pernambuco</v>
          </cell>
          <cell r="N104">
            <v>8352</v>
          </cell>
        </row>
        <row r="105">
          <cell r="C105" t="str">
            <v>HOSPITAL SÃO SEBASTIÃO</v>
          </cell>
          <cell r="E105" t="str">
            <v>3.99 - Outras despesas com Material de Consumo</v>
          </cell>
          <cell r="F105">
            <v>41220283000164</v>
          </cell>
          <cell r="G105" t="str">
            <v>COLMEIA SINALIZAÇÃO EM LETREIRO LTDA</v>
          </cell>
          <cell r="H105" t="str">
            <v>B</v>
          </cell>
          <cell r="I105" t="str">
            <v>S</v>
          </cell>
          <cell r="J105" t="str">
            <v>8</v>
          </cell>
          <cell r="K105">
            <v>44299</v>
          </cell>
          <cell r="L105" t="str">
            <v>26210441220283000164550010000000081447572290</v>
          </cell>
          <cell r="M105" t="str">
            <v>26 -  Pernambuco</v>
          </cell>
          <cell r="N105">
            <v>1770</v>
          </cell>
        </row>
        <row r="106">
          <cell r="C106" t="str">
            <v>HOSPITAL SÃO SEBASTIÃO</v>
          </cell>
          <cell r="E106" t="str">
            <v>3.99 - Outras despesas com Material de Consumo</v>
          </cell>
          <cell r="F106" t="str">
            <v>17.894.761/0001-37</v>
          </cell>
          <cell r="G106" t="str">
            <v>RECIFETRONIC COMERCIO E SERVIÇOS DE PRODUTOS</v>
          </cell>
          <cell r="H106" t="str">
            <v>B</v>
          </cell>
          <cell r="I106" t="str">
            <v>S</v>
          </cell>
          <cell r="J106" t="str">
            <v>5271</v>
          </cell>
          <cell r="K106">
            <v>44295</v>
          </cell>
          <cell r="L106" t="str">
            <v>26210417894761000137550010000052711130621307</v>
          </cell>
          <cell r="M106" t="str">
            <v>26 -  Pernambuco</v>
          </cell>
          <cell r="N106">
            <v>156</v>
          </cell>
        </row>
        <row r="107">
          <cell r="C107" t="str">
            <v>HOSPITAL SÃO SEBASTIÃO</v>
          </cell>
          <cell r="E107" t="str">
            <v xml:space="preserve">5.21 - Seguros em geral </v>
          </cell>
          <cell r="F107">
            <v>33164021000100</v>
          </cell>
          <cell r="G107" t="str">
            <v>TOKIO MARINE SEGURADORA S.A</v>
          </cell>
          <cell r="H107" t="str">
            <v>S</v>
          </cell>
          <cell r="I107" t="str">
            <v>N</v>
          </cell>
          <cell r="N107">
            <v>590.80999999999995</v>
          </cell>
        </row>
        <row r="108">
          <cell r="C108" t="str">
            <v>HOSPITAL SÃO SEBASTIÃO</v>
          </cell>
          <cell r="E108" t="str">
            <v xml:space="preserve">5.25 - Serviços Bancários </v>
          </cell>
          <cell r="F108">
            <v>60701190000104</v>
          </cell>
          <cell r="G108" t="str">
            <v>BANCO ITAU S.A.</v>
          </cell>
          <cell r="H108" t="str">
            <v>S</v>
          </cell>
          <cell r="I108" t="str">
            <v>N</v>
          </cell>
          <cell r="N108">
            <v>358</v>
          </cell>
        </row>
        <row r="109">
          <cell r="C109" t="str">
            <v>HOSPITAL SÃO SEBASTIÃO</v>
          </cell>
          <cell r="E109" t="str">
            <v xml:space="preserve">5.25 - Serviços Bancários </v>
          </cell>
          <cell r="F109">
            <v>60701190000104</v>
          </cell>
          <cell r="G109" t="str">
            <v>BANCO ITAU S.A.</v>
          </cell>
          <cell r="H109" t="str">
            <v>S</v>
          </cell>
          <cell r="I109" t="str">
            <v>N</v>
          </cell>
          <cell r="N109">
            <v>1495.65</v>
          </cell>
        </row>
        <row r="110">
          <cell r="C110" t="str">
            <v>HOSPITAL SÃO SEBASTIÃO</v>
          </cell>
          <cell r="E110" t="str">
            <v>5.9 - Telefonia Móvel</v>
          </cell>
          <cell r="F110">
            <v>40432544000147</v>
          </cell>
          <cell r="G110" t="str">
            <v>CLARO S.A.</v>
          </cell>
          <cell r="H110" t="str">
            <v>S</v>
          </cell>
          <cell r="I110" t="str">
            <v>N</v>
          </cell>
          <cell r="N110">
            <v>228.7</v>
          </cell>
        </row>
        <row r="111">
          <cell r="C111" t="str">
            <v>HOSPITAL SÃO SEBASTIÃO</v>
          </cell>
          <cell r="E111" t="str">
            <v>5.18 - Teledonia Fixa</v>
          </cell>
          <cell r="F111">
            <v>6985306000120</v>
          </cell>
          <cell r="G111" t="str">
            <v>SERVHOST INTERNET LTDA</v>
          </cell>
          <cell r="H111" t="str">
            <v>S</v>
          </cell>
          <cell r="I111" t="str">
            <v>S</v>
          </cell>
          <cell r="J111" t="str">
            <v>7772</v>
          </cell>
          <cell r="K111">
            <v>44291</v>
          </cell>
          <cell r="M111" t="str">
            <v>26 -  Pernambuco</v>
          </cell>
          <cell r="N111">
            <v>209.01</v>
          </cell>
        </row>
        <row r="112">
          <cell r="C112" t="str">
            <v>HOSPITAL SÃO SEBASTIÃO</v>
          </cell>
          <cell r="E112" t="str">
            <v>5.18 - Teledonia Fixa</v>
          </cell>
          <cell r="F112">
            <v>27703250000144</v>
          </cell>
          <cell r="G112" t="str">
            <v>GERALDO FREIRE DA SILVA JUNIOR</v>
          </cell>
          <cell r="H112" t="str">
            <v>S</v>
          </cell>
          <cell r="I112" t="str">
            <v>S</v>
          </cell>
          <cell r="J112" t="str">
            <v>80</v>
          </cell>
          <cell r="K112">
            <v>44301</v>
          </cell>
          <cell r="M112" t="str">
            <v>26 -  Pernambuco</v>
          </cell>
          <cell r="N112">
            <v>450</v>
          </cell>
        </row>
        <row r="113">
          <cell r="C113" t="str">
            <v>HOSPITAL SÃO SEBASTIÃO</v>
          </cell>
          <cell r="E113" t="str">
            <v>5.13 - Água e Esgoto</v>
          </cell>
          <cell r="F113">
            <v>10572048000128</v>
          </cell>
          <cell r="G113" t="str">
            <v>COMPANHIA PERNAMBUCANA DE SANEAMENTO</v>
          </cell>
          <cell r="H113" t="str">
            <v>S</v>
          </cell>
          <cell r="I113" t="str">
            <v>N</v>
          </cell>
          <cell r="J113" t="str">
            <v>2021046345263</v>
          </cell>
          <cell r="K113">
            <v>44314</v>
          </cell>
          <cell r="M113" t="str">
            <v>26 -  Pernambuco</v>
          </cell>
          <cell r="N113">
            <v>3620.83</v>
          </cell>
        </row>
        <row r="114">
          <cell r="C114" t="str">
            <v>HOSPITAL SÃO SEBASTIÃO</v>
          </cell>
          <cell r="E114" t="str">
            <v>5.13 - Água e Esgoto</v>
          </cell>
          <cell r="F114" t="str">
            <v>01.995.254/0001-50</v>
          </cell>
          <cell r="G114" t="str">
            <v>LF AMORIM ME LIG AGUA</v>
          </cell>
          <cell r="H114" t="str">
            <v>S</v>
          </cell>
          <cell r="I114" t="str">
            <v>S</v>
          </cell>
          <cell r="J114" t="str">
            <v>293</v>
          </cell>
          <cell r="K114">
            <v>44314</v>
          </cell>
          <cell r="L114" t="str">
            <v>26210401995254000150550010000002931574069296</v>
          </cell>
          <cell r="M114" t="str">
            <v>26 -  Pernambuco</v>
          </cell>
          <cell r="N114">
            <v>1376</v>
          </cell>
        </row>
        <row r="115">
          <cell r="C115" t="str">
            <v>HOSPITAL SÃO SEBASTIÃO</v>
          </cell>
          <cell r="E115" t="str">
            <v>5.12 - Energia Elétrica</v>
          </cell>
          <cell r="F115">
            <v>10835932000108</v>
          </cell>
          <cell r="G115" t="str">
            <v>CELPE</v>
          </cell>
          <cell r="H115" t="str">
            <v>S</v>
          </cell>
          <cell r="I115" t="str">
            <v>S</v>
          </cell>
          <cell r="J115" t="str">
            <v>153927444</v>
          </cell>
          <cell r="K115">
            <v>44318</v>
          </cell>
          <cell r="M115" t="str">
            <v>26 -  Pernambuco</v>
          </cell>
          <cell r="N115">
            <v>23001.48</v>
          </cell>
        </row>
        <row r="116">
          <cell r="C116" t="str">
            <v>HOSPITAL SÃO SEBASTIÃO</v>
          </cell>
          <cell r="E116" t="str">
            <v>5.3 - Locação de Máquinas e Equipamentos</v>
          </cell>
          <cell r="F116">
            <v>26834299000173</v>
          </cell>
          <cell r="G116" t="str">
            <v>WL TELECOMUNICAÇÕES E INFORMATICA</v>
          </cell>
          <cell r="H116" t="str">
            <v>S</v>
          </cell>
          <cell r="I116" t="str">
            <v>S</v>
          </cell>
          <cell r="J116" t="str">
            <v>218</v>
          </cell>
          <cell r="K116">
            <v>44319</v>
          </cell>
          <cell r="M116" t="str">
            <v>26 -  Pernambuco</v>
          </cell>
          <cell r="N116">
            <v>500</v>
          </cell>
        </row>
        <row r="117">
          <cell r="C117" t="str">
            <v>HOSPITAL SÃO SEBASTIÃO</v>
          </cell>
          <cell r="E117" t="str">
            <v>5.3 - Locação de Máquinas e Equipamentos</v>
          </cell>
          <cell r="F117">
            <v>11448247000353</v>
          </cell>
          <cell r="G117" t="str">
            <v>GMAC COMERCIO E SERVIÇOS DE INFORMATICA</v>
          </cell>
          <cell r="H117" t="str">
            <v>S</v>
          </cell>
          <cell r="I117" t="str">
            <v>S</v>
          </cell>
          <cell r="J117" t="str">
            <v>8193</v>
          </cell>
          <cell r="K117">
            <v>44336</v>
          </cell>
          <cell r="M117" t="str">
            <v>26 -  Pernambuco</v>
          </cell>
          <cell r="N117">
            <v>4700</v>
          </cell>
        </row>
        <row r="118">
          <cell r="C118" t="str">
            <v>HOSPITAL SÃO SEBASTIÃO</v>
          </cell>
          <cell r="E118" t="str">
            <v>5.3 - Locação de Máquinas e Equipamentos</v>
          </cell>
          <cell r="F118">
            <v>19533734000164</v>
          </cell>
          <cell r="G118" t="str">
            <v>ALEXSANDRA DE GUSMÃO NERES</v>
          </cell>
          <cell r="H118" t="str">
            <v>S</v>
          </cell>
          <cell r="I118" t="str">
            <v>S</v>
          </cell>
          <cell r="J118" t="str">
            <v>10431</v>
          </cell>
          <cell r="K118">
            <v>44320</v>
          </cell>
          <cell r="M118" t="str">
            <v>26 -  Pernambuco</v>
          </cell>
          <cell r="N118">
            <v>2070</v>
          </cell>
        </row>
        <row r="119">
          <cell r="C119" t="str">
            <v>HOSPITAL SÃO SEBASTIÃO</v>
          </cell>
          <cell r="E119" t="str">
            <v>5.3 - Locação de Máquinas e Equipamentos</v>
          </cell>
          <cell r="F119">
            <v>19533734000164</v>
          </cell>
          <cell r="G119" t="str">
            <v>ALEXSANDRA DE GUSMÃO NERES</v>
          </cell>
          <cell r="H119" t="str">
            <v>S</v>
          </cell>
          <cell r="I119" t="str">
            <v>S</v>
          </cell>
          <cell r="J119" t="str">
            <v>10432</v>
          </cell>
          <cell r="K119">
            <v>44320</v>
          </cell>
          <cell r="M119" t="str">
            <v>26 -  Pernambuco</v>
          </cell>
          <cell r="N119">
            <v>390</v>
          </cell>
        </row>
        <row r="120">
          <cell r="C120" t="str">
            <v>HOSPITAL SÃO SEBASTIÃO</v>
          </cell>
          <cell r="E120" t="str">
            <v>5.3 - Locação de Máquinas e Equipamentos</v>
          </cell>
          <cell r="F120">
            <v>41096520000127</v>
          </cell>
          <cell r="G120" t="str">
            <v>PRISMA TELECOMUNICAÇÕES LTDA</v>
          </cell>
          <cell r="H120" t="str">
            <v>S</v>
          </cell>
          <cell r="I120" t="str">
            <v>S</v>
          </cell>
          <cell r="J120" t="str">
            <v>27831</v>
          </cell>
          <cell r="K120">
            <v>44319</v>
          </cell>
          <cell r="M120" t="str">
            <v>26 -  Pernambuco</v>
          </cell>
          <cell r="N120">
            <v>747</v>
          </cell>
        </row>
        <row r="121">
          <cell r="C121" t="str">
            <v>HOSPITAL SÃO SEBASTIÃO</v>
          </cell>
          <cell r="E121" t="str">
            <v>5.3 - Locação de Máquinas e Equipamentos</v>
          </cell>
          <cell r="F121">
            <v>31673254000102</v>
          </cell>
          <cell r="G121" t="str">
            <v>LABORATÓRIOS B. BRAUN S.A.</v>
          </cell>
          <cell r="H121" t="str">
            <v>S</v>
          </cell>
          <cell r="I121" t="str">
            <v>N</v>
          </cell>
          <cell r="J121" t="str">
            <v>035673</v>
          </cell>
          <cell r="K121">
            <v>44291</v>
          </cell>
          <cell r="M121" t="str">
            <v>3304904 - São Gonçalo - RJ</v>
          </cell>
          <cell r="N121">
            <v>853.5</v>
          </cell>
        </row>
        <row r="122">
          <cell r="C122" t="str">
            <v>HOSPITAL SÃO SEBASTIÃO</v>
          </cell>
          <cell r="E122" t="str">
            <v>5.3 - Locação de Máquinas e Equipamentos</v>
          </cell>
          <cell r="F122">
            <v>24380578002041</v>
          </cell>
          <cell r="G122" t="str">
            <v>WHITE MARTINS GASES INDUSTRIAIS NE LTDA</v>
          </cell>
          <cell r="H122" t="str">
            <v>S</v>
          </cell>
          <cell r="I122" t="str">
            <v>S</v>
          </cell>
          <cell r="J122" t="str">
            <v>131990</v>
          </cell>
          <cell r="K122">
            <v>44324</v>
          </cell>
          <cell r="M122" t="str">
            <v>26 -  Pernambuco</v>
          </cell>
          <cell r="N122">
            <v>1155</v>
          </cell>
        </row>
        <row r="123">
          <cell r="C123" t="str">
            <v>HOSPITAL SÃO SEBASTIÃO</v>
          </cell>
          <cell r="E123" t="str">
            <v>5.16 - Serviços Médico-Hospitalares, Odotonlogia e Laboratoriais</v>
          </cell>
          <cell r="F123">
            <v>10228298000145</v>
          </cell>
          <cell r="G123" t="str">
            <v>UNINFECTO SERVIÇOS MEDICOS LTDA</v>
          </cell>
          <cell r="H123" t="str">
            <v>S</v>
          </cell>
          <cell r="I123" t="str">
            <v>S</v>
          </cell>
          <cell r="J123" t="str">
            <v>1836</v>
          </cell>
          <cell r="K123">
            <v>44321</v>
          </cell>
          <cell r="M123" t="str">
            <v>2609600 - Olinda - PE</v>
          </cell>
          <cell r="N123">
            <v>7458.72</v>
          </cell>
        </row>
        <row r="124">
          <cell r="C124" t="str">
            <v>HOSPITAL SÃO SEBASTIÃO</v>
          </cell>
          <cell r="E124" t="str">
            <v>5.16 - Serviços Médico-Hospitalares, Odotonlogia e Laboratoriais</v>
          </cell>
          <cell r="F124">
            <v>27816524000101</v>
          </cell>
          <cell r="G124" t="str">
            <v>CLINICA NEFROAGRESTE LTDA ME</v>
          </cell>
          <cell r="H124" t="str">
            <v>S</v>
          </cell>
          <cell r="I124" t="str">
            <v>S</v>
          </cell>
          <cell r="J124" t="str">
            <v>104</v>
          </cell>
          <cell r="K124">
            <v>44319</v>
          </cell>
          <cell r="M124" t="str">
            <v>26 -  Pernambuco</v>
          </cell>
          <cell r="N124">
            <v>80000</v>
          </cell>
        </row>
        <row r="125">
          <cell r="C125" t="str">
            <v>HOSPITAL SÃO SEBASTIÃO</v>
          </cell>
          <cell r="E125" t="str">
            <v>5.16 - Serviços Médico-Hospitalares, Odotonlogia e Laboratoriais</v>
          </cell>
          <cell r="F125">
            <v>21939486000106</v>
          </cell>
          <cell r="G125" t="str">
            <v>MAXIMA ASSESSORIA E CONSULTORIA EM SAUDE E MEDICINA DO TRABALHO LTDA</v>
          </cell>
          <cell r="H125" t="str">
            <v>S</v>
          </cell>
          <cell r="I125" t="str">
            <v>S</v>
          </cell>
          <cell r="J125" t="str">
            <v>5276</v>
          </cell>
          <cell r="K125">
            <v>44321</v>
          </cell>
          <cell r="M125" t="str">
            <v>26 -  Pernambuco</v>
          </cell>
          <cell r="N125">
            <v>154</v>
          </cell>
        </row>
        <row r="126">
          <cell r="C126" t="str">
            <v>HOSPITAL SÃO SEBASTIÃO</v>
          </cell>
          <cell r="E126" t="str">
            <v>5.16 - Serviços Médico-Hospitalares, Odotonlogia e Laboratoriais</v>
          </cell>
          <cell r="F126">
            <v>24413164000109</v>
          </cell>
          <cell r="G126" t="str">
            <v>CLENDIUC - CLINICA DE ENDOSCOPIA DIGESTIVA</v>
          </cell>
          <cell r="H126" t="str">
            <v>S</v>
          </cell>
          <cell r="I126" t="str">
            <v>S</v>
          </cell>
          <cell r="J126" t="str">
            <v>180</v>
          </cell>
          <cell r="K126">
            <v>44322</v>
          </cell>
          <cell r="M126" t="str">
            <v>26 -  Pernambuco</v>
          </cell>
          <cell r="N126">
            <v>1350</v>
          </cell>
        </row>
        <row r="127">
          <cell r="C127" t="str">
            <v>HOSPITAL SÃO SEBASTIÃO</v>
          </cell>
          <cell r="E127" t="str">
            <v>5.16 - Serviços Médico-Hospitalares, Odotonlogia e Laboratoriais</v>
          </cell>
          <cell r="F127">
            <v>14700797000144</v>
          </cell>
          <cell r="G127" t="str">
            <v>JVS ASSISTENCIA DOMICILIAR LTDA ME</v>
          </cell>
          <cell r="H127" t="str">
            <v>S</v>
          </cell>
          <cell r="I127" t="str">
            <v>S</v>
          </cell>
          <cell r="J127" t="str">
            <v>1731</v>
          </cell>
          <cell r="K127">
            <v>44322</v>
          </cell>
          <cell r="M127" t="str">
            <v>26 -  Pernambuco</v>
          </cell>
          <cell r="N127">
            <v>300</v>
          </cell>
        </row>
        <row r="128">
          <cell r="C128" t="str">
            <v>HOSPITAL SÃO SEBASTIÃO</v>
          </cell>
          <cell r="E128" t="str">
            <v>5.16 - Serviços Médico-Hospitalares, Odotonlogia e Laboratoriais</v>
          </cell>
          <cell r="F128">
            <v>14401506000117</v>
          </cell>
          <cell r="G128" t="str">
            <v>J A &amp; MORAES LTDA ME</v>
          </cell>
          <cell r="H128" t="str">
            <v>S</v>
          </cell>
          <cell r="I128" t="str">
            <v>S</v>
          </cell>
          <cell r="J128" t="str">
            <v>580</v>
          </cell>
          <cell r="K128">
            <v>44322</v>
          </cell>
          <cell r="M128" t="str">
            <v>26 -  Pernambuco</v>
          </cell>
          <cell r="N128">
            <v>750</v>
          </cell>
        </row>
        <row r="129">
          <cell r="C129" t="str">
            <v>HOSPITAL SÃO SEBASTIÃO</v>
          </cell>
          <cell r="E129" t="str">
            <v>5.16 - Serviços Médico-Hospitalares, Odotonlogia e Laboratoriais</v>
          </cell>
          <cell r="F129">
            <v>35041147000104</v>
          </cell>
          <cell r="G129" t="str">
            <v>MULTIPLUS SERVIÇOS MEDICOS E CONSULTORIA LTDA</v>
          </cell>
          <cell r="H129" t="str">
            <v>S</v>
          </cell>
          <cell r="I129" t="str">
            <v>S</v>
          </cell>
          <cell r="J129" t="str">
            <v>75</v>
          </cell>
          <cell r="K129">
            <v>44322</v>
          </cell>
          <cell r="M129" t="str">
            <v>26 -  Pernambuco</v>
          </cell>
          <cell r="N129">
            <v>27014.42</v>
          </cell>
        </row>
        <row r="130">
          <cell r="C130" t="str">
            <v>HOSPITAL SÃO SEBASTIÃO</v>
          </cell>
          <cell r="E130" t="str">
            <v>5.16 - Serviços Médico-Hospitalares, Odotonlogia e Laboratoriais</v>
          </cell>
          <cell r="F130">
            <v>36010377000179</v>
          </cell>
          <cell r="G130" t="str">
            <v>MEDICINA INTEGRATIVA LABORATORIAL MIL LTDA</v>
          </cell>
          <cell r="H130" t="str">
            <v>S</v>
          </cell>
          <cell r="I130" t="str">
            <v>S</v>
          </cell>
          <cell r="J130" t="str">
            <v>153</v>
          </cell>
          <cell r="K130">
            <v>44320</v>
          </cell>
          <cell r="M130" t="str">
            <v>26 -  Pernambuco</v>
          </cell>
          <cell r="N130">
            <v>14197.6</v>
          </cell>
        </row>
        <row r="131">
          <cell r="C131" t="str">
            <v>HOSPITAL SÃO SEBASTIÃO</v>
          </cell>
          <cell r="E131" t="str">
            <v>5.8 - Locação de Veículos Automotores</v>
          </cell>
          <cell r="F131">
            <v>24398380000122</v>
          </cell>
          <cell r="G131" t="str">
            <v>SANTA EFIGENIA EMPREENDIMENTOS HOSPITALARES EIRELI</v>
          </cell>
          <cell r="H131" t="str">
            <v>S</v>
          </cell>
          <cell r="I131" t="str">
            <v>S</v>
          </cell>
          <cell r="J131" t="str">
            <v>287</v>
          </cell>
          <cell r="K131">
            <v>44323</v>
          </cell>
          <cell r="M131" t="str">
            <v>26 -  Pernambuco</v>
          </cell>
          <cell r="N131">
            <v>10154</v>
          </cell>
        </row>
        <row r="132">
          <cell r="C132" t="str">
            <v>HOSPITAL SÃO SEBASTIÃO</v>
          </cell>
          <cell r="E132" t="str">
            <v>4.6 - Serviços de Profissionais de Saúde</v>
          </cell>
          <cell r="F132">
            <v>7472341401</v>
          </cell>
          <cell r="G132" t="str">
            <v>HIPOLLITO DEMIRANDA ROCHA</v>
          </cell>
          <cell r="H132" t="str">
            <v>S</v>
          </cell>
          <cell r="I132" t="str">
            <v>N</v>
          </cell>
          <cell r="N132">
            <v>12400</v>
          </cell>
        </row>
        <row r="133">
          <cell r="C133" t="str">
            <v>HOSPITAL SÃO SEBASTIÃO</v>
          </cell>
          <cell r="E133" t="str">
            <v>4.6 - Serviços de Profissionais de Saúde</v>
          </cell>
          <cell r="F133">
            <v>9699675438</v>
          </cell>
          <cell r="G133" t="str">
            <v>MICHAEL DOUGLAS PEREIRA SILVA</v>
          </cell>
          <cell r="H133" t="str">
            <v>S</v>
          </cell>
          <cell r="I133" t="str">
            <v>N</v>
          </cell>
          <cell r="N133">
            <v>5000</v>
          </cell>
        </row>
        <row r="134">
          <cell r="C134" t="str">
            <v>HOSPITAL SÃO SEBASTIÃO</v>
          </cell>
          <cell r="E134" t="str">
            <v>5.15 - Serviços Domésticos</v>
          </cell>
          <cell r="F134">
            <v>27837083000124</v>
          </cell>
          <cell r="G134" t="str">
            <v>CLEAN HIGIENIZAÇÃO DE TEXTEIS EIRELI - ME</v>
          </cell>
          <cell r="H134" t="str">
            <v>S</v>
          </cell>
          <cell r="I134" t="str">
            <v>N</v>
          </cell>
          <cell r="J134" t="str">
            <v>1153</v>
          </cell>
          <cell r="K134">
            <v>44319</v>
          </cell>
          <cell r="M134" t="str">
            <v>26 -  Pernambuco</v>
          </cell>
          <cell r="N134">
            <v>9024.92</v>
          </cell>
        </row>
        <row r="135">
          <cell r="C135" t="str">
            <v>HOSPITAL SÃO SEBASTIÃO</v>
          </cell>
          <cell r="E135" t="str">
            <v>5.10 - Detetização/Tratamento de Resíduos e Afins</v>
          </cell>
          <cell r="F135">
            <v>11863530000180</v>
          </cell>
          <cell r="G135" t="str">
            <v>BRASCON GESTÃO AMBIENTAL LTDA</v>
          </cell>
          <cell r="H135" t="str">
            <v>S</v>
          </cell>
          <cell r="I135" t="str">
            <v>S</v>
          </cell>
          <cell r="J135" t="str">
            <v>73600</v>
          </cell>
          <cell r="K135">
            <v>44320</v>
          </cell>
          <cell r="M135" t="str">
            <v>26 -  Pernambuco</v>
          </cell>
          <cell r="N135">
            <v>1080.8599999999999</v>
          </cell>
        </row>
        <row r="136">
          <cell r="C136" t="str">
            <v>HOSPITAL SÃO SEBASTIÃO</v>
          </cell>
          <cell r="E136" t="str">
            <v>5.17 - Manutenção de Software, Certificação Digital e Microfilmagem</v>
          </cell>
          <cell r="F136">
            <v>7560756000134</v>
          </cell>
          <cell r="G136" t="str">
            <v>CARLOS ANDRE DE SOUSA INFORMATICA ME</v>
          </cell>
          <cell r="H136" t="str">
            <v>S</v>
          </cell>
          <cell r="I136" t="str">
            <v>S</v>
          </cell>
          <cell r="J136" t="str">
            <v>56</v>
          </cell>
          <cell r="K136">
            <v>44306</v>
          </cell>
          <cell r="M136" t="str">
            <v>26 -  Pernambuco</v>
          </cell>
          <cell r="N136">
            <v>850</v>
          </cell>
        </row>
        <row r="137">
          <cell r="C137" t="str">
            <v>HOSPITAL SÃO SEBASTIÃO</v>
          </cell>
          <cell r="E137" t="str">
            <v>5.17 - Manutenção de Software, Certificação Digital e Microfilmagem</v>
          </cell>
          <cell r="F137">
            <v>92306257000780</v>
          </cell>
          <cell r="G137" t="str">
            <v>MV INFORMATICA NORDESTE LTDA</v>
          </cell>
          <cell r="H137" t="str">
            <v>S</v>
          </cell>
          <cell r="I137" t="str">
            <v>S</v>
          </cell>
          <cell r="J137" t="str">
            <v>22925</v>
          </cell>
          <cell r="K137">
            <v>44296</v>
          </cell>
          <cell r="M137" t="str">
            <v>26 -  Pernambuco</v>
          </cell>
          <cell r="N137">
            <v>3200</v>
          </cell>
        </row>
        <row r="138">
          <cell r="C138" t="str">
            <v>HOSPITAL SÃO SEBASTIÃO</v>
          </cell>
          <cell r="E138" t="str">
            <v>5.17 - Manutenção de Software, Certificação Digital e Microfilmagem</v>
          </cell>
          <cell r="F138">
            <v>92306257000780</v>
          </cell>
          <cell r="G138" t="str">
            <v>MV INFORMATICA NORDESTE LTDA</v>
          </cell>
          <cell r="H138" t="str">
            <v>S</v>
          </cell>
          <cell r="I138" t="str">
            <v>S</v>
          </cell>
          <cell r="J138" t="str">
            <v>22872</v>
          </cell>
          <cell r="K138">
            <v>44295</v>
          </cell>
          <cell r="M138" t="str">
            <v>26 -  Pernambuco</v>
          </cell>
          <cell r="N138">
            <v>10782.23</v>
          </cell>
        </row>
        <row r="139">
          <cell r="C139" t="str">
            <v>HOSPITAL SÃO SEBASTIÃO</v>
          </cell>
          <cell r="E139" t="str">
            <v>5.17 - Manutenção de Software, Certificação Digital e Microfilmagem</v>
          </cell>
          <cell r="F139">
            <v>10224281000110</v>
          </cell>
          <cell r="G139" t="str">
            <v>QUALITEK TECNOLOGIA LTDA- EPP</v>
          </cell>
          <cell r="H139" t="str">
            <v>S</v>
          </cell>
          <cell r="I139" t="str">
            <v>S</v>
          </cell>
          <cell r="J139" t="str">
            <v>6020</v>
          </cell>
          <cell r="K139">
            <v>44320</v>
          </cell>
          <cell r="M139" t="str">
            <v>26 -  Pernambuco</v>
          </cell>
          <cell r="N139">
            <v>500</v>
          </cell>
        </row>
        <row r="140">
          <cell r="C140" t="str">
            <v>HOSPITAL SÃO SEBASTIÃO</v>
          </cell>
          <cell r="E140" t="str">
            <v>5.17 - Manutenção de Software, Certificação Digital e Microfilmagem</v>
          </cell>
          <cell r="F140">
            <v>3613658000167</v>
          </cell>
          <cell r="G140" t="str">
            <v>SEQUENCE INFORMATICA LTDA EPP</v>
          </cell>
          <cell r="H140" t="str">
            <v>S</v>
          </cell>
          <cell r="I140" t="str">
            <v>S</v>
          </cell>
          <cell r="J140" t="str">
            <v>22467</v>
          </cell>
          <cell r="K140">
            <v>44287</v>
          </cell>
          <cell r="M140" t="str">
            <v>26 -  Pernambuco</v>
          </cell>
          <cell r="N140">
            <v>1193.32</v>
          </cell>
        </row>
        <row r="141">
          <cell r="C141" t="str">
            <v>HOSPITAL SÃO SEBASTIÃO</v>
          </cell>
          <cell r="E141" t="str">
            <v>5.17 - Manutenção de Software, Certificação Digital e Microfilmagem</v>
          </cell>
          <cell r="F141">
            <v>16783034000130</v>
          </cell>
          <cell r="G141" t="str">
            <v>SINTESE LICENCIAMENTO DE PROGRAMAS</v>
          </cell>
          <cell r="H141" t="str">
            <v>S</v>
          </cell>
          <cell r="I141" t="str">
            <v>S</v>
          </cell>
          <cell r="J141" t="str">
            <v>13275</v>
          </cell>
          <cell r="K141">
            <v>44287</v>
          </cell>
          <cell r="M141" t="str">
            <v>26 -  Pernambuco</v>
          </cell>
          <cell r="N141">
            <v>2300</v>
          </cell>
        </row>
        <row r="142">
          <cell r="C142" t="str">
            <v>HOSPITAL SÃO SEBASTIÃO</v>
          </cell>
          <cell r="E142" t="str">
            <v>5.22 - Vigilância Ostensiva / Monitorada</v>
          </cell>
          <cell r="F142">
            <v>7774050000175</v>
          </cell>
          <cell r="G142" t="str">
            <v>TKS SEGURANÇA PRIVADA LTDA</v>
          </cell>
          <cell r="H142" t="str">
            <v>S</v>
          </cell>
          <cell r="I142" t="str">
            <v>S</v>
          </cell>
          <cell r="J142" t="str">
            <v>24593</v>
          </cell>
          <cell r="K142">
            <v>44291</v>
          </cell>
          <cell r="M142" t="str">
            <v>26 -  Pernambuco</v>
          </cell>
          <cell r="N142">
            <v>41610.800000000003</v>
          </cell>
        </row>
        <row r="143">
          <cell r="C143" t="str">
            <v>HOSPITAL SÃO SEBASTIÃO</v>
          </cell>
          <cell r="E143" t="str">
            <v>5.99 - Outros Serviços de Terceiros Pessoa Jurídica</v>
          </cell>
          <cell r="F143">
            <v>21216498000102</v>
          </cell>
          <cell r="G143" t="str">
            <v>VIDON &amp; CORREIA ADVOGADOS ASSOCIADOS</v>
          </cell>
          <cell r="H143" t="str">
            <v>S</v>
          </cell>
          <cell r="I143" t="str">
            <v>S</v>
          </cell>
          <cell r="J143" t="str">
            <v>1024</v>
          </cell>
          <cell r="K143">
            <v>44322</v>
          </cell>
          <cell r="M143" t="str">
            <v>26 -  Pernambuco</v>
          </cell>
          <cell r="N143">
            <v>4400.72</v>
          </cell>
        </row>
        <row r="144">
          <cell r="C144" t="str">
            <v>HOSPITAL SÃO SEBASTIÃO</v>
          </cell>
          <cell r="E144" t="str">
            <v>5.99 - Outros Serviços de Terceiros Pessoa Jurídica</v>
          </cell>
          <cell r="F144">
            <v>12332754000128</v>
          </cell>
          <cell r="G144" t="str">
            <v>PAULO WAGNER SAMPAIO DA SILVA ME</v>
          </cell>
          <cell r="H144" t="str">
            <v>S</v>
          </cell>
          <cell r="I144" t="str">
            <v>S</v>
          </cell>
          <cell r="J144" t="str">
            <v>1271</v>
          </cell>
          <cell r="K144">
            <v>44319</v>
          </cell>
          <cell r="M144" t="str">
            <v>26 -  Pernambuco</v>
          </cell>
          <cell r="N144">
            <v>1518.3</v>
          </cell>
        </row>
        <row r="145">
          <cell r="C145" t="str">
            <v>HOSPITAL SÃO SEBASTIÃO</v>
          </cell>
          <cell r="E145" t="str">
            <v>5.99 - Outros Serviços de Terceiros Pessoa Jurídica</v>
          </cell>
          <cell r="F145">
            <v>12332754000128</v>
          </cell>
          <cell r="G145" t="str">
            <v>PAULO WAGNER SAMPAIO DA SILVA ME</v>
          </cell>
          <cell r="H145" t="str">
            <v>S</v>
          </cell>
          <cell r="I145" t="str">
            <v>S</v>
          </cell>
          <cell r="J145" t="str">
            <v>1272</v>
          </cell>
          <cell r="K145">
            <v>44319</v>
          </cell>
          <cell r="M145" t="str">
            <v>26 -  Pernambuco</v>
          </cell>
          <cell r="N145">
            <v>1985</v>
          </cell>
        </row>
        <row r="146">
          <cell r="C146" t="str">
            <v>HOSPITAL SÃO SEBASTIÃO</v>
          </cell>
          <cell r="E146" t="str">
            <v>5.99 - Outros Serviços de Terceiros Pessoa Jurídica</v>
          </cell>
          <cell r="F146">
            <v>11735586000159</v>
          </cell>
          <cell r="G146" t="str">
            <v>FUNDAÇÃO DE APOIO AO DESENVOLVIMENTO DA UNIVERSIDADE FE</v>
          </cell>
          <cell r="H146" t="str">
            <v>S</v>
          </cell>
          <cell r="I146" t="str">
            <v>S</v>
          </cell>
          <cell r="J146" t="str">
            <v>61580</v>
          </cell>
          <cell r="K146">
            <v>44319</v>
          </cell>
          <cell r="M146" t="str">
            <v>26 -  Pernambuco</v>
          </cell>
          <cell r="N146">
            <v>206.91</v>
          </cell>
        </row>
        <row r="147">
          <cell r="C147" t="str">
            <v>HOSPITAL SÃO SEBASTIÃO</v>
          </cell>
          <cell r="E147" t="str">
            <v>4.7 - Apoio Administrativo, Técnico e Operacional</v>
          </cell>
          <cell r="F147">
            <v>4653677476</v>
          </cell>
          <cell r="G147" t="str">
            <v>FELIPE LIMA DE MELO</v>
          </cell>
          <cell r="H147" t="str">
            <v>S</v>
          </cell>
          <cell r="I147" t="str">
            <v>N</v>
          </cell>
          <cell r="K147">
            <v>44316</v>
          </cell>
          <cell r="M147" t="str">
            <v>26 -  Pernambuco</v>
          </cell>
          <cell r="N147">
            <v>1782</v>
          </cell>
        </row>
        <row r="148">
          <cell r="C148" t="str">
            <v>HOSPITAL SÃO SEBASTIÃO</v>
          </cell>
          <cell r="E148" t="str">
            <v>5.5 - Reparo e Manutenção de Máquinas e Equipamentos</v>
          </cell>
          <cell r="F148">
            <v>3480539000183</v>
          </cell>
          <cell r="G148" t="str">
            <v>SL ENGENHARIA HOSPITALAR LTDA</v>
          </cell>
          <cell r="H148" t="str">
            <v>S</v>
          </cell>
          <cell r="I148" t="str">
            <v>S</v>
          </cell>
          <cell r="J148" t="str">
            <v>7033</v>
          </cell>
          <cell r="K148">
            <v>44320</v>
          </cell>
          <cell r="M148" t="str">
            <v>26 -  Pernambuco</v>
          </cell>
          <cell r="N148">
            <v>3060</v>
          </cell>
        </row>
        <row r="149">
          <cell r="C149" t="str">
            <v>HOSPITAL SÃO SEBASTIÃO</v>
          </cell>
          <cell r="E149" t="str">
            <v>5.5 - Reparo e Manutenção de Máquinas e Equipamentos</v>
          </cell>
          <cell r="F149">
            <v>29615779000131</v>
          </cell>
          <cell r="G149" t="str">
            <v>ADRIANO RODRIGUES DA SILVA REFRIGERAÇÃO</v>
          </cell>
          <cell r="H149" t="str">
            <v>S</v>
          </cell>
          <cell r="I149" t="str">
            <v>S</v>
          </cell>
          <cell r="J149" t="str">
            <v>339</v>
          </cell>
          <cell r="K149">
            <v>44315</v>
          </cell>
          <cell r="M149" t="str">
            <v>26 -  Pernambuco</v>
          </cell>
          <cell r="N149">
            <v>1500</v>
          </cell>
        </row>
        <row r="150">
          <cell r="C150" t="str">
            <v>HOSPITAL SÃO SEBASTIÃO</v>
          </cell>
          <cell r="E150" t="str">
            <v>5.5 - Reparo e Manutenção de Máquinas e Equipamentos</v>
          </cell>
          <cell r="F150">
            <v>21854632000192</v>
          </cell>
          <cell r="G150" t="str">
            <v>G M DANTAS ELEVAÇÃO E GERAÇÃO ME</v>
          </cell>
          <cell r="H150" t="str">
            <v>S</v>
          </cell>
          <cell r="I150" t="str">
            <v>S</v>
          </cell>
          <cell r="J150" t="str">
            <v>498</v>
          </cell>
          <cell r="K150">
            <v>44308</v>
          </cell>
          <cell r="M150" t="str">
            <v>26 -  Pernambuco</v>
          </cell>
          <cell r="N150">
            <v>1720</v>
          </cell>
        </row>
        <row r="151">
          <cell r="C151" t="str">
            <v>HOSPITAL SÃO SEBASTIÃO</v>
          </cell>
          <cell r="E151" t="str">
            <v>5.5 - Reparo e Manutenção de Máquinas e Equipamentos</v>
          </cell>
          <cell r="F151">
            <v>8980641000161</v>
          </cell>
          <cell r="G151" t="str">
            <v>MAPROS LTDA</v>
          </cell>
          <cell r="H151" t="str">
            <v>S</v>
          </cell>
          <cell r="I151" t="str">
            <v>S</v>
          </cell>
          <cell r="J151" t="str">
            <v>18525</v>
          </cell>
          <cell r="K151">
            <v>44298</v>
          </cell>
          <cell r="M151" t="str">
            <v>26 -  Pernambuco</v>
          </cell>
          <cell r="N151">
            <v>1650</v>
          </cell>
        </row>
        <row r="152">
          <cell r="C152" t="str">
            <v>HOSPITAL SÃO SEBASTIÃO</v>
          </cell>
          <cell r="E152" t="str">
            <v>5.5 - Reparo e Manutenção de Máquinas e Equipamentos</v>
          </cell>
          <cell r="F152">
            <v>11674470000157</v>
          </cell>
          <cell r="G152" t="str">
            <v>EDENIR MARIA DE OLIVEIRA ME</v>
          </cell>
          <cell r="H152" t="str">
            <v>S</v>
          </cell>
          <cell r="I152" t="str">
            <v>S</v>
          </cell>
          <cell r="J152" t="str">
            <v>3868</v>
          </cell>
          <cell r="K152">
            <v>44316</v>
          </cell>
          <cell r="M152" t="str">
            <v>26 -  Pernambuco</v>
          </cell>
          <cell r="N152">
            <v>345</v>
          </cell>
        </row>
        <row r="153">
          <cell r="C153" t="str">
            <v>HOSPITAL SÃO SEBASTIÃO</v>
          </cell>
          <cell r="E153" t="str">
            <v>5.5 - Reparo e Manutenção de Máquinas e Equipamentos</v>
          </cell>
          <cell r="F153">
            <v>31361158000110</v>
          </cell>
          <cell r="G153" t="str">
            <v>COIFA CLEAN</v>
          </cell>
          <cell r="H153" t="str">
            <v>S</v>
          </cell>
          <cell r="I153" t="str">
            <v>S</v>
          </cell>
          <cell r="J153" t="str">
            <v>78</v>
          </cell>
          <cell r="K153">
            <v>44316</v>
          </cell>
          <cell r="M153" t="str">
            <v>26 -  Pernambuco</v>
          </cell>
          <cell r="N153">
            <v>3700</v>
          </cell>
        </row>
        <row r="154">
          <cell r="C154" t="str">
            <v>HOSPITAL SÃO SEBASTIÃO</v>
          </cell>
          <cell r="E154" t="str">
            <v>5.4 - Reparo e Manutenção de Bens Imóveis</v>
          </cell>
          <cell r="F154">
            <v>10858157000106</v>
          </cell>
          <cell r="G154" t="str">
            <v>F GENES CIA LTDA</v>
          </cell>
          <cell r="H154" t="str">
            <v>S</v>
          </cell>
          <cell r="I154" t="str">
            <v>S</v>
          </cell>
          <cell r="J154" t="str">
            <v>343677</v>
          </cell>
          <cell r="K154">
            <v>44321</v>
          </cell>
          <cell r="M154" t="str">
            <v>26 -  Pernambuco</v>
          </cell>
          <cell r="N154">
            <v>1015.55</v>
          </cell>
        </row>
        <row r="155">
          <cell r="C155" t="str">
            <v>HOSPITAL SÃO SEBASTIÃO</v>
          </cell>
          <cell r="E155" t="str">
            <v>5.4 - Reparo e Manutenção de Bens Imóveis</v>
          </cell>
          <cell r="F155">
            <v>15651204000160</v>
          </cell>
          <cell r="G155" t="str">
            <v>ROGERIO ARAUJO DE LIMA</v>
          </cell>
          <cell r="H155" t="str">
            <v>S</v>
          </cell>
          <cell r="I155" t="str">
            <v>S</v>
          </cell>
          <cell r="J155" t="str">
            <v>284</v>
          </cell>
          <cell r="K155">
            <v>44309</v>
          </cell>
          <cell r="M155" t="str">
            <v>26 -  Pernambuco</v>
          </cell>
          <cell r="N155">
            <v>900</v>
          </cell>
        </row>
        <row r="156">
          <cell r="C156" t="str">
            <v>HOSPITAL SÃO SEBASTIÃO</v>
          </cell>
          <cell r="E156" t="str">
            <v xml:space="preserve">5.7 - Reparo e Manutenção de Bens Movéis de Outras Naturezas </v>
          </cell>
          <cell r="F156">
            <v>30076470000108</v>
          </cell>
          <cell r="G156" t="str">
            <v>MARIA CLARICE COELHO SILVA COLETA DE RESIDUOS</v>
          </cell>
          <cell r="H156" t="str">
            <v>S</v>
          </cell>
          <cell r="I156" t="str">
            <v>S</v>
          </cell>
          <cell r="J156" t="str">
            <v>203</v>
          </cell>
          <cell r="K156">
            <v>44301</v>
          </cell>
          <cell r="M156" t="str">
            <v>26 -  Pernambuco</v>
          </cell>
          <cell r="N156">
            <v>149</v>
          </cell>
        </row>
        <row r="157">
          <cell r="C157" t="str">
            <v>HOSPITAL SÃO SEBASTIÃO</v>
          </cell>
          <cell r="E157" t="str">
            <v xml:space="preserve">5.7 - Reparo e Manutenção de Bens Movéis de Outras Naturezas </v>
          </cell>
          <cell r="F157">
            <v>10333266000100</v>
          </cell>
          <cell r="G157" t="str">
            <v>CARLOS ANTONIO DE OLIVEIRA MILET JUNIOR ME</v>
          </cell>
          <cell r="H157" t="str">
            <v>S</v>
          </cell>
          <cell r="I157" t="str">
            <v>S</v>
          </cell>
          <cell r="J157" t="str">
            <v>8550</v>
          </cell>
          <cell r="K157">
            <v>44316</v>
          </cell>
          <cell r="M157" t="str">
            <v>26 -  Pernambuco</v>
          </cell>
          <cell r="N157">
            <v>800</v>
          </cell>
        </row>
        <row r="158">
          <cell r="C158" t="str">
            <v>HOSPITAL SÃO SEBASTIÃO</v>
          </cell>
          <cell r="E158" t="str">
            <v>5.22 - Vigilância Ostensiva / Monitorada</v>
          </cell>
          <cell r="F158">
            <v>7774050000175</v>
          </cell>
          <cell r="G158" t="str">
            <v>TKS SEGURANÇA PRIVADA LTDA</v>
          </cell>
          <cell r="H158" t="str">
            <v>S</v>
          </cell>
          <cell r="I158" t="str">
            <v>S</v>
          </cell>
          <cell r="J158" t="str">
            <v>24301</v>
          </cell>
          <cell r="K158">
            <v>44253</v>
          </cell>
          <cell r="M158" t="str">
            <v>26 -  Pernambuco</v>
          </cell>
          <cell r="N158">
            <v>4303.12</v>
          </cell>
        </row>
        <row r="159">
          <cell r="C159" t="str">
            <v>HOSPITAL SÃO SEBASTIÃO</v>
          </cell>
          <cell r="E159" t="str">
            <v>5.99 - Outros Serviços de Terceiros Pessoa Jurídica</v>
          </cell>
          <cell r="F159">
            <v>57755217002091</v>
          </cell>
          <cell r="G159" t="str">
            <v>KPMG AUDITORES INDEPENDENTES</v>
          </cell>
          <cell r="H159" t="str">
            <v>S</v>
          </cell>
          <cell r="I159" t="str">
            <v>S</v>
          </cell>
          <cell r="J159" t="str">
            <v>649</v>
          </cell>
          <cell r="K159">
            <v>44256</v>
          </cell>
          <cell r="M159" t="str">
            <v>26 -  Pernambuco</v>
          </cell>
          <cell r="N159">
            <v>2003.92</v>
          </cell>
        </row>
        <row r="160">
          <cell r="C160" t="str">
            <v>HOSPITAL SÃO SEBASTIÃO</v>
          </cell>
          <cell r="E160" t="str">
            <v>5.5 - Reparo e Manutenção de Máquinas e Equipamentos</v>
          </cell>
          <cell r="F160">
            <v>58295213000178</v>
          </cell>
          <cell r="G160" t="str">
            <v>PHILIPS MEDICAL SYSTEMS LTDA</v>
          </cell>
          <cell r="H160" t="str">
            <v>S</v>
          </cell>
          <cell r="I160" t="str">
            <v>S</v>
          </cell>
          <cell r="J160" t="str">
            <v>140862</v>
          </cell>
          <cell r="K160">
            <v>44319</v>
          </cell>
          <cell r="M160" t="str">
            <v>3505708 - Barueri - SP</v>
          </cell>
          <cell r="N160">
            <v>1489.15</v>
          </cell>
        </row>
        <row r="161">
          <cell r="C161" t="str">
            <v>HOSPITAL SÃO SEBASTIÃO</v>
          </cell>
          <cell r="E161" t="str">
            <v>1.99 - Outras Despesas com Pessoal</v>
          </cell>
          <cell r="F161" t="str">
            <v>10.548.532/0001-11</v>
          </cell>
          <cell r="G161" t="str">
            <v>ASSOCIAÇÃO DAS EMPRESAS DE TRANSPORTE DE PASSAGEIROS DE CARUARU</v>
          </cell>
          <cell r="H161" t="str">
            <v>S</v>
          </cell>
          <cell r="I161" t="str">
            <v>N</v>
          </cell>
          <cell r="N161">
            <v>2437.23</v>
          </cell>
        </row>
        <row r="162">
          <cell r="C162" t="str">
            <v>HOSPITAL SÃO SEBASTIÃO</v>
          </cell>
          <cell r="E162" t="str">
            <v>1.99 - Outras Despesas com Pessoal</v>
          </cell>
          <cell r="F162">
            <v>61573796000166</v>
          </cell>
          <cell r="G162" t="str">
            <v>ALLIANZ SEGUROS S.A.</v>
          </cell>
          <cell r="H162" t="str">
            <v>S</v>
          </cell>
          <cell r="I162" t="str">
            <v>N</v>
          </cell>
          <cell r="N162">
            <v>258.55</v>
          </cell>
        </row>
        <row r="163">
          <cell r="C163" t="str">
            <v>HOSPITAL SÃO SEBASTIÃO</v>
          </cell>
          <cell r="E163" t="str">
            <v>7 - Obras e Instalações</v>
          </cell>
          <cell r="F163">
            <v>33262200000171</v>
          </cell>
          <cell r="G163" t="str">
            <v>JOSÉ SEVERINO DA SILVA</v>
          </cell>
          <cell r="H163" t="str">
            <v>S</v>
          </cell>
          <cell r="I163" t="str">
            <v>S</v>
          </cell>
          <cell r="J163" t="str">
            <v>27</v>
          </cell>
          <cell r="K163">
            <v>44321</v>
          </cell>
          <cell r="M163" t="str">
            <v>2604106 - Caruaru - PE</v>
          </cell>
          <cell r="N163">
            <v>2043</v>
          </cell>
        </row>
        <row r="164">
          <cell r="C164" t="str">
            <v>HOSPITAL SÃO SEBASTIÃO</v>
          </cell>
          <cell r="E164" t="str">
            <v>5.99 - Outros Serviços de Terceiros Pessoa Jurídica</v>
          </cell>
          <cell r="G164" t="str">
            <v>CONSELHO REGIONAL DE MEDICINA PE</v>
          </cell>
          <cell r="H164" t="str">
            <v>S</v>
          </cell>
          <cell r="I164" t="str">
            <v>N</v>
          </cell>
          <cell r="N164">
            <v>949.94</v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1DEDF-B71D-40E9-AC3A-666872F7196B}">
  <sheetPr>
    <tabColor rgb="FF92D050"/>
    <pageSetUpPr fitToPage="1"/>
  </sheetPr>
  <dimension ref="A1:L1992"/>
  <sheetViews>
    <sheetView showGridLines="0" tabSelected="1" topLeftCell="G146" zoomScale="90" zoomScaleNormal="90" workbookViewId="0">
      <selection activeCell="L154" sqref="L154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10894988000648</v>
      </c>
      <c r="B2" s="4" t="str">
        <f>'[1]TCE - ANEXO IV - Preencher'!C11</f>
        <v>HOSPITAL SÃO SEBASTIÃO</v>
      </c>
      <c r="C2" s="4" t="str">
        <f>'[1]TCE - ANEXO IV - Preencher'!E11</f>
        <v>3.12 - Material Hospitalar</v>
      </c>
      <c r="D2" s="3" t="str">
        <f>'[1]TCE - ANEXO IV - Preencher'!F11</f>
        <v>08.674.752/0001-40</v>
      </c>
      <c r="E2" s="5" t="str">
        <f>'[1]TCE - ANEXO IV - Preencher'!G11</f>
        <v>CIRURGICA MONTEBELLO LTDA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101137</v>
      </c>
      <c r="I2" s="6">
        <f>IF('[1]TCE - ANEXO IV - Preencher'!K11="","",'[1]TCE - ANEXO IV - Preencher'!K11)</f>
        <v>44302</v>
      </c>
      <c r="J2" s="5" t="str">
        <f>'[1]TCE - ANEXO IV - Preencher'!L11</f>
        <v>26210408674752000140550010001011371382035329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690.99</v>
      </c>
    </row>
    <row r="3" spans="1:12" s="8" customFormat="1" ht="19.5" customHeight="1" x14ac:dyDescent="0.2">
      <c r="A3" s="3">
        <f>IFERROR(VLOOKUP(B3,'[1]DADOS (OCULTAR)'!$P$3:$R$56,3,0),"")</f>
        <v>10894988000648</v>
      </c>
      <c r="B3" s="4" t="str">
        <f>'[1]TCE - ANEXO IV - Preencher'!C12</f>
        <v>HOSPITAL SÃO SEBASTIÃO</v>
      </c>
      <c r="C3" s="4" t="str">
        <f>'[1]TCE - ANEXO IV - Preencher'!E12</f>
        <v>3.12 - Material Hospitalar</v>
      </c>
      <c r="D3" s="3" t="str">
        <f>'[1]TCE - ANEXO IV - Preencher'!F12</f>
        <v>08.674.752/0001-40</v>
      </c>
      <c r="E3" s="5" t="str">
        <f>'[1]TCE - ANEXO IV - Preencher'!G12</f>
        <v>CIRURGICA MONTEBELLO LTDA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4898</v>
      </c>
      <c r="I3" s="6">
        <f>IF('[1]TCE - ANEXO IV - Preencher'!K12="","",'[1]TCE - ANEXO IV - Preencher'!K12)</f>
        <v>44302</v>
      </c>
      <c r="J3" s="5" t="str">
        <f>'[1]TCE - ANEXO IV - Preencher'!L12</f>
        <v>26210408674752000301550010000048981694875851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473.44</v>
      </c>
    </row>
    <row r="4" spans="1:12" s="8" customFormat="1" ht="19.5" customHeight="1" x14ac:dyDescent="0.2">
      <c r="A4" s="3">
        <f>IFERROR(VLOOKUP(B4,'[1]DADOS (OCULTAR)'!$P$3:$R$56,3,0),"")</f>
        <v>10894988000648</v>
      </c>
      <c r="B4" s="4" t="str">
        <f>'[1]TCE - ANEXO IV - Preencher'!C13</f>
        <v>HOSPITAL SÃO SEBASTIÃO</v>
      </c>
      <c r="C4" s="4" t="str">
        <f>'[1]TCE - ANEXO IV - Preencher'!E13</f>
        <v>3.12 - Material Hospitalar</v>
      </c>
      <c r="D4" s="3" t="str">
        <f>'[1]TCE - ANEXO IV - Preencher'!F13</f>
        <v>00.236.193/0001-84</v>
      </c>
      <c r="E4" s="5" t="str">
        <f>'[1]TCE - ANEXO IV - Preencher'!G13</f>
        <v>CIRURGICA RECIFE COMERCIO E REPRESENTAÇÕES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63673</v>
      </c>
      <c r="I4" s="6">
        <f>IF('[1]TCE - ANEXO IV - Preencher'!K13="","",'[1]TCE - ANEXO IV - Preencher'!K13)</f>
        <v>44285</v>
      </c>
      <c r="J4" s="5" t="str">
        <f>'[1]TCE - ANEXO IV - Preencher'!L13</f>
        <v>26210300236193000184550010000636731000636743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1274.4000000000001</v>
      </c>
    </row>
    <row r="5" spans="1:12" s="8" customFormat="1" ht="19.5" customHeight="1" x14ac:dyDescent="0.2">
      <c r="A5" s="3">
        <f>IFERROR(VLOOKUP(B5,'[1]DADOS (OCULTAR)'!$P$3:$R$56,3,0),"")</f>
        <v>10894988000648</v>
      </c>
      <c r="B5" s="4" t="str">
        <f>'[1]TCE - ANEXO IV - Preencher'!C14</f>
        <v>HOSPITAL SÃO SEBASTIÃO</v>
      </c>
      <c r="C5" s="4" t="str">
        <f>'[1]TCE - ANEXO IV - Preencher'!E14</f>
        <v>3.12 - Material Hospitalar</v>
      </c>
      <c r="D5" s="3">
        <f>'[1]TCE - ANEXO IV - Preencher'!F14</f>
        <v>12420164001048</v>
      </c>
      <c r="E5" s="5" t="str">
        <f>'[1]TCE - ANEXO IV - Preencher'!G14</f>
        <v>CM HOSPITALAR S.A.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465481</v>
      </c>
      <c r="I5" s="6">
        <f>IF('[1]TCE - ANEXO IV - Preencher'!K14="","",'[1]TCE - ANEXO IV - Preencher'!K14)</f>
        <v>44291</v>
      </c>
      <c r="J5" s="5" t="str">
        <f>'[1]TCE - ANEXO IV - Preencher'!L14</f>
        <v>53210412420164000904550010004654811100242021</v>
      </c>
      <c r="K5" s="5" t="str">
        <f>IF(F5="B",LEFT('[1]TCE - ANEXO IV - Preencher'!M14,2),IF(F5="S",LEFT('[1]TCE - ANEXO IV - Preencher'!M14,7),IF('[1]TCE - ANEXO IV - Preencher'!H14="","")))</f>
        <v>53</v>
      </c>
      <c r="L5" s="7">
        <f>'[1]TCE - ANEXO IV - Preencher'!N14</f>
        <v>123</v>
      </c>
    </row>
    <row r="6" spans="1:12" s="8" customFormat="1" ht="19.5" customHeight="1" x14ac:dyDescent="0.2">
      <c r="A6" s="3">
        <f>IFERROR(VLOOKUP(B6,'[1]DADOS (OCULTAR)'!$P$3:$R$56,3,0),"")</f>
        <v>10894988000648</v>
      </c>
      <c r="B6" s="4" t="str">
        <f>'[1]TCE - ANEXO IV - Preencher'!C15</f>
        <v>HOSPITAL SÃO SEBASTIÃO</v>
      </c>
      <c r="C6" s="4" t="str">
        <f>'[1]TCE - ANEXO IV - Preencher'!E15</f>
        <v>3.12 - Material Hospitalar</v>
      </c>
      <c r="D6" s="3">
        <f>'[1]TCE - ANEXO IV - Preencher'!F15</f>
        <v>12420164001048</v>
      </c>
      <c r="E6" s="5" t="str">
        <f>'[1]TCE - ANEXO IV - Preencher'!G15</f>
        <v>CM HOSPITALAR S.A.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471497</v>
      </c>
      <c r="I6" s="6">
        <f>IF('[1]TCE - ANEXO IV - Preencher'!K15="","",'[1]TCE - ANEXO IV - Preencher'!K15)</f>
        <v>44301</v>
      </c>
      <c r="J6" s="5" t="str">
        <f>'[1]TCE - ANEXO IV - Preencher'!L15</f>
        <v>53210412420164000904550010004714971100194200</v>
      </c>
      <c r="K6" s="5" t="str">
        <f>IF(F6="B",LEFT('[1]TCE - ANEXO IV - Preencher'!M15,2),IF(F6="S",LEFT('[1]TCE - ANEXO IV - Preencher'!M15,7),IF('[1]TCE - ANEXO IV - Preencher'!H15="","")))</f>
        <v>53</v>
      </c>
      <c r="L6" s="7">
        <f>'[1]TCE - ANEXO IV - Preencher'!N15</f>
        <v>8500</v>
      </c>
    </row>
    <row r="7" spans="1:12" s="8" customFormat="1" ht="19.5" customHeight="1" x14ac:dyDescent="0.2">
      <c r="A7" s="3">
        <f>IFERROR(VLOOKUP(B7,'[1]DADOS (OCULTAR)'!$P$3:$R$56,3,0),"")</f>
        <v>10894988000648</v>
      </c>
      <c r="B7" s="4" t="str">
        <f>'[1]TCE - ANEXO IV - Preencher'!C16</f>
        <v>HOSPITAL SÃO SEBASTIÃO</v>
      </c>
      <c r="C7" s="4" t="str">
        <f>'[1]TCE - ANEXO IV - Preencher'!E16</f>
        <v>3.12 - Material Hospitalar</v>
      </c>
      <c r="D7" s="3">
        <f>'[1]TCE - ANEXO IV - Preencher'!F16</f>
        <v>12420164001048</v>
      </c>
      <c r="E7" s="5" t="str">
        <f>'[1]TCE - ANEXO IV - Preencher'!G16</f>
        <v>CM HOSPITALAR S.A.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94353</v>
      </c>
      <c r="I7" s="6">
        <f>IF('[1]TCE - ANEXO IV - Preencher'!K16="","",'[1]TCE - ANEXO IV - Preencher'!K16)</f>
        <v>44302</v>
      </c>
      <c r="J7" s="5" t="str">
        <f>'[1]TCE - ANEXO IV - Preencher'!L16</f>
        <v>26210412420164001048550010000943531100150592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222</v>
      </c>
    </row>
    <row r="8" spans="1:12" s="8" customFormat="1" ht="19.5" customHeight="1" x14ac:dyDescent="0.2">
      <c r="A8" s="3">
        <f>IFERROR(VLOOKUP(B8,'[1]DADOS (OCULTAR)'!$P$3:$R$56,3,0),"")</f>
        <v>10894988000648</v>
      </c>
      <c r="B8" s="4" t="str">
        <f>'[1]TCE - ANEXO IV - Preencher'!C17</f>
        <v>HOSPITAL SÃO SEBASTIÃO</v>
      </c>
      <c r="C8" s="4" t="str">
        <f>'[1]TCE - ANEXO IV - Preencher'!E17</f>
        <v>3.12 - Material Hospitalar</v>
      </c>
      <c r="D8" s="3">
        <f>'[1]TCE - ANEXO IV - Preencher'!F17</f>
        <v>11449180000100</v>
      </c>
      <c r="E8" s="5" t="str">
        <f>'[1]TCE - ANEXO IV - Preencher'!G17</f>
        <v>DPROSMED DIST. PROD MED HOSPITALAR LTDA - EPP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42058</v>
      </c>
      <c r="I8" s="6">
        <f>IF('[1]TCE - ANEXO IV - Preencher'!K17="","",'[1]TCE - ANEXO IV - Preencher'!K17)</f>
        <v>44302</v>
      </c>
      <c r="J8" s="5" t="str">
        <f>'[1]TCE - ANEXO IV - Preencher'!L17</f>
        <v>26210411449180000100550010000420581974901308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767.4</v>
      </c>
    </row>
    <row r="9" spans="1:12" s="8" customFormat="1" ht="19.5" customHeight="1" x14ac:dyDescent="0.2">
      <c r="A9" s="3">
        <f>IFERROR(VLOOKUP(B9,'[1]DADOS (OCULTAR)'!$P$3:$R$56,3,0),"")</f>
        <v>10894988000648</v>
      </c>
      <c r="B9" s="4" t="str">
        <f>'[1]TCE - ANEXO IV - Preencher'!C18</f>
        <v>HOSPITAL SÃO SEBASTIÃO</v>
      </c>
      <c r="C9" s="4" t="str">
        <f>'[1]TCE - ANEXO IV - Preencher'!E18</f>
        <v>3.12 - Material Hospitalar</v>
      </c>
      <c r="D9" s="3">
        <f>'[1]TCE - ANEXO IV - Preencher'!F18</f>
        <v>11449180000100</v>
      </c>
      <c r="E9" s="5" t="str">
        <f>'[1]TCE - ANEXO IV - Preencher'!G18</f>
        <v>DPROSMED DIST. PROD MED HOSPITALAR LTDA - EPP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42330</v>
      </c>
      <c r="I9" s="6">
        <f>IF('[1]TCE - ANEXO IV - Preencher'!K18="","",'[1]TCE - ANEXO IV - Preencher'!K18)</f>
        <v>44315</v>
      </c>
      <c r="J9" s="5" t="str">
        <f>'[1]TCE - ANEXO IV - Preencher'!L18</f>
        <v>26210411449180000100550010000423301531665856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983.1</v>
      </c>
    </row>
    <row r="10" spans="1:12" s="8" customFormat="1" ht="19.5" customHeight="1" x14ac:dyDescent="0.2">
      <c r="A10" s="3">
        <f>IFERROR(VLOOKUP(B10,'[1]DADOS (OCULTAR)'!$P$3:$R$56,3,0),"")</f>
        <v>10894988000648</v>
      </c>
      <c r="B10" s="4" t="str">
        <f>'[1]TCE - ANEXO IV - Preencher'!C19</f>
        <v>HOSPITAL SÃO SEBASTIÃO</v>
      </c>
      <c r="C10" s="4" t="str">
        <f>'[1]TCE - ANEXO IV - Preencher'!E19</f>
        <v>3.12 - Material Hospitalar</v>
      </c>
      <c r="D10" s="3">
        <f>'[1]TCE - ANEXO IV - Preencher'!F19</f>
        <v>59309302000199</v>
      </c>
      <c r="E10" s="5" t="str">
        <f>'[1]TCE - ANEXO IV - Preencher'!G19</f>
        <v>INJEX INDUSTRIAS CIRURGICAS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108340</v>
      </c>
      <c r="I10" s="6">
        <f>IF('[1]TCE - ANEXO IV - Preencher'!K19="","",'[1]TCE - ANEXO IV - Preencher'!K19)</f>
        <v>44273</v>
      </c>
      <c r="J10" s="5" t="str">
        <f>'[1]TCE - ANEXO IV - Preencher'!L19</f>
        <v>35210359309302000199550010001083401592264668</v>
      </c>
      <c r="K10" s="5" t="str">
        <f>IF(F10="B",LEFT('[1]TCE - ANEXO IV - Preencher'!M19,2),IF(F10="S",LEFT('[1]TCE - ANEXO IV - Preencher'!M19,7),IF('[1]TCE - ANEXO IV - Preencher'!H19="","")))</f>
        <v>35</v>
      </c>
      <c r="L10" s="7">
        <f>'[1]TCE - ANEXO IV - Preencher'!N19</f>
        <v>16285.94</v>
      </c>
    </row>
    <row r="11" spans="1:12" s="8" customFormat="1" ht="19.5" customHeight="1" x14ac:dyDescent="0.2">
      <c r="A11" s="3">
        <f>IFERROR(VLOOKUP(B11,'[1]DADOS (OCULTAR)'!$P$3:$R$56,3,0),"")</f>
        <v>10894988000648</v>
      </c>
      <c r="B11" s="4" t="str">
        <f>'[1]TCE - ANEXO IV - Preencher'!C20</f>
        <v>HOSPITAL SÃO SEBASTIÃO</v>
      </c>
      <c r="C11" s="4" t="str">
        <f>'[1]TCE - ANEXO IV - Preencher'!E20</f>
        <v>3.12 - Material Hospitalar</v>
      </c>
      <c r="D11" s="3" t="str">
        <f>'[1]TCE - ANEXO IV - Preencher'!F20</f>
        <v>05.932.624/0001-60</v>
      </c>
      <c r="E11" s="5" t="str">
        <f>'[1]TCE - ANEXO IV - Preencher'!G20</f>
        <v>MEGAMED COMERCIO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14933</v>
      </c>
      <c r="I11" s="6">
        <f>IF('[1]TCE - ANEXO IV - Preencher'!K20="","",'[1]TCE - ANEXO IV - Preencher'!K20)</f>
        <v>44315</v>
      </c>
      <c r="J11" s="5" t="str">
        <f>'[1]TCE - ANEXO IV - Preencher'!L20</f>
        <v>26210405932624000160550010000149331458834901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613</v>
      </c>
    </row>
    <row r="12" spans="1:12" s="8" customFormat="1" ht="19.5" customHeight="1" x14ac:dyDescent="0.2">
      <c r="A12" s="3">
        <f>IFERROR(VLOOKUP(B12,'[1]DADOS (OCULTAR)'!$P$3:$R$56,3,0),"")</f>
        <v>10894988000648</v>
      </c>
      <c r="B12" s="4" t="str">
        <f>'[1]TCE - ANEXO IV - Preencher'!C21</f>
        <v>HOSPITAL SÃO SEBASTIÃO</v>
      </c>
      <c r="C12" s="4" t="str">
        <f>'[1]TCE - ANEXO IV - Preencher'!E21</f>
        <v>3.12 - Material Hospitalar</v>
      </c>
      <c r="D12" s="3">
        <f>'[1]TCE - ANEXO IV - Preencher'!F21</f>
        <v>19125796000137</v>
      </c>
      <c r="E12" s="5" t="str">
        <f>'[1]TCE - ANEXO IV - Preencher'!G21</f>
        <v>NORDMARKET COMERCIO DE PRODUTOS HOSPITALAR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27698</v>
      </c>
      <c r="I12" s="6">
        <f>IF('[1]TCE - ANEXO IV - Preencher'!K21="","",'[1]TCE - ANEXO IV - Preencher'!K21)</f>
        <v>44291</v>
      </c>
      <c r="J12" s="5" t="str">
        <f>'[1]TCE - ANEXO IV - Preencher'!L21</f>
        <v>25210419125796000137550010000276981197646322</v>
      </c>
      <c r="K12" s="5" t="str">
        <f>IF(F12="B",LEFT('[1]TCE - ANEXO IV - Preencher'!M21,2),IF(F12="S",LEFT('[1]TCE - ANEXO IV - Preencher'!M21,7),IF('[1]TCE - ANEXO IV - Preencher'!H21="","")))</f>
        <v>25</v>
      </c>
      <c r="L12" s="7">
        <f>'[1]TCE - ANEXO IV - Preencher'!N21</f>
        <v>239.8</v>
      </c>
    </row>
    <row r="13" spans="1:12" s="8" customFormat="1" ht="19.5" customHeight="1" x14ac:dyDescent="0.2">
      <c r="A13" s="3">
        <f>IFERROR(VLOOKUP(B13,'[1]DADOS (OCULTAR)'!$P$3:$R$56,3,0),"")</f>
        <v>10894988000648</v>
      </c>
      <c r="B13" s="4" t="str">
        <f>'[1]TCE - ANEXO IV - Preencher'!C22</f>
        <v>HOSPITAL SÃO SEBASTIÃO</v>
      </c>
      <c r="C13" s="4" t="str">
        <f>'[1]TCE - ANEXO IV - Preencher'!E22</f>
        <v>3.12 - Material Hospitalar</v>
      </c>
      <c r="D13" s="3">
        <f>'[1]TCE - ANEXO IV - Preencher'!F22</f>
        <v>19125796000137</v>
      </c>
      <c r="E13" s="5" t="str">
        <f>'[1]TCE - ANEXO IV - Preencher'!G22</f>
        <v>NORDMARKET COMERCIO DE PRODUTOS HOSPITALAR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27930</v>
      </c>
      <c r="I13" s="6">
        <f>IF('[1]TCE - ANEXO IV - Preencher'!K22="","",'[1]TCE - ANEXO IV - Preencher'!K22)</f>
        <v>44301</v>
      </c>
      <c r="J13" s="5" t="str">
        <f>'[1]TCE - ANEXO IV - Preencher'!L22</f>
        <v>25210419125796000137550010000279301129072570</v>
      </c>
      <c r="K13" s="5" t="str">
        <f>IF(F13="B",LEFT('[1]TCE - ANEXO IV - Preencher'!M22,2),IF(F13="S",LEFT('[1]TCE - ANEXO IV - Preencher'!M22,7),IF('[1]TCE - ANEXO IV - Preencher'!H22="","")))</f>
        <v>25</v>
      </c>
      <c r="L13" s="7">
        <f>'[1]TCE - ANEXO IV - Preencher'!N22</f>
        <v>252</v>
      </c>
    </row>
    <row r="14" spans="1:12" s="8" customFormat="1" ht="19.5" customHeight="1" x14ac:dyDescent="0.2">
      <c r="A14" s="3">
        <f>IFERROR(VLOOKUP(B14,'[1]DADOS (OCULTAR)'!$P$3:$R$56,3,0),"")</f>
        <v>10894988000648</v>
      </c>
      <c r="B14" s="4" t="str">
        <f>'[1]TCE - ANEXO IV - Preencher'!C23</f>
        <v>HOSPITAL SÃO SEBASTIÃO</v>
      </c>
      <c r="C14" s="4" t="str">
        <f>'[1]TCE - ANEXO IV - Preencher'!E23</f>
        <v>3.12 - Material Hospitalar</v>
      </c>
      <c r="D14" s="3">
        <f>'[1]TCE - ANEXO IV - Preencher'!F23</f>
        <v>21216468000198</v>
      </c>
      <c r="E14" s="5" t="str">
        <f>'[1]TCE - ANEXO IV - Preencher'!G23</f>
        <v>SANMED DISTRIBUIDORA DE PRODUTOS MEDICO-HOSPITALAR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5800</v>
      </c>
      <c r="I14" s="6">
        <f>IF('[1]TCE - ANEXO IV - Preencher'!K23="","",'[1]TCE - ANEXO IV - Preencher'!K23)</f>
        <v>44308</v>
      </c>
      <c r="J14" s="5" t="str">
        <f>'[1]TCE - ANEXO IV - Preencher'!L23</f>
        <v>26210421216468000198550010000058001111202101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416.5</v>
      </c>
    </row>
    <row r="15" spans="1:12" s="8" customFormat="1" ht="19.5" customHeight="1" x14ac:dyDescent="0.2">
      <c r="A15" s="3">
        <f>IFERROR(VLOOKUP(B15,'[1]DADOS (OCULTAR)'!$P$3:$R$56,3,0),"")</f>
        <v>10894988000648</v>
      </c>
      <c r="B15" s="4" t="str">
        <f>'[1]TCE - ANEXO IV - Preencher'!C24</f>
        <v>HOSPITAL SÃO SEBASTIÃO</v>
      </c>
      <c r="C15" s="4" t="str">
        <f>'[1]TCE - ANEXO IV - Preencher'!E24</f>
        <v>3.4 - Material Farmacológico</v>
      </c>
      <c r="D15" s="3">
        <f>'[1]TCE - ANEXO IV - Preencher'!F24</f>
        <v>12420164001048</v>
      </c>
      <c r="E15" s="5" t="str">
        <f>'[1]TCE - ANEXO IV - Preencher'!G24</f>
        <v>CM HOSPITALAR S.A.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465481</v>
      </c>
      <c r="I15" s="6">
        <f>IF('[1]TCE - ANEXO IV - Preencher'!K24="","",'[1]TCE - ANEXO IV - Preencher'!K24)</f>
        <v>44291</v>
      </c>
      <c r="J15" s="5" t="str">
        <f>'[1]TCE - ANEXO IV - Preencher'!L24</f>
        <v>53210412420164000904550010004654811100242021</v>
      </c>
      <c r="K15" s="5" t="str">
        <f>IF(F15="B",LEFT('[1]TCE - ANEXO IV - Preencher'!M24,2),IF(F15="S",LEFT('[1]TCE - ANEXO IV - Preencher'!M24,7),IF('[1]TCE - ANEXO IV - Preencher'!H24="","")))</f>
        <v>53</v>
      </c>
      <c r="L15" s="7">
        <f>'[1]TCE - ANEXO IV - Preencher'!N24</f>
        <v>11087.5</v>
      </c>
    </row>
    <row r="16" spans="1:12" s="8" customFormat="1" ht="19.5" customHeight="1" x14ac:dyDescent="0.2">
      <c r="A16" s="3">
        <f>IFERROR(VLOOKUP(B16,'[1]DADOS (OCULTAR)'!$P$3:$R$56,3,0),"")</f>
        <v>10894988000648</v>
      </c>
      <c r="B16" s="4" t="str">
        <f>'[1]TCE - ANEXO IV - Preencher'!C25</f>
        <v>HOSPITAL SÃO SEBASTIÃO</v>
      </c>
      <c r="C16" s="4" t="str">
        <f>'[1]TCE - ANEXO IV - Preencher'!E25</f>
        <v>3.4 - Material Farmacológico</v>
      </c>
      <c r="D16" s="3">
        <f>'[1]TCE - ANEXO IV - Preencher'!F25</f>
        <v>12420164001048</v>
      </c>
      <c r="E16" s="5" t="str">
        <f>'[1]TCE - ANEXO IV - Preencher'!G25</f>
        <v>CM HOSPITALAR S.A.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471465</v>
      </c>
      <c r="I16" s="6">
        <f>IF('[1]TCE - ANEXO IV - Preencher'!K25="","",'[1]TCE - ANEXO IV - Preencher'!K25)</f>
        <v>44301</v>
      </c>
      <c r="J16" s="5" t="str">
        <f>'[1]TCE - ANEXO IV - Preencher'!L25</f>
        <v>53210412420164000904550010004714651100233890</v>
      </c>
      <c r="K16" s="5" t="str">
        <f>IF(F16="B",LEFT('[1]TCE - ANEXO IV - Preencher'!M25,2),IF(F16="S",LEFT('[1]TCE - ANEXO IV - Preencher'!M25,7),IF('[1]TCE - ANEXO IV - Preencher'!H25="","")))</f>
        <v>53</v>
      </c>
      <c r="L16" s="7">
        <f>'[1]TCE - ANEXO IV - Preencher'!N25</f>
        <v>2865</v>
      </c>
    </row>
    <row r="17" spans="1:12" s="8" customFormat="1" ht="19.5" customHeight="1" x14ac:dyDescent="0.2">
      <c r="A17" s="3">
        <f>IFERROR(VLOOKUP(B17,'[1]DADOS (OCULTAR)'!$P$3:$R$56,3,0),"")</f>
        <v>10894988000648</v>
      </c>
      <c r="B17" s="4" t="str">
        <f>'[1]TCE - ANEXO IV - Preencher'!C26</f>
        <v>HOSPITAL SÃO SEBASTIÃO</v>
      </c>
      <c r="C17" s="4" t="str">
        <f>'[1]TCE - ANEXO IV - Preencher'!E26</f>
        <v>3.4 - Material Farmacológico</v>
      </c>
      <c r="D17" s="3">
        <f>'[1]TCE - ANEXO IV - Preencher'!F26</f>
        <v>12420164001048</v>
      </c>
      <c r="E17" s="5" t="str">
        <f>'[1]TCE - ANEXO IV - Preencher'!G26</f>
        <v>CM HOSPITALAR S.A.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94375</v>
      </c>
      <c r="I17" s="6">
        <f>IF('[1]TCE - ANEXO IV - Preencher'!K26="","",'[1]TCE - ANEXO IV - Preencher'!K26)</f>
        <v>44302</v>
      </c>
      <c r="J17" s="5" t="str">
        <f>'[1]TCE - ANEXO IV - Preencher'!L26</f>
        <v>26210412420164001048550010000943751100124882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1412.3</v>
      </c>
    </row>
    <row r="18" spans="1:12" s="8" customFormat="1" ht="19.5" customHeight="1" x14ac:dyDescent="0.2">
      <c r="A18" s="3">
        <f>IFERROR(VLOOKUP(B18,'[1]DADOS (OCULTAR)'!$P$3:$R$56,3,0),"")</f>
        <v>10894988000648</v>
      </c>
      <c r="B18" s="4" t="str">
        <f>'[1]TCE - ANEXO IV - Preencher'!C27</f>
        <v>HOSPITAL SÃO SEBASTIÃO</v>
      </c>
      <c r="C18" s="4" t="str">
        <f>'[1]TCE - ANEXO IV - Preencher'!E27</f>
        <v>3.4 - Material Farmacológico</v>
      </c>
      <c r="D18" s="3">
        <f>'[1]TCE - ANEXO IV - Preencher'!F27</f>
        <v>11563145000117</v>
      </c>
      <c r="E18" s="5" t="str">
        <f>'[1]TCE - ANEXO IV - Preencher'!G27</f>
        <v>COMERCIAL MOSTAERT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93042</v>
      </c>
      <c r="I18" s="6">
        <f>IF('[1]TCE - ANEXO IV - Preencher'!K27="","",'[1]TCE - ANEXO IV - Preencher'!K27)</f>
        <v>44302</v>
      </c>
      <c r="J18" s="5" t="str">
        <f>'[1]TCE - ANEXO IV - Preencher'!L27</f>
        <v>26210411563145000117550010000930421001882202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221.4</v>
      </c>
    </row>
    <row r="19" spans="1:12" s="8" customFormat="1" ht="19.5" customHeight="1" x14ac:dyDescent="0.2">
      <c r="A19" s="3">
        <f>IFERROR(VLOOKUP(B19,'[1]DADOS (OCULTAR)'!$P$3:$R$56,3,0),"")</f>
        <v>10894988000648</v>
      </c>
      <c r="B19" s="4" t="str">
        <f>'[1]TCE - ANEXO IV - Preencher'!C28</f>
        <v>HOSPITAL SÃO SEBASTIÃO</v>
      </c>
      <c r="C19" s="4" t="str">
        <f>'[1]TCE - ANEXO IV - Preencher'!E28</f>
        <v>3.4 - Material Farmacológico</v>
      </c>
      <c r="D19" s="3">
        <f>'[1]TCE - ANEXO IV - Preencher'!F28</f>
        <v>12882932000194</v>
      </c>
      <c r="E19" s="5" t="str">
        <f>'[1]TCE - ANEXO IV - Preencher'!G28</f>
        <v>EXOMED REPRESENTAÇÃO DE MEDICAMENTOS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150186</v>
      </c>
      <c r="I19" s="6">
        <f>IF('[1]TCE - ANEXO IV - Preencher'!K28="","",'[1]TCE - ANEXO IV - Preencher'!K28)</f>
        <v>44302</v>
      </c>
      <c r="J19" s="5" t="str">
        <f>'[1]TCE - ANEXO IV - Preencher'!L28</f>
        <v>26210412882932000194550010001501861676257850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1836.9</v>
      </c>
    </row>
    <row r="20" spans="1:12" s="8" customFormat="1" ht="19.5" customHeight="1" x14ac:dyDescent="0.2">
      <c r="A20" s="3">
        <f>IFERROR(VLOOKUP(B20,'[1]DADOS (OCULTAR)'!$P$3:$R$56,3,0),"")</f>
        <v>10894988000648</v>
      </c>
      <c r="B20" s="4" t="str">
        <f>'[1]TCE - ANEXO IV - Preencher'!C29</f>
        <v>HOSPITAL SÃO SEBASTIÃO</v>
      </c>
      <c r="C20" s="4" t="str">
        <f>'[1]TCE - ANEXO IV - Preencher'!E29</f>
        <v>3.4 - Material Farmacológico</v>
      </c>
      <c r="D20" s="3">
        <f>'[1]TCE - ANEXO IV - Preencher'!F29</f>
        <v>12882932000194</v>
      </c>
      <c r="E20" s="5" t="str">
        <f>'[1]TCE - ANEXO IV - Preencher'!G29</f>
        <v>EXOMED REPRESENTAÇÃO DE MEDICAMENTOS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150247</v>
      </c>
      <c r="I20" s="6">
        <f>IF('[1]TCE - ANEXO IV - Preencher'!K29="","",'[1]TCE - ANEXO IV - Preencher'!K29)</f>
        <v>44306</v>
      </c>
      <c r="J20" s="5" t="str">
        <f>'[1]TCE - ANEXO IV - Preencher'!L29</f>
        <v>26210412882932000194550010001502471766187076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326.16000000000003</v>
      </c>
    </row>
    <row r="21" spans="1:12" s="8" customFormat="1" ht="19.5" customHeight="1" x14ac:dyDescent="0.2">
      <c r="A21" s="3">
        <f>IFERROR(VLOOKUP(B21,'[1]DADOS (OCULTAR)'!$P$3:$R$56,3,0),"")</f>
        <v>10894988000648</v>
      </c>
      <c r="B21" s="4" t="str">
        <f>'[1]TCE - ANEXO IV - Preencher'!C30</f>
        <v>HOSPITAL SÃO SEBASTIÃO</v>
      </c>
      <c r="C21" s="4" t="str">
        <f>'[1]TCE - ANEXO IV - Preencher'!E30</f>
        <v>3.4 - Material Farmacológico</v>
      </c>
      <c r="D21" s="3" t="str">
        <f>'[1]TCE - ANEXO IV - Preencher'!F30</f>
        <v>08.958.628/0001-06</v>
      </c>
      <c r="E21" s="5" t="str">
        <f>'[1]TCE - ANEXO IV - Preencher'!G30</f>
        <v>ONCOEXO DISTRIBUIDORA DE MEDICAMENTOS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4737</v>
      </c>
      <c r="I21" s="6">
        <f>IF('[1]TCE - ANEXO IV - Preencher'!K30="","",'[1]TCE - ANEXO IV - Preencher'!K30)</f>
        <v>44302</v>
      </c>
      <c r="J21" s="5" t="str">
        <f>'[1]TCE - ANEXO IV - Preencher'!L30</f>
        <v>25210408958628000297550010000047371192441870</v>
      </c>
      <c r="K21" s="5" t="str">
        <f>IF(F21="B",LEFT('[1]TCE - ANEXO IV - Preencher'!M30,2),IF(F21="S",LEFT('[1]TCE - ANEXO IV - Preencher'!M30,7),IF('[1]TCE - ANEXO IV - Preencher'!H30="","")))</f>
        <v>25</v>
      </c>
      <c r="L21" s="7">
        <f>'[1]TCE - ANEXO IV - Preencher'!N30</f>
        <v>7688.24</v>
      </c>
    </row>
    <row r="22" spans="1:12" s="8" customFormat="1" ht="19.5" customHeight="1" x14ac:dyDescent="0.2">
      <c r="A22" s="3">
        <f>IFERROR(VLOOKUP(B22,'[1]DADOS (OCULTAR)'!$P$3:$R$56,3,0),"")</f>
        <v>10894988000648</v>
      </c>
      <c r="B22" s="4" t="str">
        <f>'[1]TCE - ANEXO IV - Preencher'!C31</f>
        <v>HOSPITAL SÃO SEBASTIÃO</v>
      </c>
      <c r="C22" s="4" t="str">
        <f>'[1]TCE - ANEXO IV - Preencher'!E31</f>
        <v>3.4 - Material Farmacológico</v>
      </c>
      <c r="D22" s="3" t="str">
        <f>'[1]TCE - ANEXO IV - Preencher'!F31</f>
        <v>08.671.559/0001-55</v>
      </c>
      <c r="E22" s="5" t="str">
        <f>'[1]TCE - ANEXO IV - Preencher'!G31</f>
        <v xml:space="preserve">RECIFARMA COMERCIO DE PRODUTOS FARMACEUTICO 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1807</v>
      </c>
      <c r="I22" s="6">
        <f>IF('[1]TCE - ANEXO IV - Preencher'!K31="","",'[1]TCE - ANEXO IV - Preencher'!K31)</f>
        <v>44294</v>
      </c>
      <c r="J22" s="5" t="str">
        <f>'[1]TCE - ANEXO IV - Preencher'!L31</f>
        <v>26210408671559000155550010000018071674187588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261.39999999999998</v>
      </c>
    </row>
    <row r="23" spans="1:12" s="8" customFormat="1" ht="19.5" customHeight="1" x14ac:dyDescent="0.2">
      <c r="A23" s="3">
        <f>IFERROR(VLOOKUP(B23,'[1]DADOS (OCULTAR)'!$P$3:$R$56,3,0),"")</f>
        <v>10894988000648</v>
      </c>
      <c r="B23" s="4" t="str">
        <f>'[1]TCE - ANEXO IV - Preencher'!C32</f>
        <v>HOSPITAL SÃO SEBASTIÃO</v>
      </c>
      <c r="C23" s="4" t="str">
        <f>'[1]TCE - ANEXO IV - Preencher'!E32</f>
        <v>3.4 - Material Farmacológico</v>
      </c>
      <c r="D23" s="3" t="str">
        <f>'[1]TCE - ANEXO IV - Preencher'!F32</f>
        <v>08.671.559/0001-55</v>
      </c>
      <c r="E23" s="5" t="str">
        <f>'[1]TCE - ANEXO IV - Preencher'!G32</f>
        <v xml:space="preserve">RECIFARMA COMERCIO DE PRODUTOS FARMACEUTICO 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1826</v>
      </c>
      <c r="I23" s="6">
        <f>IF('[1]TCE - ANEXO IV - Preencher'!K32="","",'[1]TCE - ANEXO IV - Preencher'!K32)</f>
        <v>44305</v>
      </c>
      <c r="J23" s="5" t="str">
        <f>'[1]TCE - ANEXO IV - Preencher'!L32</f>
        <v>26210408671559000155550010000018261100062818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215.63</v>
      </c>
    </row>
    <row r="24" spans="1:12" s="8" customFormat="1" ht="19.5" customHeight="1" x14ac:dyDescent="0.2">
      <c r="A24" s="3">
        <f>IFERROR(VLOOKUP(B24,'[1]DADOS (OCULTAR)'!$P$3:$R$56,3,0),"")</f>
        <v>10894988000648</v>
      </c>
      <c r="B24" s="4" t="str">
        <f>'[1]TCE - ANEXO IV - Preencher'!C33</f>
        <v>HOSPITAL SÃO SEBASTIÃO</v>
      </c>
      <c r="C24" s="4" t="str">
        <f>'[1]TCE - ANEXO IV - Preencher'!E33</f>
        <v>3.4 - Material Farmacológico</v>
      </c>
      <c r="D24" s="3">
        <f>'[1]TCE - ANEXO IV - Preencher'!F33</f>
        <v>21596736000144</v>
      </c>
      <c r="E24" s="5" t="str">
        <f>'[1]TCE - ANEXO IV - Preencher'!G33</f>
        <v>ULTRAMEGA DISTRIBUIDORA HOSPITALAR LTDA - EPP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124648</v>
      </c>
      <c r="I24" s="6">
        <f>IF('[1]TCE - ANEXO IV - Preencher'!K33="","",'[1]TCE - ANEXO IV - Preencher'!K33)</f>
        <v>44301</v>
      </c>
      <c r="J24" s="5" t="str">
        <f>'[1]TCE - ANEXO IV - Preencher'!L33</f>
        <v>26210421596736000144550010001246481001278658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558.86</v>
      </c>
    </row>
    <row r="25" spans="1:12" s="8" customFormat="1" ht="19.5" customHeight="1" x14ac:dyDescent="0.2">
      <c r="A25" s="3">
        <f>IFERROR(VLOOKUP(B25,'[1]DADOS (OCULTAR)'!$P$3:$R$56,3,0),"")</f>
        <v>10894988000648</v>
      </c>
      <c r="B25" s="4" t="str">
        <f>'[1]TCE - ANEXO IV - Preencher'!C34</f>
        <v>HOSPITAL SÃO SEBASTIÃO</v>
      </c>
      <c r="C25" s="4" t="str">
        <f>'[1]TCE - ANEXO IV - Preencher'!E34</f>
        <v>3.4 - Material Farmacológico</v>
      </c>
      <c r="D25" s="3" t="str">
        <f>'[1]TCE - ANEXO IV - Preencher'!F34</f>
        <v>07.484.373/0001-24</v>
      </c>
      <c r="E25" s="5" t="str">
        <f>'[1]TCE - ANEXO IV - Preencher'!G34</f>
        <v>UNI HOSPITALAR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120873</v>
      </c>
      <c r="I25" s="6">
        <f>IF('[1]TCE - ANEXO IV - Preencher'!K34="","",'[1]TCE - ANEXO IV - Preencher'!K34)</f>
        <v>44291</v>
      </c>
      <c r="J25" s="5" t="str">
        <f>'[1]TCE - ANEXO IV - Preencher'!L34</f>
        <v>26210407484373000124550010001208731949910496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7750</v>
      </c>
    </row>
    <row r="26" spans="1:12" s="8" customFormat="1" ht="19.5" customHeight="1" x14ac:dyDescent="0.2">
      <c r="A26" s="3">
        <f>IFERROR(VLOOKUP(B26,'[1]DADOS (OCULTAR)'!$P$3:$R$56,3,0),"")</f>
        <v>10894988000648</v>
      </c>
      <c r="B26" s="4" t="str">
        <f>'[1]TCE - ANEXO IV - Preencher'!C35</f>
        <v>HOSPITAL SÃO SEBASTIÃO</v>
      </c>
      <c r="C26" s="4" t="str">
        <f>'[1]TCE - ANEXO IV - Preencher'!E35</f>
        <v>3.4 - Material Farmacológico</v>
      </c>
      <c r="D26" s="3" t="str">
        <f>'[1]TCE - ANEXO IV - Preencher'!F35</f>
        <v>07.484.373/0001-24</v>
      </c>
      <c r="E26" s="5" t="str">
        <f>'[1]TCE - ANEXO IV - Preencher'!G35</f>
        <v>UNI HOSPITALAR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122221</v>
      </c>
      <c r="I26" s="6">
        <f>IF('[1]TCE - ANEXO IV - Preencher'!K35="","",'[1]TCE - ANEXO IV - Preencher'!K35)</f>
        <v>44309</v>
      </c>
      <c r="J26" s="5" t="str">
        <f>'[1]TCE - ANEXO IV - Preencher'!L35</f>
        <v>26210407484373000124550010001222211332026724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569</v>
      </c>
    </row>
    <row r="27" spans="1:12" s="8" customFormat="1" ht="19.5" customHeight="1" x14ac:dyDescent="0.2">
      <c r="A27" s="3">
        <f>IFERROR(VLOOKUP(B27,'[1]DADOS (OCULTAR)'!$P$3:$R$56,3,0),"")</f>
        <v>10894988000648</v>
      </c>
      <c r="B27" s="4" t="str">
        <f>'[1]TCE - ANEXO IV - Preencher'!C36</f>
        <v>HOSPITAL SÃO SEBASTIÃO</v>
      </c>
      <c r="C27" s="4" t="str">
        <f>'[1]TCE - ANEXO IV - Preencher'!E36</f>
        <v>3.14 - Alimentação Preparada</v>
      </c>
      <c r="D27" s="3" t="str">
        <f>'[1]TCE - ANEXO IV - Preencher'!F36</f>
        <v>01.687.725/0001-62</v>
      </c>
      <c r="E27" s="5" t="str">
        <f>'[1]TCE - ANEXO IV - Preencher'!G36</f>
        <v>CENTRO ESPECIALIZADO EM NUTRIÇÃO ENTERAL E PARENTERAL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29031</v>
      </c>
      <c r="I27" s="6">
        <f>IF('[1]TCE - ANEXO IV - Preencher'!K36="","",'[1]TCE - ANEXO IV - Preencher'!K36)</f>
        <v>44302</v>
      </c>
      <c r="J27" s="5" t="str">
        <f>'[1]TCE - ANEXO IV - Preencher'!L36</f>
        <v>26210401687725000162550010000290311374806182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1550</v>
      </c>
    </row>
    <row r="28" spans="1:12" s="8" customFormat="1" ht="19.5" customHeight="1" x14ac:dyDescent="0.2">
      <c r="A28" s="3">
        <f>IFERROR(VLOOKUP(B28,'[1]DADOS (OCULTAR)'!$P$3:$R$56,3,0),"")</f>
        <v>10894988000648</v>
      </c>
      <c r="B28" s="4" t="str">
        <f>'[1]TCE - ANEXO IV - Preencher'!C37</f>
        <v>HOSPITAL SÃO SEBASTIÃO</v>
      </c>
      <c r="C28" s="4" t="str">
        <f>'[1]TCE - ANEXO IV - Preencher'!E37</f>
        <v>3.14 - Alimentação Preparada</v>
      </c>
      <c r="D28" s="3" t="str">
        <f>'[1]TCE - ANEXO IV - Preencher'!F37</f>
        <v>01.884.446/0001-99</v>
      </c>
      <c r="E28" s="5" t="str">
        <f>'[1]TCE - ANEXO IV - Preencher'!G37</f>
        <v>TECNOVIDA COMERCIAL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127701</v>
      </c>
      <c r="I28" s="6">
        <f>IF('[1]TCE - ANEXO IV - Preencher'!K37="","",'[1]TCE - ANEXO IV - Preencher'!K37)</f>
        <v>44302</v>
      </c>
      <c r="J28" s="5" t="str">
        <f>'[1]TCE - ANEXO IV - Preencher'!L37</f>
        <v>26210401884446000199550010001277011102907444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990</v>
      </c>
    </row>
    <row r="29" spans="1:12" s="8" customFormat="1" ht="19.5" customHeight="1" x14ac:dyDescent="0.2">
      <c r="A29" s="3">
        <f>IFERROR(VLOOKUP(B29,'[1]DADOS (OCULTAR)'!$P$3:$R$56,3,0),"")</f>
        <v>10894988000648</v>
      </c>
      <c r="B29" s="4" t="str">
        <f>'[1]TCE - ANEXO IV - Preencher'!C38</f>
        <v>HOSPITAL SÃO SEBASTIÃO</v>
      </c>
      <c r="C29" s="4" t="str">
        <f>'[1]TCE - ANEXO IV - Preencher'!E38</f>
        <v>3.14 - Alimentação Preparada</v>
      </c>
      <c r="D29" s="3" t="str">
        <f>'[1]TCE - ANEXO IV - Preencher'!F38</f>
        <v>07.160.019/0001-44</v>
      </c>
      <c r="E29" s="5" t="str">
        <f>'[1]TCE - ANEXO IV - Preencher'!G38</f>
        <v>VITALE HOSPITALAR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50283</v>
      </c>
      <c r="I29" s="6">
        <f>IF('[1]TCE - ANEXO IV - Preencher'!K38="","",'[1]TCE - ANEXO IV - Preencher'!K38)</f>
        <v>44302</v>
      </c>
      <c r="J29" s="5" t="str">
        <f>'[1]TCE - ANEXO IV - Preencher'!L38</f>
        <v>26210407160019000144550010000502831144206968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336</v>
      </c>
    </row>
    <row r="30" spans="1:12" s="8" customFormat="1" ht="19.5" customHeight="1" x14ac:dyDescent="0.2">
      <c r="A30" s="3">
        <f>IFERROR(VLOOKUP(B30,'[1]DADOS (OCULTAR)'!$P$3:$R$56,3,0),"")</f>
        <v>10894988000648</v>
      </c>
      <c r="B30" s="4" t="str">
        <f>'[1]TCE - ANEXO IV - Preencher'!C39</f>
        <v>HOSPITAL SÃO SEBASTIÃO</v>
      </c>
      <c r="C30" s="4" t="str">
        <f>'[1]TCE - ANEXO IV - Preencher'!E39</f>
        <v>3.2 - Gás e Outros Materiais Engarrafados</v>
      </c>
      <c r="D30" s="3">
        <f>'[1]TCE - ANEXO IV - Preencher'!F39</f>
        <v>24380578002041</v>
      </c>
      <c r="E30" s="5" t="str">
        <f>'[1]TCE - ANEXO IV - Preencher'!G39</f>
        <v>WHITE MARTINS GASES INDUSTRIAIS NE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297878</v>
      </c>
      <c r="I30" s="6">
        <f>IF('[1]TCE - ANEXO IV - Preencher'!K39="","",'[1]TCE - ANEXO IV - Preencher'!K39)</f>
        <v>44287</v>
      </c>
      <c r="J30" s="5" t="str">
        <f>'[1]TCE - ANEXO IV - Preencher'!L39</f>
        <v>26210424380578002041552000002978781830767190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576.32000000000005</v>
      </c>
    </row>
    <row r="31" spans="1:12" s="8" customFormat="1" ht="19.5" customHeight="1" x14ac:dyDescent="0.2">
      <c r="A31" s="3">
        <f>IFERROR(VLOOKUP(B31,'[1]DADOS (OCULTAR)'!$P$3:$R$56,3,0),"")</f>
        <v>10894988000648</v>
      </c>
      <c r="B31" s="4" t="str">
        <f>'[1]TCE - ANEXO IV - Preencher'!C40</f>
        <v>HOSPITAL SÃO SEBASTIÃO</v>
      </c>
      <c r="C31" s="4" t="str">
        <f>'[1]TCE - ANEXO IV - Preencher'!E40</f>
        <v>3.2 - Gás e Outros Materiais Engarrafados</v>
      </c>
      <c r="D31" s="3">
        <f>'[1]TCE - ANEXO IV - Preencher'!F40</f>
        <v>24380578002041</v>
      </c>
      <c r="E31" s="5" t="str">
        <f>'[1]TCE - ANEXO IV - Preencher'!G40</f>
        <v>WHITE MARTINS GASES INDUSTRIAIS NE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298241</v>
      </c>
      <c r="I31" s="6">
        <f>IF('[1]TCE - ANEXO IV - Preencher'!K40="","",'[1]TCE - ANEXO IV - Preencher'!K40)</f>
        <v>44295</v>
      </c>
      <c r="J31" s="5" t="str">
        <f>'[1]TCE - ANEXO IV - Preencher'!L40</f>
        <v>26210424380578002041552000002982411831814453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652.04999999999995</v>
      </c>
    </row>
    <row r="32" spans="1:12" s="8" customFormat="1" ht="19.5" customHeight="1" x14ac:dyDescent="0.2">
      <c r="A32" s="3">
        <f>IFERROR(VLOOKUP(B32,'[1]DADOS (OCULTAR)'!$P$3:$R$56,3,0),"")</f>
        <v>10894988000648</v>
      </c>
      <c r="B32" s="4" t="str">
        <f>'[1]TCE - ANEXO IV - Preencher'!C41</f>
        <v>HOSPITAL SÃO SEBASTIÃO</v>
      </c>
      <c r="C32" s="4" t="str">
        <f>'[1]TCE - ANEXO IV - Preencher'!E41</f>
        <v>3.2 - Gás e Outros Materiais Engarrafados</v>
      </c>
      <c r="D32" s="3">
        <f>'[1]TCE - ANEXO IV - Preencher'!F41</f>
        <v>24380578002041</v>
      </c>
      <c r="E32" s="5" t="str">
        <f>'[1]TCE - ANEXO IV - Preencher'!G41</f>
        <v>WHITE MARTINS GASES INDUSTRIAIS NE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298252</v>
      </c>
      <c r="I32" s="6">
        <f>IF('[1]TCE - ANEXO IV - Preencher'!K41="","",'[1]TCE - ANEXO IV - Preencher'!K41)</f>
        <v>44295</v>
      </c>
      <c r="J32" s="5" t="str">
        <f>'[1]TCE - ANEXO IV - Preencher'!L41</f>
        <v>26210424380578002041552000002982521831830070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531.9</v>
      </c>
    </row>
    <row r="33" spans="1:12" s="8" customFormat="1" ht="19.5" customHeight="1" x14ac:dyDescent="0.2">
      <c r="A33" s="3">
        <f>IFERROR(VLOOKUP(B33,'[1]DADOS (OCULTAR)'!$P$3:$R$56,3,0),"")</f>
        <v>10894988000648</v>
      </c>
      <c r="B33" s="4" t="str">
        <f>'[1]TCE - ANEXO IV - Preencher'!C42</f>
        <v>HOSPITAL SÃO SEBASTIÃO</v>
      </c>
      <c r="C33" s="4" t="str">
        <f>'[1]TCE - ANEXO IV - Preencher'!E42</f>
        <v>3.2 - Gás e Outros Materiais Engarrafados</v>
      </c>
      <c r="D33" s="3">
        <f>'[1]TCE - ANEXO IV - Preencher'!F42</f>
        <v>24380578002041</v>
      </c>
      <c r="E33" s="5" t="str">
        <f>'[1]TCE - ANEXO IV - Preencher'!G42</f>
        <v>WHITE MARTINS GASES INDUSTRIAIS NE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298446</v>
      </c>
      <c r="I33" s="6">
        <f>IF('[1]TCE - ANEXO IV - Preencher'!K42="","",'[1]TCE - ANEXO IV - Preencher'!K42)</f>
        <v>44300</v>
      </c>
      <c r="J33" s="5" t="str">
        <f>'[1]TCE - ANEXO IV - Preencher'!L42</f>
        <v>26210424380578002041552000002984461832625112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1108.22</v>
      </c>
    </row>
    <row r="34" spans="1:12" s="8" customFormat="1" ht="19.5" customHeight="1" x14ac:dyDescent="0.2">
      <c r="A34" s="3">
        <f>IFERROR(VLOOKUP(B34,'[1]DADOS (OCULTAR)'!$P$3:$R$56,3,0),"")</f>
        <v>10894988000648</v>
      </c>
      <c r="B34" s="4" t="str">
        <f>'[1]TCE - ANEXO IV - Preencher'!C43</f>
        <v>HOSPITAL SÃO SEBASTIÃO</v>
      </c>
      <c r="C34" s="4" t="str">
        <f>'[1]TCE - ANEXO IV - Preencher'!E43</f>
        <v>3.2 - Gás e Outros Materiais Engarrafados</v>
      </c>
      <c r="D34" s="3">
        <f>'[1]TCE - ANEXO IV - Preencher'!F43</f>
        <v>24380578002041</v>
      </c>
      <c r="E34" s="5" t="str">
        <f>'[1]TCE - ANEXO IV - Preencher'!G43</f>
        <v>WHITE MARTINS GASES INDUSTRIAIS NE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298638</v>
      </c>
      <c r="I34" s="6">
        <f>IF('[1]TCE - ANEXO IV - Preencher'!K43="","",'[1]TCE - ANEXO IV - Preencher'!K43)</f>
        <v>44305</v>
      </c>
      <c r="J34" s="5" t="str">
        <f>'[1]TCE - ANEXO IV - Preencher'!L43</f>
        <v>26210424380578002041552000002986381833206309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531.9</v>
      </c>
    </row>
    <row r="35" spans="1:12" s="8" customFormat="1" ht="19.5" customHeight="1" x14ac:dyDescent="0.2">
      <c r="A35" s="3">
        <f>IFERROR(VLOOKUP(B35,'[1]DADOS (OCULTAR)'!$P$3:$R$56,3,0),"")</f>
        <v>10894988000648</v>
      </c>
      <c r="B35" s="4" t="str">
        <f>'[1]TCE - ANEXO IV - Preencher'!C44</f>
        <v>HOSPITAL SÃO SEBASTIÃO</v>
      </c>
      <c r="C35" s="4" t="str">
        <f>'[1]TCE - ANEXO IV - Preencher'!E44</f>
        <v>3.2 - Gás e Outros Materiais Engarrafados</v>
      </c>
      <c r="D35" s="3">
        <f>'[1]TCE - ANEXO IV - Preencher'!F44</f>
        <v>24380578002041</v>
      </c>
      <c r="E35" s="5" t="str">
        <f>'[1]TCE - ANEXO IV - Preencher'!G44</f>
        <v>WHITE MARTINS GASES INDUSTRIAIS NE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298829</v>
      </c>
      <c r="I35" s="6">
        <f>IF('[1]TCE - ANEXO IV - Preencher'!K44="","",'[1]TCE - ANEXO IV - Preencher'!K44)</f>
        <v>44309</v>
      </c>
      <c r="J35" s="5" t="str">
        <f>'[1]TCE - ANEXO IV - Preencher'!L44</f>
        <v>26210424380578002041552000002988291833802868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1571.27</v>
      </c>
    </row>
    <row r="36" spans="1:12" s="8" customFormat="1" ht="19.5" customHeight="1" x14ac:dyDescent="0.2">
      <c r="A36" s="3">
        <f>IFERROR(VLOOKUP(B36,'[1]DADOS (OCULTAR)'!$P$3:$R$56,3,0),"")</f>
        <v>10894988000648</v>
      </c>
      <c r="B36" s="4" t="str">
        <f>'[1]TCE - ANEXO IV - Preencher'!C45</f>
        <v>HOSPITAL SÃO SEBASTIÃO</v>
      </c>
      <c r="C36" s="4" t="str">
        <f>'[1]TCE - ANEXO IV - Preencher'!E45</f>
        <v>3.2 - Gás e Outros Materiais Engarrafados</v>
      </c>
      <c r="D36" s="3">
        <f>'[1]TCE - ANEXO IV - Preencher'!F45</f>
        <v>24380578002041</v>
      </c>
      <c r="E36" s="5" t="str">
        <f>'[1]TCE - ANEXO IV - Preencher'!G45</f>
        <v>WHITE MARTINS GASES INDUSTRIAIS NE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298944</v>
      </c>
      <c r="I36" s="6">
        <f>IF('[1]TCE - ANEXO IV - Preencher'!K45="","",'[1]TCE - ANEXO IV - Preencher'!K45)</f>
        <v>44312</v>
      </c>
      <c r="J36" s="5" t="str">
        <f>'[1]TCE - ANEXO IV - Preencher'!L45</f>
        <v>26210424380578002041552000002989441833987606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994.95</v>
      </c>
    </row>
    <row r="37" spans="1:12" s="8" customFormat="1" ht="19.5" customHeight="1" x14ac:dyDescent="0.2">
      <c r="A37" s="3">
        <f>IFERROR(VLOOKUP(B37,'[1]DADOS (OCULTAR)'!$P$3:$R$56,3,0),"")</f>
        <v>10894988000648</v>
      </c>
      <c r="B37" s="4" t="str">
        <f>'[1]TCE - ANEXO IV - Preencher'!C46</f>
        <v>HOSPITAL SÃO SEBASTIÃO</v>
      </c>
      <c r="C37" s="4" t="str">
        <f>'[1]TCE - ANEXO IV - Preencher'!E46</f>
        <v>3.2 - Gás e Outros Materiais Engarrafados</v>
      </c>
      <c r="D37" s="3">
        <f>'[1]TCE - ANEXO IV - Preencher'!F46</f>
        <v>24380578002041</v>
      </c>
      <c r="E37" s="5" t="str">
        <f>'[1]TCE - ANEXO IV - Preencher'!G46</f>
        <v>WHITE MARTINS GASES INDUSTRIAIS NE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299021</v>
      </c>
      <c r="I37" s="6">
        <f>IF('[1]TCE - ANEXO IV - Preencher'!K46="","",'[1]TCE - ANEXO IV - Preencher'!K46)</f>
        <v>44313</v>
      </c>
      <c r="J37" s="5" t="str">
        <f>'[1]TCE - ANEXO IV - Preencher'!L46</f>
        <v>26210424380578002041552000002990211834182807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1063.8</v>
      </c>
    </row>
    <row r="38" spans="1:12" s="8" customFormat="1" ht="19.5" customHeight="1" x14ac:dyDescent="0.2">
      <c r="A38" s="3">
        <f>IFERROR(VLOOKUP(B38,'[1]DADOS (OCULTAR)'!$P$3:$R$56,3,0),"")</f>
        <v>10894988000648</v>
      </c>
      <c r="B38" s="4" t="str">
        <f>'[1]TCE - ANEXO IV - Preencher'!C47</f>
        <v>HOSPITAL SÃO SEBASTIÃO</v>
      </c>
      <c r="C38" s="4" t="str">
        <f>'[1]TCE - ANEXO IV - Preencher'!E47</f>
        <v>3.2 - Gás e Outros Materiais Engarrafados</v>
      </c>
      <c r="D38" s="3">
        <f>'[1]TCE - ANEXO IV - Preencher'!F47</f>
        <v>24380578002041</v>
      </c>
      <c r="E38" s="5" t="str">
        <f>'[1]TCE - ANEXO IV - Preencher'!G47</f>
        <v>WHITE MARTINS GASES INDUSTRIAIS NE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299114</v>
      </c>
      <c r="I38" s="6">
        <f>IF('[1]TCE - ANEXO IV - Preencher'!K47="","",'[1]TCE - ANEXO IV - Preencher'!K47)</f>
        <v>44315</v>
      </c>
      <c r="J38" s="5" t="str">
        <f>'[1]TCE - ANEXO IV - Preencher'!L47</f>
        <v>26210424380578002041552000002991141834487722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531.9</v>
      </c>
    </row>
    <row r="39" spans="1:12" s="8" customFormat="1" ht="19.5" customHeight="1" x14ac:dyDescent="0.2">
      <c r="A39" s="3">
        <f>IFERROR(VLOOKUP(B39,'[1]DADOS (OCULTAR)'!$P$3:$R$56,3,0),"")</f>
        <v>10894988000648</v>
      </c>
      <c r="B39" s="4" t="str">
        <f>'[1]TCE - ANEXO IV - Preencher'!C48</f>
        <v>HOSPITAL SÃO SEBASTIÃO</v>
      </c>
      <c r="C39" s="4" t="str">
        <f>'[1]TCE - ANEXO IV - Preencher'!E48</f>
        <v>3.7 - Material de Limpeza e Produtos de Hgienização</v>
      </c>
      <c r="D39" s="3">
        <f>'[1]TCE - ANEXO IV - Preencher'!F48</f>
        <v>33743179000126</v>
      </c>
      <c r="E39" s="5" t="str">
        <f>'[1]TCE - ANEXO IV - Preencher'!G48</f>
        <v>CSL MATERIAL DE HIGIENE E PAPELARIA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2298</v>
      </c>
      <c r="I39" s="6">
        <f>IF('[1]TCE - ANEXO IV - Preencher'!K48="","",'[1]TCE - ANEXO IV - Preencher'!K48)</f>
        <v>44299</v>
      </c>
      <c r="J39" s="5" t="str">
        <f>'[1]TCE - ANEXO IV - Preencher'!L48</f>
        <v>26210433743179000126550010000022981358368143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525.70000000000005</v>
      </c>
    </row>
    <row r="40" spans="1:12" s="8" customFormat="1" ht="19.5" customHeight="1" x14ac:dyDescent="0.2">
      <c r="A40" s="3">
        <f>IFERROR(VLOOKUP(B40,'[1]DADOS (OCULTAR)'!$P$3:$R$56,3,0),"")</f>
        <v>10894988000648</v>
      </c>
      <c r="B40" s="4" t="str">
        <f>'[1]TCE - ANEXO IV - Preencher'!C49</f>
        <v>HOSPITAL SÃO SEBASTIÃO</v>
      </c>
      <c r="C40" s="4" t="str">
        <f>'[1]TCE - ANEXO IV - Preencher'!E49</f>
        <v>3.7 - Material de Limpeza e Produtos de Hgienização</v>
      </c>
      <c r="D40" s="3">
        <f>'[1]TCE - ANEXO IV - Preencher'!F49</f>
        <v>33743179000126</v>
      </c>
      <c r="E40" s="5" t="str">
        <f>'[1]TCE - ANEXO IV - Preencher'!G49</f>
        <v>CSL MATERIAL DE HIGIENE E PAPELARIA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2344</v>
      </c>
      <c r="I40" s="6">
        <f>IF('[1]TCE - ANEXO IV - Preencher'!K49="","",'[1]TCE - ANEXO IV - Preencher'!K49)</f>
        <v>44309</v>
      </c>
      <c r="J40" s="5" t="str">
        <f>'[1]TCE - ANEXO IV - Preencher'!L49</f>
        <v>26210433743179000126550010000023441493044622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398.6</v>
      </c>
    </row>
    <row r="41" spans="1:12" s="8" customFormat="1" ht="19.5" customHeight="1" x14ac:dyDescent="0.2">
      <c r="A41" s="3">
        <f>IFERROR(VLOOKUP(B41,'[1]DADOS (OCULTAR)'!$P$3:$R$56,3,0),"")</f>
        <v>10894988000648</v>
      </c>
      <c r="B41" s="4" t="str">
        <f>'[1]TCE - ANEXO IV - Preencher'!C50</f>
        <v>HOSPITAL SÃO SEBASTIÃO</v>
      </c>
      <c r="C41" s="4" t="str">
        <f>'[1]TCE - ANEXO IV - Preencher'!E50</f>
        <v>3.7 - Material de Limpeza e Produtos de Hgienização</v>
      </c>
      <c r="D41" s="3">
        <f>'[1]TCE - ANEXO IV - Preencher'!F50</f>
        <v>31466868000105</v>
      </c>
      <c r="E41" s="5" t="str">
        <f>'[1]TCE - ANEXO IV - Preencher'!G50</f>
        <v>DOMPLAST COMERCIO DE EMBALAGENS PLASTICAS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1829</v>
      </c>
      <c r="I41" s="6">
        <f>IF('[1]TCE - ANEXO IV - Preencher'!K50="","",'[1]TCE - ANEXO IV - Preencher'!K50)</f>
        <v>44305</v>
      </c>
      <c r="J41" s="5" t="str">
        <f>'[1]TCE - ANEXO IV - Preencher'!L50</f>
        <v>26210431466868000105550010000018291496376425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930</v>
      </c>
    </row>
    <row r="42" spans="1:12" s="8" customFormat="1" ht="19.5" customHeight="1" x14ac:dyDescent="0.2">
      <c r="A42" s="3">
        <f>IFERROR(VLOOKUP(B42,'[1]DADOS (OCULTAR)'!$P$3:$R$56,3,0),"")</f>
        <v>10894988000648</v>
      </c>
      <c r="B42" s="4" t="str">
        <f>'[1]TCE - ANEXO IV - Preencher'!C51</f>
        <v>HOSPITAL SÃO SEBASTIÃO</v>
      </c>
      <c r="C42" s="4" t="str">
        <f>'[1]TCE - ANEXO IV - Preencher'!E51</f>
        <v>3.7 - Material de Limpeza e Produtos de Hgienização</v>
      </c>
      <c r="D42" s="3">
        <f>'[1]TCE - ANEXO IV - Preencher'!F51</f>
        <v>36641164000145</v>
      </c>
      <c r="E42" s="5" t="str">
        <f>'[1]TCE - ANEXO IV - Preencher'!G51</f>
        <v>GILDO SOUZA CAVALCANTI JUNIOR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577</v>
      </c>
      <c r="I42" s="6">
        <f>IF('[1]TCE - ANEXO IV - Preencher'!K51="","",'[1]TCE - ANEXO IV - Preencher'!K51)</f>
        <v>44305</v>
      </c>
      <c r="J42" s="5" t="str">
        <f>'[1]TCE - ANEXO IV - Preencher'!L51</f>
        <v>26210436641164000145550010000005771000003982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150</v>
      </c>
    </row>
    <row r="43" spans="1:12" s="8" customFormat="1" ht="19.5" customHeight="1" x14ac:dyDescent="0.2">
      <c r="A43" s="3">
        <f>IFERROR(VLOOKUP(B43,'[1]DADOS (OCULTAR)'!$P$3:$R$56,3,0),"")</f>
        <v>10894988000648</v>
      </c>
      <c r="B43" s="4" t="str">
        <f>'[1]TCE - ANEXO IV - Preencher'!C52</f>
        <v>HOSPITAL SÃO SEBASTIÃO</v>
      </c>
      <c r="C43" s="4" t="str">
        <f>'[1]TCE - ANEXO IV - Preencher'!E52</f>
        <v>3.7 - Material de Limpeza e Produtos de Hgienização</v>
      </c>
      <c r="D43" s="3">
        <f>'[1]TCE - ANEXO IV - Preencher'!F52</f>
        <v>13845315000181</v>
      </c>
      <c r="E43" s="5" t="str">
        <f>'[1]TCE - ANEXO IV - Preencher'!G52</f>
        <v>M. J. DOS SANTOS SILVA EIRELI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15638</v>
      </c>
      <c r="I43" s="6">
        <f>IF('[1]TCE - ANEXO IV - Preencher'!K52="","",'[1]TCE - ANEXO IV - Preencher'!K52)</f>
        <v>44300</v>
      </c>
      <c r="J43" s="5" t="str">
        <f>'[1]TCE - ANEXO IV - Preencher'!L52</f>
        <v>26210413845315000181550010000156381789255434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3190</v>
      </c>
    </row>
    <row r="44" spans="1:12" s="8" customFormat="1" ht="19.5" customHeight="1" x14ac:dyDescent="0.2">
      <c r="A44" s="3">
        <f>IFERROR(VLOOKUP(B44,'[1]DADOS (OCULTAR)'!$P$3:$R$56,3,0),"")</f>
        <v>10894988000648</v>
      </c>
      <c r="B44" s="4" t="str">
        <f>'[1]TCE - ANEXO IV - Preencher'!C53</f>
        <v>HOSPITAL SÃO SEBASTIÃO</v>
      </c>
      <c r="C44" s="4" t="str">
        <f>'[1]TCE - ANEXO IV - Preencher'!E53</f>
        <v>3.7 - Material de Limpeza e Produtos de Hgienização</v>
      </c>
      <c r="D44" s="3">
        <f>'[1]TCE - ANEXO IV - Preencher'!F53</f>
        <v>38429751000109</v>
      </c>
      <c r="E44" s="5" t="str">
        <f>'[1]TCE - ANEXO IV - Preencher'!G53</f>
        <v>MARCOS JOSÉ DINIZ BARBOSA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202</v>
      </c>
      <c r="I44" s="6">
        <f>IF('[1]TCE - ANEXO IV - Preencher'!K53="","",'[1]TCE - ANEXO IV - Preencher'!K53)</f>
        <v>44306</v>
      </c>
      <c r="J44" s="5" t="str">
        <f>'[1]TCE - ANEXO IV - Preencher'!L53</f>
        <v>26210438429751000109550010000002021367830758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154.88</v>
      </c>
    </row>
    <row r="45" spans="1:12" s="8" customFormat="1" ht="19.5" customHeight="1" x14ac:dyDescent="0.2">
      <c r="A45" s="3">
        <f>IFERROR(VLOOKUP(B45,'[1]DADOS (OCULTAR)'!$P$3:$R$56,3,0),"")</f>
        <v>10894988000648</v>
      </c>
      <c r="B45" s="4" t="str">
        <f>'[1]TCE - ANEXO IV - Preencher'!C54</f>
        <v>HOSPITAL SÃO SEBASTIÃO</v>
      </c>
      <c r="C45" s="4" t="str">
        <f>'[1]TCE - ANEXO IV - Preencher'!E54</f>
        <v>3.7 - Material de Limpeza e Produtos de Hgienização</v>
      </c>
      <c r="D45" s="3">
        <f>'[1]TCE - ANEXO IV - Preencher'!F54</f>
        <v>38429751000109</v>
      </c>
      <c r="E45" s="5" t="str">
        <f>'[1]TCE - ANEXO IV - Preencher'!G54</f>
        <v>MARCOS JOSÉ DINIZ BARBOSA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211</v>
      </c>
      <c r="I45" s="6">
        <f>IF('[1]TCE - ANEXO IV - Preencher'!K54="","",'[1]TCE - ANEXO IV - Preencher'!K54)</f>
        <v>44314</v>
      </c>
      <c r="J45" s="5" t="str">
        <f>'[1]TCE - ANEXO IV - Preencher'!L54</f>
        <v>26210438429751000109550010000002111592653042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1295</v>
      </c>
    </row>
    <row r="46" spans="1:12" s="8" customFormat="1" ht="19.5" customHeight="1" x14ac:dyDescent="0.2">
      <c r="A46" s="3">
        <f>IFERROR(VLOOKUP(B46,'[1]DADOS (OCULTAR)'!$P$3:$R$56,3,0),"")</f>
        <v>10894988000648</v>
      </c>
      <c r="B46" s="4" t="str">
        <f>'[1]TCE - ANEXO IV - Preencher'!C55</f>
        <v>HOSPITAL SÃO SEBASTIÃO</v>
      </c>
      <c r="C46" s="4" t="str">
        <f>'[1]TCE - ANEXO IV - Preencher'!E55</f>
        <v>3.7 - Material de Limpeza e Produtos de Hgienização</v>
      </c>
      <c r="D46" s="3">
        <f>'[1]TCE - ANEXO IV - Preencher'!F55</f>
        <v>37859942000130</v>
      </c>
      <c r="E46" s="5" t="str">
        <f>'[1]TCE - ANEXO IV - Preencher'!G55</f>
        <v>MAX PAPERS - FABRICAÇÃO DE PRODUTOS DE PAPEL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233</v>
      </c>
      <c r="I46" s="6">
        <f>IF('[1]TCE - ANEXO IV - Preencher'!K55="","",'[1]TCE - ANEXO IV - Preencher'!K55)</f>
        <v>44306</v>
      </c>
      <c r="J46" s="5" t="str">
        <f>'[1]TCE - ANEXO IV - Preencher'!L55</f>
        <v>26210437859942000130550010000002331000002344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1693.6</v>
      </c>
    </row>
    <row r="47" spans="1:12" s="8" customFormat="1" ht="19.5" customHeight="1" x14ac:dyDescent="0.2">
      <c r="A47" s="3">
        <f>IFERROR(VLOOKUP(B47,'[1]DADOS (OCULTAR)'!$P$3:$R$56,3,0),"")</f>
        <v>10894988000648</v>
      </c>
      <c r="B47" s="4" t="str">
        <f>'[1]TCE - ANEXO IV - Preencher'!C56</f>
        <v>HOSPITAL SÃO SEBASTIÃO</v>
      </c>
      <c r="C47" s="4" t="str">
        <f>'[1]TCE - ANEXO IV - Preencher'!E56</f>
        <v>3.7 - Material de Limpeza e Produtos de Hgienização</v>
      </c>
      <c r="D47" s="3">
        <f>'[1]TCE - ANEXO IV - Preencher'!F56</f>
        <v>31329180000183</v>
      </c>
      <c r="E47" s="5" t="str">
        <f>'[1]TCE - ANEXO IV - Preencher'!G56</f>
        <v>MAXXISUPRI COMERCIO DE SANEANTES EIRELI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8280</v>
      </c>
      <c r="I47" s="6">
        <f>IF('[1]TCE - ANEXO IV - Preencher'!K56="","",'[1]TCE - ANEXO IV - Preencher'!K56)</f>
        <v>44302</v>
      </c>
      <c r="J47" s="5" t="str">
        <f>'[1]TCE - ANEXO IV - Preencher'!L56</f>
        <v>26210431329180000183550070000082801105149519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158</v>
      </c>
    </row>
    <row r="48" spans="1:12" s="8" customFormat="1" ht="19.5" customHeight="1" x14ac:dyDescent="0.2">
      <c r="A48" s="3">
        <f>IFERROR(VLOOKUP(B48,'[1]DADOS (OCULTAR)'!$P$3:$R$56,3,0),"")</f>
        <v>10894988000648</v>
      </c>
      <c r="B48" s="4" t="str">
        <f>'[1]TCE - ANEXO IV - Preencher'!C57</f>
        <v>HOSPITAL SÃO SEBASTIÃO</v>
      </c>
      <c r="C48" s="4" t="str">
        <f>'[1]TCE - ANEXO IV - Preencher'!E57</f>
        <v>3.7 - Material de Limpeza e Produtos de Hgienização</v>
      </c>
      <c r="D48" s="3">
        <f>'[1]TCE - ANEXO IV - Preencher'!F57</f>
        <v>31329180000183</v>
      </c>
      <c r="E48" s="5" t="str">
        <f>'[1]TCE - ANEXO IV - Preencher'!G57</f>
        <v>MAXXISUPRI COMERCIO DE SANEANTES EIRELI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8281</v>
      </c>
      <c r="I48" s="6">
        <f>IF('[1]TCE - ANEXO IV - Preencher'!K57="","",'[1]TCE - ANEXO IV - Preencher'!K57)</f>
        <v>44302</v>
      </c>
      <c r="J48" s="5" t="str">
        <f>'[1]TCE - ANEXO IV - Preencher'!L57</f>
        <v>26210431329180000183550070000082811961604783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694.4</v>
      </c>
    </row>
    <row r="49" spans="1:12" s="8" customFormat="1" ht="19.5" customHeight="1" x14ac:dyDescent="0.2">
      <c r="A49" s="3">
        <f>IFERROR(VLOOKUP(B49,'[1]DADOS (OCULTAR)'!$P$3:$R$56,3,0),"")</f>
        <v>10894988000648</v>
      </c>
      <c r="B49" s="4" t="str">
        <f>'[1]TCE - ANEXO IV - Preencher'!C58</f>
        <v>HOSPITAL SÃO SEBASTIÃO</v>
      </c>
      <c r="C49" s="4" t="str">
        <f>'[1]TCE - ANEXO IV - Preencher'!E58</f>
        <v>3.7 - Material de Limpeza e Produtos de Hgienização</v>
      </c>
      <c r="D49" s="3">
        <f>'[1]TCE - ANEXO IV - Preencher'!F58</f>
        <v>18162706000115</v>
      </c>
      <c r="E49" s="5" t="str">
        <f>'[1]TCE - ANEXO IV - Preencher'!G58</f>
        <v>QUIMY LIFE SOLUÇÕES EM HIGIENE E LIMPEZA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18517</v>
      </c>
      <c r="I49" s="6">
        <f>IF('[1]TCE - ANEXO IV - Preencher'!K58="","",'[1]TCE - ANEXO IV - Preencher'!K58)</f>
        <v>44302</v>
      </c>
      <c r="J49" s="5" t="str">
        <f>'[1]TCE - ANEXO IV - Preencher'!L58</f>
        <v>26210418162706000115550010000185171803952183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1111.93</v>
      </c>
    </row>
    <row r="50" spans="1:12" s="8" customFormat="1" ht="19.5" customHeight="1" x14ac:dyDescent="0.2">
      <c r="A50" s="3">
        <f>IFERROR(VLOOKUP(B50,'[1]DADOS (OCULTAR)'!$P$3:$R$56,3,0),"")</f>
        <v>10894988000648</v>
      </c>
      <c r="B50" s="4" t="str">
        <f>'[1]TCE - ANEXO IV - Preencher'!C59</f>
        <v>HOSPITAL SÃO SEBASTIÃO</v>
      </c>
      <c r="C50" s="4" t="str">
        <f>'[1]TCE - ANEXO IV - Preencher'!E59</f>
        <v>3.7 - Material de Limpeza e Produtos de Hgienização</v>
      </c>
      <c r="D50" s="3">
        <f>'[1]TCE - ANEXO IV - Preencher'!F59</f>
        <v>18162706000115</v>
      </c>
      <c r="E50" s="5" t="str">
        <f>'[1]TCE - ANEXO IV - Preencher'!G59</f>
        <v>QUIMY LIFE SOLUÇÕES EM HIGIENE E LIMPEZA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18579</v>
      </c>
      <c r="I50" s="6">
        <f>IF('[1]TCE - ANEXO IV - Preencher'!K59="","",'[1]TCE - ANEXO IV - Preencher'!K59)</f>
        <v>44306</v>
      </c>
      <c r="J50" s="5" t="str">
        <f>'[1]TCE - ANEXO IV - Preencher'!L59</f>
        <v>26210418162706000115550010000185791307521822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226.08</v>
      </c>
    </row>
    <row r="51" spans="1:12" s="8" customFormat="1" ht="19.5" customHeight="1" x14ac:dyDescent="0.2">
      <c r="A51" s="3">
        <f>IFERROR(VLOOKUP(B51,'[1]DADOS (OCULTAR)'!$P$3:$R$56,3,0),"")</f>
        <v>10894988000648</v>
      </c>
      <c r="B51" s="4" t="str">
        <f>'[1]TCE - ANEXO IV - Preencher'!C60</f>
        <v>HOSPITAL SÃO SEBASTIÃO</v>
      </c>
      <c r="C51" s="4" t="str">
        <f>'[1]TCE - ANEXO IV - Preencher'!E60</f>
        <v>3.7 - Material de Limpeza e Produtos de Hgienização</v>
      </c>
      <c r="D51" s="3">
        <f>'[1]TCE - ANEXO IV - Preencher'!F60</f>
        <v>18162706000115</v>
      </c>
      <c r="E51" s="5" t="str">
        <f>'[1]TCE - ANEXO IV - Preencher'!G60</f>
        <v>QUIMY LIFE SOLUÇÕES EM HIGIENE E LIMPEZA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18592</v>
      </c>
      <c r="I51" s="6">
        <f>IF('[1]TCE - ANEXO IV - Preencher'!K60="","",'[1]TCE - ANEXO IV - Preencher'!K60)</f>
        <v>44306</v>
      </c>
      <c r="J51" s="5" t="str">
        <f>'[1]TCE - ANEXO IV - Preencher'!L60</f>
        <v>26210418162706000115550010000185921859005672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413.18</v>
      </c>
    </row>
    <row r="52" spans="1:12" s="8" customFormat="1" ht="19.5" customHeight="1" x14ac:dyDescent="0.2">
      <c r="A52" s="3">
        <f>IFERROR(VLOOKUP(B52,'[1]DADOS (OCULTAR)'!$P$3:$R$56,3,0),"")</f>
        <v>10894988000648</v>
      </c>
      <c r="B52" s="4" t="str">
        <f>'[1]TCE - ANEXO IV - Preencher'!C61</f>
        <v>HOSPITAL SÃO SEBASTIÃO</v>
      </c>
      <c r="C52" s="4" t="str">
        <f>'[1]TCE - ANEXO IV - Preencher'!E61</f>
        <v>3.14 - Alimentação Preparada</v>
      </c>
      <c r="D52" s="3">
        <f>'[1]TCE - ANEXO IV - Preencher'!F61</f>
        <v>33743179000126</v>
      </c>
      <c r="E52" s="5" t="str">
        <f>'[1]TCE - ANEXO IV - Preencher'!G61</f>
        <v>CSL MATERIAL DE HIGIENE E PAPELARIA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2320</v>
      </c>
      <c r="I52" s="6">
        <f>IF('[1]TCE - ANEXO IV - Preencher'!K61="","",'[1]TCE - ANEXO IV - Preencher'!K61)</f>
        <v>44305</v>
      </c>
      <c r="J52" s="5" t="str">
        <f>'[1]TCE - ANEXO IV - Preencher'!L61</f>
        <v>26210433743179000126550010000023201492782474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770</v>
      </c>
    </row>
    <row r="53" spans="1:12" s="8" customFormat="1" ht="19.5" customHeight="1" x14ac:dyDescent="0.2">
      <c r="A53" s="3">
        <f>IFERROR(VLOOKUP(B53,'[1]DADOS (OCULTAR)'!$P$3:$R$56,3,0),"")</f>
        <v>10894988000648</v>
      </c>
      <c r="B53" s="4" t="str">
        <f>'[1]TCE - ANEXO IV - Preencher'!C62</f>
        <v>HOSPITAL SÃO SEBASTIÃO</v>
      </c>
      <c r="C53" s="4" t="str">
        <f>'[1]TCE - ANEXO IV - Preencher'!E62</f>
        <v>3.14 - Alimentação Preparada</v>
      </c>
      <c r="D53" s="3">
        <f>'[1]TCE - ANEXO IV - Preencher'!F62</f>
        <v>19414619000170</v>
      </c>
      <c r="E53" s="5" t="str">
        <f>'[1]TCE - ANEXO IV - Preencher'!G62</f>
        <v>IDEAL DESCARTAVEL EIRELI ME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7514</v>
      </c>
      <c r="I53" s="6">
        <f>IF('[1]TCE - ANEXO IV - Preencher'!K62="","",'[1]TCE - ANEXO IV - Preencher'!K62)</f>
        <v>44302</v>
      </c>
      <c r="J53" s="5" t="str">
        <f>'[1]TCE - ANEXO IV - Preencher'!L62</f>
        <v>26210419414619000170550010000075141114463409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336</v>
      </c>
    </row>
    <row r="54" spans="1:12" s="8" customFormat="1" ht="19.5" customHeight="1" x14ac:dyDescent="0.2">
      <c r="A54" s="3">
        <f>IFERROR(VLOOKUP(B54,'[1]DADOS (OCULTAR)'!$P$3:$R$56,3,0),"")</f>
        <v>10894988000648</v>
      </c>
      <c r="B54" s="4" t="str">
        <f>'[1]TCE - ANEXO IV - Preencher'!C63</f>
        <v>HOSPITAL SÃO SEBASTIÃO</v>
      </c>
      <c r="C54" s="4" t="str">
        <f>'[1]TCE - ANEXO IV - Preencher'!E63</f>
        <v>3.14 - Alimentação Preparada</v>
      </c>
      <c r="D54" s="3">
        <f>'[1]TCE - ANEXO IV - Preencher'!F63</f>
        <v>11840014000130</v>
      </c>
      <c r="E54" s="5" t="str">
        <f>'[1]TCE - ANEXO IV - Preencher'!G63</f>
        <v>MACROPAC PROTEÇÃO E EMBALAGEM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331030</v>
      </c>
      <c r="I54" s="6">
        <f>IF('[1]TCE - ANEXO IV - Preencher'!K63="","",'[1]TCE - ANEXO IV - Preencher'!K63)</f>
        <v>44305</v>
      </c>
      <c r="J54" s="5" t="str">
        <f>'[1]TCE - ANEXO IV - Preencher'!L63</f>
        <v>26210411840014000130550010003310301706698611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708.52</v>
      </c>
    </row>
    <row r="55" spans="1:12" s="8" customFormat="1" ht="19.5" customHeight="1" x14ac:dyDescent="0.2">
      <c r="A55" s="3">
        <f>IFERROR(VLOOKUP(B55,'[1]DADOS (OCULTAR)'!$P$3:$R$56,3,0),"")</f>
        <v>10894988000648</v>
      </c>
      <c r="B55" s="4" t="str">
        <f>'[1]TCE - ANEXO IV - Preencher'!C64</f>
        <v>HOSPITAL SÃO SEBASTIÃO</v>
      </c>
      <c r="C55" s="4" t="str">
        <f>'[1]TCE - ANEXO IV - Preencher'!E64</f>
        <v>3.14 - Alimentação Preparada</v>
      </c>
      <c r="D55" s="3">
        <f>'[1]TCE - ANEXO IV - Preencher'!F64</f>
        <v>11840014000130</v>
      </c>
      <c r="E55" s="5" t="str">
        <f>'[1]TCE - ANEXO IV - Preencher'!G64</f>
        <v>MACROPAC PROTEÇÃO E EMBALAGEM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331031</v>
      </c>
      <c r="I55" s="6">
        <f>IF('[1]TCE - ANEXO IV - Preencher'!K64="","",'[1]TCE - ANEXO IV - Preencher'!K64)</f>
        <v>44305</v>
      </c>
      <c r="J55" s="5" t="str">
        <f>'[1]TCE - ANEXO IV - Preencher'!L64</f>
        <v>26210411840014000130550010003310311544090106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1956.2</v>
      </c>
    </row>
    <row r="56" spans="1:12" s="8" customFormat="1" ht="19.5" customHeight="1" x14ac:dyDescent="0.2">
      <c r="A56" s="3">
        <f>IFERROR(VLOOKUP(B56,'[1]DADOS (OCULTAR)'!$P$3:$R$56,3,0),"")</f>
        <v>10894988000648</v>
      </c>
      <c r="B56" s="4" t="str">
        <f>'[1]TCE - ANEXO IV - Preencher'!C65</f>
        <v>HOSPITAL SÃO SEBASTIÃO</v>
      </c>
      <c r="C56" s="4" t="str">
        <f>'[1]TCE - ANEXO IV - Preencher'!E65</f>
        <v>3.14 - Alimentação Preparada</v>
      </c>
      <c r="D56" s="3">
        <f>'[1]TCE - ANEXO IV - Preencher'!F65</f>
        <v>18162706000115</v>
      </c>
      <c r="E56" s="5" t="str">
        <f>'[1]TCE - ANEXO IV - Preencher'!G65</f>
        <v>QUIMY LIFE SOLUÇÕES EM HIGIENE E LIMPEZA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18518</v>
      </c>
      <c r="I56" s="6">
        <f>IF('[1]TCE - ANEXO IV - Preencher'!K65="","",'[1]TCE - ANEXO IV - Preencher'!K65)</f>
        <v>44302</v>
      </c>
      <c r="J56" s="5" t="str">
        <f>'[1]TCE - ANEXO IV - Preencher'!L65</f>
        <v>26210418162706000115550010000185181107198038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216.5</v>
      </c>
    </row>
    <row r="57" spans="1:12" s="8" customFormat="1" ht="19.5" customHeight="1" x14ac:dyDescent="0.2">
      <c r="A57" s="3">
        <f>IFERROR(VLOOKUP(B57,'[1]DADOS (OCULTAR)'!$P$3:$R$56,3,0),"")</f>
        <v>10894988000648</v>
      </c>
      <c r="B57" s="4" t="str">
        <f>'[1]TCE - ANEXO IV - Preencher'!C66</f>
        <v>HOSPITAL SÃO SEBASTIÃO</v>
      </c>
      <c r="C57" s="4" t="str">
        <f>'[1]TCE - ANEXO IV - Preencher'!E66</f>
        <v>3.14 - Alimentação Preparada</v>
      </c>
      <c r="D57" s="3">
        <f>'[1]TCE - ANEXO IV - Preencher'!F66</f>
        <v>30678108000107</v>
      </c>
      <c r="E57" s="5" t="str">
        <f>'[1]TCE - ANEXO IV - Preencher'!G66</f>
        <v>ELVIS LUIZ DA SILVA DISTRIBUIDORA DE AGUA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606</v>
      </c>
      <c r="I57" s="6">
        <f>IF('[1]TCE - ANEXO IV - Preencher'!K66="","",'[1]TCE - ANEXO IV - Preencher'!K66)</f>
        <v>44316</v>
      </c>
      <c r="J57" s="5" t="str">
        <f>'[1]TCE - ANEXO IV - Preencher'!L66</f>
        <v>26210430678108000107550010000006061515220150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1053</v>
      </c>
    </row>
    <row r="58" spans="1:12" s="8" customFormat="1" ht="19.5" customHeight="1" x14ac:dyDescent="0.2">
      <c r="A58" s="3">
        <f>IFERROR(VLOOKUP(B58,'[1]DADOS (OCULTAR)'!$P$3:$R$56,3,0),"")</f>
        <v>10894988000648</v>
      </c>
      <c r="B58" s="4" t="str">
        <f>'[1]TCE - ANEXO IV - Preencher'!C67</f>
        <v>HOSPITAL SÃO SEBASTIÃO</v>
      </c>
      <c r="C58" s="4" t="str">
        <f>'[1]TCE - ANEXO IV - Preencher'!E67</f>
        <v>3.14 - Alimentação Preparada</v>
      </c>
      <c r="D58" s="3">
        <f>'[1]TCE - ANEXO IV - Preencher'!F67</f>
        <v>15242921000138</v>
      </c>
      <c r="E58" s="5" t="str">
        <f>'[1]TCE - ANEXO IV - Preencher'!G67</f>
        <v>M. A. DE O. MENEZES EIRELLI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1883</v>
      </c>
      <c r="I58" s="6">
        <f>IF('[1]TCE - ANEXO IV - Preencher'!K67="","",'[1]TCE - ANEXO IV - Preencher'!K67)</f>
        <v>44305</v>
      </c>
      <c r="J58" s="5" t="str">
        <f>'[1]TCE - ANEXO IV - Preencher'!L67</f>
        <v>26210415242921000138550010000018831000019184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17830.55</v>
      </c>
    </row>
    <row r="59" spans="1:12" s="8" customFormat="1" ht="19.5" customHeight="1" x14ac:dyDescent="0.2">
      <c r="A59" s="3">
        <f>IFERROR(VLOOKUP(B59,'[1]DADOS (OCULTAR)'!$P$3:$R$56,3,0),"")</f>
        <v>10894988000648</v>
      </c>
      <c r="B59" s="4" t="str">
        <f>'[1]TCE - ANEXO IV - Preencher'!C68</f>
        <v>HOSPITAL SÃO SEBASTIÃO</v>
      </c>
      <c r="C59" s="4" t="str">
        <f>'[1]TCE - ANEXO IV - Preencher'!E68</f>
        <v>3.14 - Alimentação Preparada</v>
      </c>
      <c r="D59" s="3">
        <f>'[1]TCE - ANEXO IV - Preencher'!F68</f>
        <v>15242921000138</v>
      </c>
      <c r="E59" s="5" t="str">
        <f>'[1]TCE - ANEXO IV - Preencher'!G68</f>
        <v>M. A. DE O. MENEZES EIRELLI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1897</v>
      </c>
      <c r="I59" s="6">
        <f>IF('[1]TCE - ANEXO IV - Preencher'!K68="","",'[1]TCE - ANEXO IV - Preencher'!K68)</f>
        <v>44316</v>
      </c>
      <c r="J59" s="5" t="str">
        <f>'[1]TCE - ANEXO IV - Preencher'!L68</f>
        <v>26210415242921000138550010000018971000019325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19703.830000000002</v>
      </c>
    </row>
    <row r="60" spans="1:12" s="8" customFormat="1" ht="19.5" customHeight="1" x14ac:dyDescent="0.2">
      <c r="A60" s="3">
        <f>IFERROR(VLOOKUP(B60,'[1]DADOS (OCULTAR)'!$P$3:$R$56,3,0),"")</f>
        <v>10894988000648</v>
      </c>
      <c r="B60" s="4" t="str">
        <f>'[1]TCE - ANEXO IV - Preencher'!C69</f>
        <v>HOSPITAL SÃO SEBASTIÃO</v>
      </c>
      <c r="C60" s="4" t="str">
        <f>'[1]TCE - ANEXO IV - Preencher'!E69</f>
        <v>3.6 - Material de Expediente</v>
      </c>
      <c r="D60" s="3">
        <f>'[1]TCE - ANEXO IV - Preencher'!F69</f>
        <v>33743179000126</v>
      </c>
      <c r="E60" s="5" t="str">
        <f>'[1]TCE - ANEXO IV - Preencher'!G69</f>
        <v>CSL MATERIAL DE HIGIENE E PAPELARIA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2321</v>
      </c>
      <c r="I60" s="6">
        <f>IF('[1]TCE - ANEXO IV - Preencher'!K69="","",'[1]TCE - ANEXO IV - Preencher'!K69)</f>
        <v>44305</v>
      </c>
      <c r="J60" s="5" t="str">
        <f>'[1]TCE - ANEXO IV - Preencher'!L69</f>
        <v>26210433743179000126550010000023211492848006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97.5</v>
      </c>
    </row>
    <row r="61" spans="1:12" s="8" customFormat="1" ht="19.5" customHeight="1" x14ac:dyDescent="0.2">
      <c r="A61" s="3">
        <f>IFERROR(VLOOKUP(B61,'[1]DADOS (OCULTAR)'!$P$3:$R$56,3,0),"")</f>
        <v>10894988000648</v>
      </c>
      <c r="B61" s="4" t="str">
        <f>'[1]TCE - ANEXO IV - Preencher'!C70</f>
        <v>HOSPITAL SÃO SEBASTIÃO</v>
      </c>
      <c r="C61" s="4" t="str">
        <f>'[1]TCE - ANEXO IV - Preencher'!E70</f>
        <v>3.6 - Material de Expediente</v>
      </c>
      <c r="D61" s="3">
        <f>'[1]TCE - ANEXO IV - Preencher'!F70</f>
        <v>33743179000126</v>
      </c>
      <c r="E61" s="5" t="str">
        <f>'[1]TCE - ANEXO IV - Preencher'!G70</f>
        <v>CSL MATERIAL DE HIGIENE E PAPELARIA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2343</v>
      </c>
      <c r="I61" s="6">
        <f>IF('[1]TCE - ANEXO IV - Preencher'!K70="","",'[1]TCE - ANEXO IV - Preencher'!K70)</f>
        <v>44309</v>
      </c>
      <c r="J61" s="5" t="str">
        <f>'[1]TCE - ANEXO IV - Preencher'!L70</f>
        <v>26210433743179000126550010000023431492979086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158.97999999999999</v>
      </c>
    </row>
    <row r="62" spans="1:12" s="8" customFormat="1" ht="19.5" customHeight="1" x14ac:dyDescent="0.2">
      <c r="A62" s="3">
        <f>IFERROR(VLOOKUP(B62,'[1]DADOS (OCULTAR)'!$P$3:$R$56,3,0),"")</f>
        <v>10894988000648</v>
      </c>
      <c r="B62" s="4" t="str">
        <f>'[1]TCE - ANEXO IV - Preencher'!C71</f>
        <v>HOSPITAL SÃO SEBASTIÃO</v>
      </c>
      <c r="C62" s="4" t="str">
        <f>'[1]TCE - ANEXO IV - Preencher'!E71</f>
        <v>3.6 - Material de Expediente</v>
      </c>
      <c r="D62" s="3">
        <f>'[1]TCE - ANEXO IV - Preencher'!F71</f>
        <v>32000203000174</v>
      </c>
      <c r="E62" s="5" t="str">
        <f>'[1]TCE - ANEXO IV - Preencher'!G71</f>
        <v>NOSSA SENHORA DISTRIBUIDORA DE MATERIAL DE HIGIENE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1097</v>
      </c>
      <c r="I62" s="6">
        <f>IF('[1]TCE - ANEXO IV - Preencher'!K71="","",'[1]TCE - ANEXO IV - Preencher'!K71)</f>
        <v>44313</v>
      </c>
      <c r="J62" s="5" t="str">
        <f>'[1]TCE - ANEXO IV - Preencher'!L71</f>
        <v>26210432000203000174550010000010971216788870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179.99</v>
      </c>
    </row>
    <row r="63" spans="1:12" s="8" customFormat="1" ht="19.5" customHeight="1" x14ac:dyDescent="0.2">
      <c r="A63" s="3">
        <f>IFERROR(VLOOKUP(B63,'[1]DADOS (OCULTAR)'!$P$3:$R$56,3,0),"")</f>
        <v>10894988000648</v>
      </c>
      <c r="B63" s="4" t="str">
        <f>'[1]TCE - ANEXO IV - Preencher'!C72</f>
        <v>HOSPITAL SÃO SEBASTIÃO</v>
      </c>
      <c r="C63" s="4" t="str">
        <f>'[1]TCE - ANEXO IV - Preencher'!E72</f>
        <v>3.6 - Material de Expediente</v>
      </c>
      <c r="D63" s="3">
        <f>'[1]TCE - ANEXO IV - Preencher'!F72</f>
        <v>37711089000104</v>
      </c>
      <c r="E63" s="5" t="str">
        <f>'[1]TCE - ANEXO IV - Preencher'!G72</f>
        <v>RAFAEL DE SOUZA RIBEIRO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349</v>
      </c>
      <c r="I63" s="6">
        <f>IF('[1]TCE - ANEXO IV - Preencher'!K72="","",'[1]TCE - ANEXO IV - Preencher'!K72)</f>
        <v>44308</v>
      </c>
      <c r="J63" s="5" t="str">
        <f>'[1]TCE - ANEXO IV - Preencher'!L72</f>
        <v>26210437711089000104550010000003491820611216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101.75</v>
      </c>
    </row>
    <row r="64" spans="1:12" s="8" customFormat="1" ht="19.5" customHeight="1" x14ac:dyDescent="0.2">
      <c r="A64" s="3">
        <f>IFERROR(VLOOKUP(B64,'[1]DADOS (OCULTAR)'!$P$3:$R$56,3,0),"")</f>
        <v>10894988000648</v>
      </c>
      <c r="B64" s="4" t="str">
        <f>'[1]TCE - ANEXO IV - Preencher'!C73</f>
        <v>HOSPITAL SÃO SEBASTIÃO</v>
      </c>
      <c r="C64" s="4" t="str">
        <f>'[1]TCE - ANEXO IV - Preencher'!E73</f>
        <v>3.1 - Combustíveis e Lubrificantes Automotivos</v>
      </c>
      <c r="D64" s="3">
        <f>'[1]TCE - ANEXO IV - Preencher'!F73</f>
        <v>20211412000188</v>
      </c>
      <c r="E64" s="5" t="str">
        <f>'[1]TCE - ANEXO IV - Preencher'!G73</f>
        <v>SODEXO PASS DO BRASIL SERVIÇOS DE GESTÃO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335251</v>
      </c>
      <c r="I64" s="6">
        <f>IF('[1]TCE - ANEXO IV - Preencher'!K73="","",'[1]TCE - ANEXO IV - Preencher'!K73)</f>
        <v>44281</v>
      </c>
      <c r="J64" s="5" t="str">
        <f>'[1]TCE - ANEXO IV - Preencher'!L73</f>
        <v>887q038239147851599-w</v>
      </c>
      <c r="K64" s="5" t="str">
        <f>IF(F64="B",LEFT('[1]TCE - ANEXO IV - Preencher'!M73,2),IF(F64="S",LEFT('[1]TCE - ANEXO IV - Preencher'!M73,7),IF('[1]TCE - ANEXO IV - Preencher'!H73="","")))</f>
        <v>35</v>
      </c>
      <c r="L64" s="7">
        <f>'[1]TCE - ANEXO IV - Preencher'!N73</f>
        <v>1700</v>
      </c>
    </row>
    <row r="65" spans="1:12" s="8" customFormat="1" ht="19.5" customHeight="1" x14ac:dyDescent="0.2">
      <c r="A65" s="3">
        <f>IFERROR(VLOOKUP(B65,'[1]DADOS (OCULTAR)'!$P$3:$R$56,3,0),"")</f>
        <v>10894988000648</v>
      </c>
      <c r="B65" s="4" t="str">
        <f>'[1]TCE - ANEXO IV - Preencher'!C74</f>
        <v>HOSPITAL SÃO SEBASTIÃO</v>
      </c>
      <c r="C65" s="4" t="str">
        <f>'[1]TCE - ANEXO IV - Preencher'!E74</f>
        <v xml:space="preserve">3.9 - Material para Manutenção de Bens Imóveis </v>
      </c>
      <c r="D65" s="3">
        <f>'[1]TCE - ANEXO IV - Preencher'!F74</f>
        <v>26012135000160</v>
      </c>
      <c r="E65" s="5" t="str">
        <f>'[1]TCE - ANEXO IV - Preencher'!G74</f>
        <v>ACB SEGURANÇA EM EPI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1406</v>
      </c>
      <c r="I65" s="6">
        <f>IF('[1]TCE - ANEXO IV - Preencher'!K74="","",'[1]TCE - ANEXO IV - Preencher'!K74)</f>
        <v>44308</v>
      </c>
      <c r="J65" s="5" t="str">
        <f>'[1]TCE - ANEXO IV - Preencher'!L74</f>
        <v>26210426012135000160550000000014061252293656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120</v>
      </c>
    </row>
    <row r="66" spans="1:12" s="8" customFormat="1" ht="19.5" customHeight="1" x14ac:dyDescent="0.2">
      <c r="A66" s="3">
        <f>IFERROR(VLOOKUP(B66,'[1]DADOS (OCULTAR)'!$P$3:$R$56,3,0),"")</f>
        <v>10894988000648</v>
      </c>
      <c r="B66" s="4" t="str">
        <f>'[1]TCE - ANEXO IV - Preencher'!C75</f>
        <v>HOSPITAL SÃO SEBASTIÃO</v>
      </c>
      <c r="C66" s="4" t="str">
        <f>'[1]TCE - ANEXO IV - Preencher'!E75</f>
        <v xml:space="preserve">3.9 - Material para Manutenção de Bens Imóveis </v>
      </c>
      <c r="D66" s="3">
        <f>'[1]TCE - ANEXO IV - Preencher'!F75</f>
        <v>26012135000160</v>
      </c>
      <c r="E66" s="5" t="str">
        <f>'[1]TCE - ANEXO IV - Preencher'!G75</f>
        <v>ACB SEGURANÇA EM EPI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1419</v>
      </c>
      <c r="I66" s="6">
        <f>IF('[1]TCE - ANEXO IV - Preencher'!K75="","",'[1]TCE - ANEXO IV - Preencher'!K75)</f>
        <v>44309</v>
      </c>
      <c r="J66" s="5" t="str">
        <f>'[1]TCE - ANEXO IV - Preencher'!L75</f>
        <v>26210426012135000160550000000014191954001009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52</v>
      </c>
    </row>
    <row r="67" spans="1:12" s="8" customFormat="1" ht="19.5" customHeight="1" x14ac:dyDescent="0.2">
      <c r="A67" s="3">
        <f>IFERROR(VLOOKUP(B67,'[1]DADOS (OCULTAR)'!$P$3:$R$56,3,0),"")</f>
        <v>10894988000648</v>
      </c>
      <c r="B67" s="4" t="str">
        <f>'[1]TCE - ANEXO IV - Preencher'!C76</f>
        <v>HOSPITAL SÃO SEBASTIÃO</v>
      </c>
      <c r="C67" s="4" t="str">
        <f>'[1]TCE - ANEXO IV - Preencher'!E76</f>
        <v xml:space="preserve">3.9 - Material para Manutenção de Bens Imóveis </v>
      </c>
      <c r="D67" s="3">
        <f>'[1]TCE - ANEXO IV - Preencher'!F76</f>
        <v>26012135000160</v>
      </c>
      <c r="E67" s="5" t="str">
        <f>'[1]TCE - ANEXO IV - Preencher'!G76</f>
        <v>ACB SEGURANÇA EM EPI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1422</v>
      </c>
      <c r="I67" s="6">
        <f>IF('[1]TCE - ANEXO IV - Preencher'!K76="","",'[1]TCE - ANEXO IV - Preencher'!K76)</f>
        <v>44309</v>
      </c>
      <c r="J67" s="5" t="str">
        <f>'[1]TCE - ANEXO IV - Preencher'!L76</f>
        <v>26210426012135000160550000000014221305695960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1144.8</v>
      </c>
    </row>
    <row r="68" spans="1:12" s="8" customFormat="1" ht="19.5" customHeight="1" x14ac:dyDescent="0.2">
      <c r="A68" s="3">
        <f>IFERROR(VLOOKUP(B68,'[1]DADOS (OCULTAR)'!$P$3:$R$56,3,0),"")</f>
        <v>10894988000648</v>
      </c>
      <c r="B68" s="4" t="str">
        <f>'[1]TCE - ANEXO IV - Preencher'!C77</f>
        <v>HOSPITAL SÃO SEBASTIÃO</v>
      </c>
      <c r="C68" s="4" t="str">
        <f>'[1]TCE - ANEXO IV - Preencher'!E77</f>
        <v xml:space="preserve">3.9 - Material para Manutenção de Bens Imóveis </v>
      </c>
      <c r="D68" s="3">
        <f>'[1]TCE - ANEXO IV - Preencher'!F77</f>
        <v>26012135000160</v>
      </c>
      <c r="E68" s="5" t="str">
        <f>'[1]TCE - ANEXO IV - Preencher'!G77</f>
        <v>ACB SEGURANÇA EM EPI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1458</v>
      </c>
      <c r="I68" s="6">
        <f>IF('[1]TCE - ANEXO IV - Preencher'!K77="","",'[1]TCE - ANEXO IV - Preencher'!K77)</f>
        <v>44313</v>
      </c>
      <c r="J68" s="5" t="str">
        <f>'[1]TCE - ANEXO IV - Preencher'!L77</f>
        <v>26210426012135000160550000000014581930708429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290</v>
      </c>
    </row>
    <row r="69" spans="1:12" s="8" customFormat="1" ht="19.5" customHeight="1" x14ac:dyDescent="0.2">
      <c r="A69" s="3">
        <f>IFERROR(VLOOKUP(B69,'[1]DADOS (OCULTAR)'!$P$3:$R$56,3,0),"")</f>
        <v>10894988000648</v>
      </c>
      <c r="B69" s="4" t="str">
        <f>'[1]TCE - ANEXO IV - Preencher'!C78</f>
        <v>HOSPITAL SÃO SEBASTIÃO</v>
      </c>
      <c r="C69" s="4" t="str">
        <f>'[1]TCE - ANEXO IV - Preencher'!E78</f>
        <v xml:space="preserve">3.9 - Material para Manutenção de Bens Imóveis </v>
      </c>
      <c r="D69" s="3">
        <f>'[1]TCE - ANEXO IV - Preencher'!F78</f>
        <v>11513751000128</v>
      </c>
      <c r="E69" s="5" t="str">
        <f>'[1]TCE - ANEXO IV - Preencher'!G78</f>
        <v>ARMAZEM AVENIDA EIRELI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2538</v>
      </c>
      <c r="I69" s="6">
        <f>IF('[1]TCE - ANEXO IV - Preencher'!K78="","",'[1]TCE - ANEXO IV - Preencher'!K78)</f>
        <v>44302</v>
      </c>
      <c r="J69" s="5" t="str">
        <f>'[1]TCE - ANEXO IV - Preencher'!L78</f>
        <v>26210411513751000128550040000025381190025387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513.82000000000005</v>
      </c>
    </row>
    <row r="70" spans="1:12" s="8" customFormat="1" ht="19.5" customHeight="1" x14ac:dyDescent="0.2">
      <c r="A70" s="3">
        <f>IFERROR(VLOOKUP(B70,'[1]DADOS (OCULTAR)'!$P$3:$R$56,3,0),"")</f>
        <v>10894988000648</v>
      </c>
      <c r="B70" s="4" t="str">
        <f>'[1]TCE - ANEXO IV - Preencher'!C79</f>
        <v>HOSPITAL SÃO SEBASTIÃO</v>
      </c>
      <c r="C70" s="4" t="str">
        <f>'[1]TCE - ANEXO IV - Preencher'!E79</f>
        <v xml:space="preserve">3.9 - Material para Manutenção de Bens Imóveis </v>
      </c>
      <c r="D70" s="3" t="str">
        <f>'[1]TCE - ANEXO IV - Preencher'!F79</f>
        <v>09.570.284/0001-26</v>
      </c>
      <c r="E70" s="5" t="str">
        <f>'[1]TCE - ANEXO IV - Preencher'!G79</f>
        <v>CAMPOSFRIO REFRIGERAÇÃO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26227</v>
      </c>
      <c r="I70" s="6">
        <f>IF('[1]TCE - ANEXO IV - Preencher'!K79="","",'[1]TCE - ANEXO IV - Preencher'!K79)</f>
        <v>44272</v>
      </c>
      <c r="J70" s="5" t="str">
        <f>'[1]TCE - ANEXO IV - Preencher'!L79</f>
        <v>26210309570284000126550010000262271001017419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60</v>
      </c>
    </row>
    <row r="71" spans="1:12" s="8" customFormat="1" ht="19.5" customHeight="1" x14ac:dyDescent="0.2">
      <c r="A71" s="3">
        <f>IFERROR(VLOOKUP(B71,'[1]DADOS (OCULTAR)'!$P$3:$R$56,3,0),"")</f>
        <v>10894988000648</v>
      </c>
      <c r="B71" s="4" t="str">
        <f>'[1]TCE - ANEXO IV - Preencher'!C80</f>
        <v>HOSPITAL SÃO SEBASTIÃO</v>
      </c>
      <c r="C71" s="4" t="str">
        <f>'[1]TCE - ANEXO IV - Preencher'!E80</f>
        <v xml:space="preserve">3.9 - Material para Manutenção de Bens Imóveis </v>
      </c>
      <c r="D71" s="3">
        <f>'[1]TCE - ANEXO IV - Preencher'!F80</f>
        <v>38010578000100</v>
      </c>
      <c r="E71" s="5" t="str">
        <f>'[1]TCE - ANEXO IV - Preencher'!G80</f>
        <v>D G MAX COMERCIO E SERVIÇO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382</v>
      </c>
      <c r="I71" s="6">
        <f>IF('[1]TCE - ANEXO IV - Preencher'!K80="","",'[1]TCE - ANEXO IV - Preencher'!K80)</f>
        <v>44309</v>
      </c>
      <c r="J71" s="5" t="str">
        <f>'[1]TCE - ANEXO IV - Preencher'!L80</f>
        <v>26210438010578000100550010000003821838993229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825</v>
      </c>
    </row>
    <row r="72" spans="1:12" s="8" customFormat="1" ht="19.5" customHeight="1" x14ac:dyDescent="0.2">
      <c r="A72" s="3">
        <f>IFERROR(VLOOKUP(B72,'[1]DADOS (OCULTAR)'!$P$3:$R$56,3,0),"")</f>
        <v>10894988000648</v>
      </c>
      <c r="B72" s="4" t="str">
        <f>'[1]TCE - ANEXO IV - Preencher'!C81</f>
        <v>HOSPITAL SÃO SEBASTIÃO</v>
      </c>
      <c r="C72" s="4" t="str">
        <f>'[1]TCE - ANEXO IV - Preencher'!E81</f>
        <v xml:space="preserve">3.9 - Material para Manutenção de Bens Imóveis </v>
      </c>
      <c r="D72" s="3" t="str">
        <f>'[1]TCE - ANEXO IV - Preencher'!F81</f>
        <v>03.666.136/0001-23</v>
      </c>
      <c r="E72" s="5" t="str">
        <f>'[1]TCE - ANEXO IV - Preencher'!G81</f>
        <v>ESPERANÇA NORDESTE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898222</v>
      </c>
      <c r="I72" s="6">
        <f>IF('[1]TCE - ANEXO IV - Preencher'!K81="","",'[1]TCE - ANEXO IV - Preencher'!K81)</f>
        <v>44315</v>
      </c>
      <c r="J72" s="5" t="str">
        <f>'[1]TCE - ANEXO IV - Preencher'!L81</f>
        <v>26210403666136000123550010008982221664935799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322.10000000000002</v>
      </c>
    </row>
    <row r="73" spans="1:12" s="8" customFormat="1" ht="19.5" customHeight="1" x14ac:dyDescent="0.2">
      <c r="A73" s="3">
        <f>IFERROR(VLOOKUP(B73,'[1]DADOS (OCULTAR)'!$P$3:$R$56,3,0),"")</f>
        <v>10894988000648</v>
      </c>
      <c r="B73" s="4" t="str">
        <f>'[1]TCE - ANEXO IV - Preencher'!C82</f>
        <v>HOSPITAL SÃO SEBASTIÃO</v>
      </c>
      <c r="C73" s="4" t="str">
        <f>'[1]TCE - ANEXO IV - Preencher'!E82</f>
        <v xml:space="preserve">3.9 - Material para Manutenção de Bens Imóveis </v>
      </c>
      <c r="D73" s="3">
        <f>'[1]TCE - ANEXO IV - Preencher'!F82</f>
        <v>19462206000161</v>
      </c>
      <c r="E73" s="5" t="str">
        <f>'[1]TCE - ANEXO IV - Preencher'!G82</f>
        <v>FELIPE AUGUSTO F DE ARAUJO COMERCIO DE MATERIAIS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514</v>
      </c>
      <c r="I73" s="6">
        <f>IF('[1]TCE - ANEXO IV - Preencher'!K82="","",'[1]TCE - ANEXO IV - Preencher'!K82)</f>
        <v>44292</v>
      </c>
      <c r="J73" s="5" t="str">
        <f>'[1]TCE - ANEXO IV - Preencher'!L82</f>
        <v>262104019462206000161550010000005141764632125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275</v>
      </c>
    </row>
    <row r="74" spans="1:12" s="8" customFormat="1" ht="19.5" customHeight="1" x14ac:dyDescent="0.2">
      <c r="A74" s="3">
        <f>IFERROR(VLOOKUP(B74,'[1]DADOS (OCULTAR)'!$P$3:$R$56,3,0),"")</f>
        <v>10894988000648</v>
      </c>
      <c r="B74" s="4" t="str">
        <f>'[1]TCE - ANEXO IV - Preencher'!C83</f>
        <v>HOSPITAL SÃO SEBASTIÃO</v>
      </c>
      <c r="C74" s="4" t="str">
        <f>'[1]TCE - ANEXO IV - Preencher'!E83</f>
        <v xml:space="preserve">3.9 - Material para Manutenção de Bens Imóveis </v>
      </c>
      <c r="D74" s="3">
        <f>'[1]TCE - ANEXO IV - Preencher'!F83</f>
        <v>19462206000161</v>
      </c>
      <c r="E74" s="5" t="str">
        <f>'[1]TCE - ANEXO IV - Preencher'!G83</f>
        <v>FELIPE AUGUSTO F DE ARAUJO COMERCIO DE MATERIAIS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515</v>
      </c>
      <c r="I74" s="6">
        <f>IF('[1]TCE - ANEXO IV - Preencher'!K83="","",'[1]TCE - ANEXO IV - Preencher'!K83)</f>
        <v>44294</v>
      </c>
      <c r="J74" s="5" t="str">
        <f>'[1]TCE - ANEXO IV - Preencher'!L83</f>
        <v>26210419462206000161550010000005151646385486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754.8</v>
      </c>
    </row>
    <row r="75" spans="1:12" s="8" customFormat="1" ht="19.5" customHeight="1" x14ac:dyDescent="0.2">
      <c r="A75" s="3">
        <f>IFERROR(VLOOKUP(B75,'[1]DADOS (OCULTAR)'!$P$3:$R$56,3,0),"")</f>
        <v>10894988000648</v>
      </c>
      <c r="B75" s="4" t="str">
        <f>'[1]TCE - ANEXO IV - Preencher'!C84</f>
        <v>HOSPITAL SÃO SEBASTIÃO</v>
      </c>
      <c r="C75" s="4" t="str">
        <f>'[1]TCE - ANEXO IV - Preencher'!E84</f>
        <v xml:space="preserve">3.9 - Material para Manutenção de Bens Imóveis </v>
      </c>
      <c r="D75" s="3">
        <f>'[1]TCE - ANEXO IV - Preencher'!F84</f>
        <v>10230480000483</v>
      </c>
      <c r="E75" s="5" t="str">
        <f>'[1]TCE - ANEXO IV - Preencher'!G84</f>
        <v>FERREIRA COSTA E CIA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937398</v>
      </c>
      <c r="I75" s="6">
        <f>IF('[1]TCE - ANEXO IV - Preencher'!K84="","",'[1]TCE - ANEXO IV - Preencher'!K84)</f>
        <v>44313</v>
      </c>
      <c r="J75" s="5" t="str">
        <f>'[1]TCE - ANEXO IV - Preencher'!L84</f>
        <v>26210410230480000483550100009373981066049425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52.75</v>
      </c>
    </row>
    <row r="76" spans="1:12" s="8" customFormat="1" ht="19.5" customHeight="1" x14ac:dyDescent="0.2">
      <c r="A76" s="3">
        <f>IFERROR(VLOOKUP(B76,'[1]DADOS (OCULTAR)'!$P$3:$R$56,3,0),"")</f>
        <v>10894988000648</v>
      </c>
      <c r="B76" s="4" t="str">
        <f>'[1]TCE - ANEXO IV - Preencher'!C85</f>
        <v>HOSPITAL SÃO SEBASTIÃO</v>
      </c>
      <c r="C76" s="4" t="str">
        <f>'[1]TCE - ANEXO IV - Preencher'!E85</f>
        <v xml:space="preserve">3.9 - Material para Manutenção de Bens Imóveis </v>
      </c>
      <c r="D76" s="3" t="str">
        <f>'[1]TCE - ANEXO IV - Preencher'!F85</f>
        <v>09.316.105/0009-86</v>
      </c>
      <c r="E76" s="5" t="str">
        <f>'[1]TCE - ANEXO IV - Preencher'!G85</f>
        <v>FRIOVIX COMERCIO DE REFRIGERAÇÃO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170688</v>
      </c>
      <c r="I76" s="6">
        <f>IF('[1]TCE - ANEXO IV - Preencher'!K85="","",'[1]TCE - ANEXO IV - Preencher'!K85)</f>
        <v>44300</v>
      </c>
      <c r="J76" s="5" t="str">
        <f>'[1]TCE - ANEXO IV - Preencher'!L85</f>
        <v>25210409316105001109550010001706881202441965</v>
      </c>
      <c r="K76" s="5" t="str">
        <f>IF(F76="B",LEFT('[1]TCE - ANEXO IV - Preencher'!M85,2),IF(F76="S",LEFT('[1]TCE - ANEXO IV - Preencher'!M85,7),IF('[1]TCE - ANEXO IV - Preencher'!H85="","")))</f>
        <v>25</v>
      </c>
      <c r="L76" s="7">
        <f>'[1]TCE - ANEXO IV - Preencher'!N85</f>
        <v>274.12</v>
      </c>
    </row>
    <row r="77" spans="1:12" s="8" customFormat="1" ht="19.5" customHeight="1" x14ac:dyDescent="0.2">
      <c r="A77" s="3">
        <f>IFERROR(VLOOKUP(B77,'[1]DADOS (OCULTAR)'!$P$3:$R$56,3,0),"")</f>
        <v>10894988000648</v>
      </c>
      <c r="B77" s="4" t="str">
        <f>'[1]TCE - ANEXO IV - Preencher'!C86</f>
        <v>HOSPITAL SÃO SEBASTIÃO</v>
      </c>
      <c r="C77" s="4" t="str">
        <f>'[1]TCE - ANEXO IV - Preencher'!E86</f>
        <v xml:space="preserve">3.9 - Material para Manutenção de Bens Imóveis </v>
      </c>
      <c r="D77" s="3">
        <f>'[1]TCE - ANEXO IV - Preencher'!F86</f>
        <v>17801543000100</v>
      </c>
      <c r="E77" s="5" t="str">
        <f>'[1]TCE - ANEXO IV - Preencher'!G86</f>
        <v>GILSON CRISTOVÃO DE AGUIAR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1536</v>
      </c>
      <c r="I77" s="6">
        <f>IF('[1]TCE - ANEXO IV - Preencher'!K86="","",'[1]TCE - ANEXO IV - Preencher'!K86)</f>
        <v>44301</v>
      </c>
      <c r="J77" s="5" t="str">
        <f>'[1]TCE - ANEXO IV - Preencher'!L86</f>
        <v>26210417801543000100550010000015361014083426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386</v>
      </c>
    </row>
    <row r="78" spans="1:12" s="8" customFormat="1" ht="19.5" customHeight="1" x14ac:dyDescent="0.2">
      <c r="A78" s="3">
        <f>IFERROR(VLOOKUP(B78,'[1]DADOS (OCULTAR)'!$P$3:$R$56,3,0),"")</f>
        <v>10894988000648</v>
      </c>
      <c r="B78" s="4" t="str">
        <f>'[1]TCE - ANEXO IV - Preencher'!C87</f>
        <v>HOSPITAL SÃO SEBASTIÃO</v>
      </c>
      <c r="C78" s="4" t="str">
        <f>'[1]TCE - ANEXO IV - Preencher'!E87</f>
        <v xml:space="preserve">3.9 - Material para Manutenção de Bens Imóveis </v>
      </c>
      <c r="D78" s="3" t="str">
        <f>'[1]TCE - ANEXO IV - Preencher'!F87</f>
        <v>08.104.986/0001-51</v>
      </c>
      <c r="E78" s="5" t="str">
        <f>'[1]TCE - ANEXO IV - Preencher'!G87</f>
        <v>JOÃO DINIZ ABRANTES VAZ EPP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10178</v>
      </c>
      <c r="I78" s="6">
        <f>IF('[1]TCE - ANEXO IV - Preencher'!K87="","",'[1]TCE - ANEXO IV - Preencher'!K87)</f>
        <v>44294</v>
      </c>
      <c r="J78" s="5" t="str">
        <f>'[1]TCE - ANEXO IV - Preencher'!L87</f>
        <v>26210408104986000151550010000101781008355177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199.9</v>
      </c>
    </row>
    <row r="79" spans="1:12" s="8" customFormat="1" ht="19.5" customHeight="1" x14ac:dyDescent="0.2">
      <c r="A79" s="3">
        <f>IFERROR(VLOOKUP(B79,'[1]DADOS (OCULTAR)'!$P$3:$R$56,3,0),"")</f>
        <v>10894988000648</v>
      </c>
      <c r="B79" s="4" t="str">
        <f>'[1]TCE - ANEXO IV - Preencher'!C88</f>
        <v>HOSPITAL SÃO SEBASTIÃO</v>
      </c>
      <c r="C79" s="4" t="str">
        <f>'[1]TCE - ANEXO IV - Preencher'!E88</f>
        <v xml:space="preserve">3.9 - Material para Manutenção de Bens Imóveis </v>
      </c>
      <c r="D79" s="3">
        <f>'[1]TCE - ANEXO IV - Preencher'!F88</f>
        <v>28766960000186</v>
      </c>
      <c r="E79" s="5" t="str">
        <f>'[1]TCE - ANEXO IV - Preencher'!G88</f>
        <v>JOSINALDO DE SOUSA LIRA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130</v>
      </c>
      <c r="I79" s="6">
        <f>IF('[1]TCE - ANEXO IV - Preencher'!K88="","",'[1]TCE - ANEXO IV - Preencher'!K88)</f>
        <v>44298</v>
      </c>
      <c r="J79" s="5" t="str">
        <f>'[1]TCE - ANEXO IV - Preencher'!L88</f>
        <v>26210428766960000186550020000001301890726429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176</v>
      </c>
    </row>
    <row r="80" spans="1:12" s="8" customFormat="1" ht="19.5" customHeight="1" x14ac:dyDescent="0.2">
      <c r="A80" s="3">
        <f>IFERROR(VLOOKUP(B80,'[1]DADOS (OCULTAR)'!$P$3:$R$56,3,0),"")</f>
        <v>10894988000648</v>
      </c>
      <c r="B80" s="4" t="str">
        <f>'[1]TCE - ANEXO IV - Preencher'!C89</f>
        <v>HOSPITAL SÃO SEBASTIÃO</v>
      </c>
      <c r="C80" s="4" t="str">
        <f>'[1]TCE - ANEXO IV - Preencher'!E89</f>
        <v xml:space="preserve">3.9 - Material para Manutenção de Bens Imóveis </v>
      </c>
      <c r="D80" s="3">
        <f>'[1]TCE - ANEXO IV - Preencher'!F89</f>
        <v>28766960000186</v>
      </c>
      <c r="E80" s="5" t="str">
        <f>'[1]TCE - ANEXO IV - Preencher'!G89</f>
        <v>JOSINALDO DE SOUSA LIRA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128</v>
      </c>
      <c r="I80" s="6">
        <f>IF('[1]TCE - ANEXO IV - Preencher'!K89="","",'[1]TCE - ANEXO IV - Preencher'!K89)</f>
        <v>44298</v>
      </c>
      <c r="J80" s="5" t="str">
        <f>'[1]TCE - ANEXO IV - Preencher'!L89</f>
        <v>26210428766960000186550020000001281593441880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406.5</v>
      </c>
    </row>
    <row r="81" spans="1:12" s="8" customFormat="1" ht="19.5" customHeight="1" x14ac:dyDescent="0.2">
      <c r="A81" s="3">
        <f>IFERROR(VLOOKUP(B81,'[1]DADOS (OCULTAR)'!$P$3:$R$56,3,0),"")</f>
        <v>10894988000648</v>
      </c>
      <c r="B81" s="4" t="str">
        <f>'[1]TCE - ANEXO IV - Preencher'!C90</f>
        <v>HOSPITAL SÃO SEBASTIÃO</v>
      </c>
      <c r="C81" s="4" t="str">
        <f>'[1]TCE - ANEXO IV - Preencher'!E90</f>
        <v xml:space="preserve">3.9 - Material para Manutenção de Bens Imóveis </v>
      </c>
      <c r="D81" s="3" t="str">
        <f>'[1]TCE - ANEXO IV - Preencher'!F90</f>
        <v>09.494.196/0001-92</v>
      </c>
      <c r="E81" s="5" t="str">
        <f>'[1]TCE - ANEXO IV - Preencher'!G90</f>
        <v>MARIO FLORENCIO E FILHOS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202482</v>
      </c>
      <c r="I81" s="6">
        <f>IF('[1]TCE - ANEXO IV - Preencher'!K90="","",'[1]TCE - ANEXO IV - Preencher'!K90)</f>
        <v>44298</v>
      </c>
      <c r="J81" s="5" t="str">
        <f>'[1]TCE - ANEXO IV - Preencher'!L90</f>
        <v>26210409494196000192550010002024821028306158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101.48</v>
      </c>
    </row>
    <row r="82" spans="1:12" s="8" customFormat="1" ht="19.5" customHeight="1" x14ac:dyDescent="0.2">
      <c r="A82" s="3">
        <f>IFERROR(VLOOKUP(B82,'[1]DADOS (OCULTAR)'!$P$3:$R$56,3,0),"")</f>
        <v>10894988000648</v>
      </c>
      <c r="B82" s="4" t="str">
        <f>'[1]TCE - ANEXO IV - Preencher'!C91</f>
        <v>HOSPITAL SÃO SEBASTIÃO</v>
      </c>
      <c r="C82" s="4" t="str">
        <f>'[1]TCE - ANEXO IV - Preencher'!E91</f>
        <v xml:space="preserve">3.9 - Material para Manutenção de Bens Imóveis </v>
      </c>
      <c r="D82" s="3" t="str">
        <f>'[1]TCE - ANEXO IV - Preencher'!F91</f>
        <v>07.065.420/0001-03</v>
      </c>
      <c r="E82" s="5" t="str">
        <f>'[1]TCE - ANEXO IV - Preencher'!G91</f>
        <v>NORDAP COMERCIO DE EQUIPAMENTOS E PEÇAS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56439</v>
      </c>
      <c r="I82" s="6">
        <f>IF('[1]TCE - ANEXO IV - Preencher'!K91="","",'[1]TCE - ANEXO IV - Preencher'!K91)</f>
        <v>44295</v>
      </c>
      <c r="J82" s="5" t="str">
        <f>'[1]TCE - ANEXO IV - Preencher'!L91</f>
        <v>26210407065420000103550010000564391000827989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50</v>
      </c>
    </row>
    <row r="83" spans="1:12" s="8" customFormat="1" ht="19.5" customHeight="1" x14ac:dyDescent="0.2">
      <c r="A83" s="3">
        <f>IFERROR(VLOOKUP(B83,'[1]DADOS (OCULTAR)'!$P$3:$R$56,3,0),"")</f>
        <v>10894988000648</v>
      </c>
      <c r="B83" s="4" t="str">
        <f>'[1]TCE - ANEXO IV - Preencher'!C92</f>
        <v>HOSPITAL SÃO SEBASTIÃO</v>
      </c>
      <c r="C83" s="4" t="str">
        <f>'[1]TCE - ANEXO IV - Preencher'!E92</f>
        <v xml:space="preserve">3.9 - Material para Manutenção de Bens Imóveis </v>
      </c>
      <c r="D83" s="3" t="str">
        <f>'[1]TCE - ANEXO IV - Preencher'!F92</f>
        <v>09.026.535/0001-06</v>
      </c>
      <c r="E83" s="5" t="str">
        <f>'[1]TCE - ANEXO IV - Preencher'!G92</f>
        <v>PALMA PARAFUSOS E FERRAMENTAS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59375</v>
      </c>
      <c r="I83" s="6">
        <f>IF('[1]TCE - ANEXO IV - Preencher'!K92="","",'[1]TCE - ANEXO IV - Preencher'!K92)</f>
        <v>44284</v>
      </c>
      <c r="J83" s="5" t="str">
        <f>'[1]TCE - ANEXO IV - Preencher'!L92</f>
        <v>26210309026535000106550010000593751002032753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41</v>
      </c>
    </row>
    <row r="84" spans="1:12" s="8" customFormat="1" ht="19.5" customHeight="1" x14ac:dyDescent="0.2">
      <c r="A84" s="3">
        <f>IFERROR(VLOOKUP(B84,'[1]DADOS (OCULTAR)'!$P$3:$R$56,3,0),"")</f>
        <v>10894988000648</v>
      </c>
      <c r="B84" s="4" t="str">
        <f>'[1]TCE - ANEXO IV - Preencher'!C93</f>
        <v>HOSPITAL SÃO SEBASTIÃO</v>
      </c>
      <c r="C84" s="4" t="str">
        <f>'[1]TCE - ANEXO IV - Preencher'!E93</f>
        <v xml:space="preserve">3.9 - Material para Manutenção de Bens Imóveis </v>
      </c>
      <c r="D84" s="3" t="str">
        <f>'[1]TCE - ANEXO IV - Preencher'!F93</f>
        <v>12.007.481/0001-46</v>
      </c>
      <c r="E84" s="5" t="str">
        <f>'[1]TCE - ANEXO IV - Preencher'!G93</f>
        <v>PERFIL SUPRIMENTOS INDUSTRIAIS LTDA ME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12181</v>
      </c>
      <c r="I84" s="6">
        <f>IF('[1]TCE - ANEXO IV - Preencher'!K93="","",'[1]TCE - ANEXO IV - Preencher'!K93)</f>
        <v>44300</v>
      </c>
      <c r="J84" s="5" t="str">
        <f>'[1]TCE - ANEXO IV - Preencher'!L93</f>
        <v>26210412007481000146550010000121811624813639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104.95</v>
      </c>
    </row>
    <row r="85" spans="1:12" s="8" customFormat="1" ht="19.5" customHeight="1" x14ac:dyDescent="0.2">
      <c r="A85" s="3">
        <f>IFERROR(VLOOKUP(B85,'[1]DADOS (OCULTAR)'!$P$3:$R$56,3,0),"")</f>
        <v>10894988000648</v>
      </c>
      <c r="B85" s="4" t="str">
        <f>'[1]TCE - ANEXO IV - Preencher'!C94</f>
        <v>HOSPITAL SÃO SEBASTIÃO</v>
      </c>
      <c r="C85" s="4" t="str">
        <f>'[1]TCE - ANEXO IV - Preencher'!E94</f>
        <v xml:space="preserve">3.9 - Material para Manutenção de Bens Imóveis </v>
      </c>
      <c r="D85" s="3" t="str">
        <f>'[1]TCE - ANEXO IV - Preencher'!F94</f>
        <v>07.264.693/0001-79</v>
      </c>
      <c r="E85" s="5" t="str">
        <f>'[1]TCE - ANEXO IV - Preencher'!G94</f>
        <v>RENASCER MERCANTIL FERRAGISTA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539661</v>
      </c>
      <c r="I85" s="6">
        <f>IF('[1]TCE - ANEXO IV - Preencher'!K94="","",'[1]TCE - ANEXO IV - Preencher'!K94)</f>
        <v>44302</v>
      </c>
      <c r="J85" s="5" t="str">
        <f>'[1]TCE - ANEXO IV - Preencher'!L94</f>
        <v>26210407264693000179550010005396611958255273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201.65</v>
      </c>
    </row>
    <row r="86" spans="1:12" s="8" customFormat="1" ht="19.5" customHeight="1" x14ac:dyDescent="0.2">
      <c r="A86" s="3">
        <f>IFERROR(VLOOKUP(B86,'[1]DADOS (OCULTAR)'!$P$3:$R$56,3,0),"")</f>
        <v>10894988000648</v>
      </c>
      <c r="B86" s="4" t="str">
        <f>'[1]TCE - ANEXO IV - Preencher'!C95</f>
        <v>HOSPITAL SÃO SEBASTIÃO</v>
      </c>
      <c r="C86" s="4" t="str">
        <f>'[1]TCE - ANEXO IV - Preencher'!E95</f>
        <v xml:space="preserve">3.9 - Material para Manutenção de Bens Imóveis </v>
      </c>
      <c r="D86" s="3" t="str">
        <f>'[1]TCE - ANEXO IV - Preencher'!F95</f>
        <v>07.182.837/0001-48</v>
      </c>
      <c r="E86" s="5" t="str">
        <f>'[1]TCE - ANEXO IV - Preencher'!G95</f>
        <v>USINA INDUSTRIA, COMERCIO E IMPORTAÇÃO DE PRODUTOS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133725</v>
      </c>
      <c r="I86" s="6">
        <f>IF('[1]TCE - ANEXO IV - Preencher'!K95="","",'[1]TCE - ANEXO IV - Preencher'!K95)</f>
        <v>44258</v>
      </c>
      <c r="J86" s="5" t="str">
        <f>'[1]TCE - ANEXO IV - Preencher'!L95</f>
        <v>43210307182837000148550010001337251001268324</v>
      </c>
      <c r="K86" s="5" t="str">
        <f>IF(F86="B",LEFT('[1]TCE - ANEXO IV - Preencher'!M95,2),IF(F86="S",LEFT('[1]TCE - ANEXO IV - Preencher'!M95,7),IF('[1]TCE - ANEXO IV - Preencher'!H95="","")))</f>
        <v>43</v>
      </c>
      <c r="L86" s="7">
        <f>'[1]TCE - ANEXO IV - Preencher'!N95</f>
        <v>314.95999999999998</v>
      </c>
    </row>
    <row r="87" spans="1:12" s="8" customFormat="1" ht="19.5" customHeight="1" x14ac:dyDescent="0.2">
      <c r="A87" s="3">
        <f>IFERROR(VLOOKUP(B87,'[1]DADOS (OCULTAR)'!$P$3:$R$56,3,0),"")</f>
        <v>10894988000648</v>
      </c>
      <c r="B87" s="4" t="str">
        <f>'[1]TCE - ANEXO IV - Preencher'!C96</f>
        <v>HOSPITAL SÃO SEBASTIÃO</v>
      </c>
      <c r="C87" s="4" t="str">
        <f>'[1]TCE - ANEXO IV - Preencher'!E96</f>
        <v xml:space="preserve">3.8 - Uniformes, Tecidos e Aviamentos </v>
      </c>
      <c r="D87" s="3">
        <f>'[1]TCE - ANEXO IV - Preencher'!F96</f>
        <v>26012135000160</v>
      </c>
      <c r="E87" s="5" t="str">
        <f>'[1]TCE - ANEXO IV - Preencher'!G96</f>
        <v>ACB SEGURANÇA EM EPI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1243</v>
      </c>
      <c r="I87" s="6">
        <f>IF('[1]TCE - ANEXO IV - Preencher'!K96="","",'[1]TCE - ANEXO IV - Preencher'!K96)</f>
        <v>44291</v>
      </c>
      <c r="J87" s="5" t="str">
        <f>'[1]TCE - ANEXO IV - Preencher'!L96</f>
        <v>26210426012135000160550000000012431665492776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294</v>
      </c>
    </row>
    <row r="88" spans="1:12" s="8" customFormat="1" ht="19.5" customHeight="1" x14ac:dyDescent="0.2">
      <c r="A88" s="3">
        <f>IFERROR(VLOOKUP(B88,'[1]DADOS (OCULTAR)'!$P$3:$R$56,3,0),"")</f>
        <v>10894988000648</v>
      </c>
      <c r="B88" s="4" t="str">
        <f>'[1]TCE - ANEXO IV - Preencher'!C97</f>
        <v>HOSPITAL SÃO SEBASTIÃO</v>
      </c>
      <c r="C88" s="4" t="str">
        <f>'[1]TCE - ANEXO IV - Preencher'!E97</f>
        <v xml:space="preserve">3.8 - Uniformes, Tecidos e Aviamentos </v>
      </c>
      <c r="D88" s="3">
        <f>'[1]TCE - ANEXO IV - Preencher'!F97</f>
        <v>26012135000160</v>
      </c>
      <c r="E88" s="5" t="str">
        <f>'[1]TCE - ANEXO IV - Preencher'!G97</f>
        <v>ACB SEGURANÇA EM EPI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1418</v>
      </c>
      <c r="I88" s="6">
        <f>IF('[1]TCE - ANEXO IV - Preencher'!K97="","",'[1]TCE - ANEXO IV - Preencher'!K97)</f>
        <v>44309</v>
      </c>
      <c r="J88" s="5" t="str">
        <f>'[1]TCE - ANEXO IV - Preencher'!L97</f>
        <v>26210426012135000160550000000014181855537574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110</v>
      </c>
    </row>
    <row r="89" spans="1:12" s="8" customFormat="1" ht="19.5" customHeight="1" x14ac:dyDescent="0.2">
      <c r="A89" s="3">
        <f>IFERROR(VLOOKUP(B89,'[1]DADOS (OCULTAR)'!$P$3:$R$56,3,0),"")</f>
        <v>10894988000648</v>
      </c>
      <c r="B89" s="4" t="str">
        <f>'[1]TCE - ANEXO IV - Preencher'!C98</f>
        <v>HOSPITAL SÃO SEBASTIÃO</v>
      </c>
      <c r="C89" s="4" t="str">
        <f>'[1]TCE - ANEXO IV - Preencher'!E98</f>
        <v>3.2 - Gás e Outros Materiais Engarrafados</v>
      </c>
      <c r="D89" s="3" t="str">
        <f>'[1]TCE - ANEXO IV - Preencher'!F98</f>
        <v>03.237.583/0045-88</v>
      </c>
      <c r="E89" s="5" t="str">
        <f>'[1]TCE - ANEXO IV - Preencher'!G98</f>
        <v>COPAGAZ DISTRIBUIDORA DE GAS S.A.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2927</v>
      </c>
      <c r="I89" s="6">
        <f>IF('[1]TCE - ANEXO IV - Preencher'!K98="","",'[1]TCE - ANEXO IV - Preencher'!K98)</f>
        <v>44292</v>
      </c>
      <c r="J89" s="5" t="str">
        <f>'[1]TCE - ANEXO IV - Preencher'!L98</f>
        <v>262104032375830045885500400000292750003330119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3929.31</v>
      </c>
    </row>
    <row r="90" spans="1:12" s="8" customFormat="1" ht="19.5" customHeight="1" x14ac:dyDescent="0.2">
      <c r="A90" s="3">
        <f>IFERROR(VLOOKUP(B90,'[1]DADOS (OCULTAR)'!$P$3:$R$56,3,0),"")</f>
        <v>10894988000648</v>
      </c>
      <c r="B90" s="4" t="str">
        <f>'[1]TCE - ANEXO IV - Preencher'!C99</f>
        <v>HOSPITAL SÃO SEBASTIÃO</v>
      </c>
      <c r="C90" s="4" t="str">
        <f>'[1]TCE - ANEXO IV - Preencher'!E99</f>
        <v>3.2 - Gás e Outros Materiais Engarrafados</v>
      </c>
      <c r="D90" s="3" t="str">
        <f>'[1]TCE - ANEXO IV - Preencher'!F99</f>
        <v>03.237.583/0045-88</v>
      </c>
      <c r="E90" s="5" t="str">
        <f>'[1]TCE - ANEXO IV - Preencher'!G99</f>
        <v>COPAGAZ DISTRIBUIDORA DE GAS S.A.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2972</v>
      </c>
      <c r="I90" s="6">
        <f>IF('[1]TCE - ANEXO IV - Preencher'!K99="","",'[1]TCE - ANEXO IV - Preencher'!K99)</f>
        <v>44306</v>
      </c>
      <c r="J90" s="5" t="str">
        <f>'[1]TCE - ANEXO IV - Preencher'!L99</f>
        <v>26210403237583004588550040000029725000876816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3039.74</v>
      </c>
    </row>
    <row r="91" spans="1:12" s="8" customFormat="1" ht="19.5" customHeight="1" x14ac:dyDescent="0.2">
      <c r="A91" s="3">
        <f>IFERROR(VLOOKUP(B91,'[1]DADOS (OCULTAR)'!$P$3:$R$56,3,0),"")</f>
        <v>10894988000648</v>
      </c>
      <c r="B91" s="4" t="str">
        <f>'[1]TCE - ANEXO IV - Preencher'!C100</f>
        <v>HOSPITAL SÃO SEBASTIÃO</v>
      </c>
      <c r="C91" s="4" t="str">
        <f>'[1]TCE - ANEXO IV - Preencher'!E100</f>
        <v>6 - Equipamento e Material Permanente</v>
      </c>
      <c r="D91" s="3">
        <f>'[1]TCE - ANEXO IV - Preencher'!F100</f>
        <v>15064893000106</v>
      </c>
      <c r="E91" s="5" t="str">
        <f>'[1]TCE - ANEXO IV - Preencher'!G100</f>
        <v>FERNANDO FERREIRA DE LIMA JUNIOR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3013</v>
      </c>
      <c r="I91" s="6">
        <f>IF('[1]TCE - ANEXO IV - Preencher'!K100="","",'[1]TCE - ANEXO IV - Preencher'!K100)</f>
        <v>44309</v>
      </c>
      <c r="J91" s="5" t="str">
        <f>'[1]TCE - ANEXO IV - Preencher'!L100</f>
        <v>26210415064893000106550010000030131000760076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2667</v>
      </c>
    </row>
    <row r="92" spans="1:12" s="8" customFormat="1" ht="19.5" customHeight="1" x14ac:dyDescent="0.2">
      <c r="A92" s="3">
        <f>IFERROR(VLOOKUP(B92,'[1]DADOS (OCULTAR)'!$P$3:$R$56,3,0),"")</f>
        <v>10894988000648</v>
      </c>
      <c r="B92" s="4" t="str">
        <f>'[1]TCE - ANEXO IV - Preencher'!C101</f>
        <v>HOSPITAL SÃO SEBASTIÃO</v>
      </c>
      <c r="C92" s="4" t="str">
        <f>'[1]TCE - ANEXO IV - Preencher'!E101</f>
        <v>6 - Equipamento e Material Permanente</v>
      </c>
      <c r="D92" s="3">
        <f>'[1]TCE - ANEXO IV - Preencher'!F101</f>
        <v>38010578000100</v>
      </c>
      <c r="E92" s="5" t="str">
        <f>'[1]TCE - ANEXO IV - Preencher'!G101</f>
        <v>D G MAX COMERCIO E SERVIÇO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382</v>
      </c>
      <c r="I92" s="6">
        <f>IF('[1]TCE - ANEXO IV - Preencher'!K101="","",'[1]TCE - ANEXO IV - Preencher'!K101)</f>
        <v>44309</v>
      </c>
      <c r="J92" s="5" t="str">
        <f>'[1]TCE - ANEXO IV - Preencher'!L101</f>
        <v>26210438010578000100550010000003821838993229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141.25</v>
      </c>
    </row>
    <row r="93" spans="1:12" s="8" customFormat="1" ht="19.5" customHeight="1" x14ac:dyDescent="0.2">
      <c r="A93" s="3">
        <f>IFERROR(VLOOKUP(B93,'[1]DADOS (OCULTAR)'!$P$3:$R$56,3,0),"")</f>
        <v>10894988000648</v>
      </c>
      <c r="B93" s="4" t="str">
        <f>'[1]TCE - ANEXO IV - Preencher'!C102</f>
        <v>HOSPITAL SÃO SEBASTIÃO</v>
      </c>
      <c r="C93" s="4" t="str">
        <f>'[1]TCE - ANEXO IV - Preencher'!E102</f>
        <v>1.99 - Outras Despesas com Pessoal</v>
      </c>
      <c r="D93" s="3">
        <f>'[1]TCE - ANEXO IV - Preencher'!F102</f>
        <v>15242921000138</v>
      </c>
      <c r="E93" s="5" t="str">
        <f>'[1]TCE - ANEXO IV - Preencher'!G102</f>
        <v>M. A. DE O. MENEZES EIRELLI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1878</v>
      </c>
      <c r="I93" s="6">
        <f>IF('[1]TCE - ANEXO IV - Preencher'!K102="","",'[1]TCE - ANEXO IV - Preencher'!K102)</f>
        <v>44287</v>
      </c>
      <c r="J93" s="5" t="str">
        <f>'[1]TCE - ANEXO IV - Preencher'!L102</f>
        <v>26210415242921000138550010000018781000019133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9265.5</v>
      </c>
    </row>
    <row r="94" spans="1:12" s="8" customFormat="1" ht="19.5" customHeight="1" x14ac:dyDescent="0.2">
      <c r="A94" s="3">
        <f>IFERROR(VLOOKUP(B94,'[1]DADOS (OCULTAR)'!$P$3:$R$56,3,0),"")</f>
        <v>10894988000648</v>
      </c>
      <c r="B94" s="4" t="str">
        <f>'[1]TCE - ANEXO IV - Preencher'!C103</f>
        <v>HOSPITAL SÃO SEBASTIÃO</v>
      </c>
      <c r="C94" s="4" t="str">
        <f>'[1]TCE - ANEXO IV - Preencher'!E103</f>
        <v>1.99 - Outras Despesas com Pessoal</v>
      </c>
      <c r="D94" s="3">
        <f>'[1]TCE - ANEXO IV - Preencher'!F103</f>
        <v>15242921000138</v>
      </c>
      <c r="E94" s="5" t="str">
        <f>'[1]TCE - ANEXO IV - Preencher'!G103</f>
        <v>M. A. DE O. MENEZES EIRELLI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1884</v>
      </c>
      <c r="I94" s="6">
        <f>IF('[1]TCE - ANEXO IV - Preencher'!K103="","",'[1]TCE - ANEXO IV - Preencher'!K103)</f>
        <v>44302</v>
      </c>
      <c r="J94" s="5" t="str">
        <f>'[1]TCE - ANEXO IV - Preencher'!L103</f>
        <v>26210415242921000138550010000018841000019190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10900.5</v>
      </c>
    </row>
    <row r="95" spans="1:12" s="8" customFormat="1" ht="19.5" customHeight="1" x14ac:dyDescent="0.2">
      <c r="A95" s="3">
        <f>IFERROR(VLOOKUP(B95,'[1]DADOS (OCULTAR)'!$P$3:$R$56,3,0),"")</f>
        <v>10894988000648</v>
      </c>
      <c r="B95" s="4" t="str">
        <f>'[1]TCE - ANEXO IV - Preencher'!C104</f>
        <v>HOSPITAL SÃO SEBASTIÃO</v>
      </c>
      <c r="C95" s="4" t="str">
        <f>'[1]TCE - ANEXO IV - Preencher'!E104</f>
        <v>1.99 - Outras Despesas com Pessoal</v>
      </c>
      <c r="D95" s="3">
        <f>'[1]TCE - ANEXO IV - Preencher'!F104</f>
        <v>15242921000138</v>
      </c>
      <c r="E95" s="5" t="str">
        <f>'[1]TCE - ANEXO IV - Preencher'!G104</f>
        <v>M. A. DE O. MENEZES EIRELLI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1900</v>
      </c>
      <c r="I95" s="6">
        <f>IF('[1]TCE - ANEXO IV - Preencher'!K104="","",'[1]TCE - ANEXO IV - Preencher'!K104)</f>
        <v>44316</v>
      </c>
      <c r="J95" s="5" t="str">
        <f>'[1]TCE - ANEXO IV - Preencher'!L104</f>
        <v>26210415242921000138550010000019001000019357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8352</v>
      </c>
    </row>
    <row r="96" spans="1:12" s="8" customFormat="1" ht="19.5" customHeight="1" x14ac:dyDescent="0.2">
      <c r="A96" s="3">
        <f>IFERROR(VLOOKUP(B96,'[1]DADOS (OCULTAR)'!$P$3:$R$56,3,0),"")</f>
        <v>10894988000648</v>
      </c>
      <c r="B96" s="4" t="str">
        <f>'[1]TCE - ANEXO IV - Preencher'!C105</f>
        <v>HOSPITAL SÃO SEBASTIÃO</v>
      </c>
      <c r="C96" s="4" t="str">
        <f>'[1]TCE - ANEXO IV - Preencher'!E105</f>
        <v>3.99 - Outras despesas com Material de Consumo</v>
      </c>
      <c r="D96" s="3">
        <f>'[1]TCE - ANEXO IV - Preencher'!F105</f>
        <v>41220283000164</v>
      </c>
      <c r="E96" s="5" t="str">
        <f>'[1]TCE - ANEXO IV - Preencher'!G105</f>
        <v>COLMEIA SINALIZAÇÃO EM LETREIRO LTDA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8</v>
      </c>
      <c r="I96" s="6">
        <f>IF('[1]TCE - ANEXO IV - Preencher'!K105="","",'[1]TCE - ANEXO IV - Preencher'!K105)</f>
        <v>44299</v>
      </c>
      <c r="J96" s="5" t="str">
        <f>'[1]TCE - ANEXO IV - Preencher'!L105</f>
        <v>26210441220283000164550010000000081447572290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1770</v>
      </c>
    </row>
    <row r="97" spans="1:12" s="8" customFormat="1" ht="19.5" customHeight="1" x14ac:dyDescent="0.2">
      <c r="A97" s="3">
        <f>IFERROR(VLOOKUP(B97,'[1]DADOS (OCULTAR)'!$P$3:$R$56,3,0),"")</f>
        <v>10894988000648</v>
      </c>
      <c r="B97" s="4" t="str">
        <f>'[1]TCE - ANEXO IV - Preencher'!C106</f>
        <v>HOSPITAL SÃO SEBASTIÃO</v>
      </c>
      <c r="C97" s="4" t="str">
        <f>'[1]TCE - ANEXO IV - Preencher'!E106</f>
        <v>3.99 - Outras despesas com Material de Consumo</v>
      </c>
      <c r="D97" s="3" t="str">
        <f>'[1]TCE - ANEXO IV - Preencher'!F106</f>
        <v>17.894.761/0001-37</v>
      </c>
      <c r="E97" s="5" t="str">
        <f>'[1]TCE - ANEXO IV - Preencher'!G106</f>
        <v>RECIFETRONIC COMERCIO E SERVIÇOS DE PRODUTOS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5271</v>
      </c>
      <c r="I97" s="6">
        <f>IF('[1]TCE - ANEXO IV - Preencher'!K106="","",'[1]TCE - ANEXO IV - Preencher'!K106)</f>
        <v>44295</v>
      </c>
      <c r="J97" s="5" t="str">
        <f>'[1]TCE - ANEXO IV - Preencher'!L106</f>
        <v>26210417894761000137550010000052711130621307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156</v>
      </c>
    </row>
    <row r="98" spans="1:12" s="8" customFormat="1" ht="19.5" customHeight="1" x14ac:dyDescent="0.2">
      <c r="A98" s="3">
        <f>IFERROR(VLOOKUP(B98,'[1]DADOS (OCULTAR)'!$P$3:$R$56,3,0),"")</f>
        <v>10894988000648</v>
      </c>
      <c r="B98" s="4" t="str">
        <f>'[1]TCE - ANEXO IV - Preencher'!C107</f>
        <v>HOSPITAL SÃO SEBASTIÃO</v>
      </c>
      <c r="C98" s="4" t="str">
        <f>'[1]TCE - ANEXO IV - Preencher'!E107</f>
        <v xml:space="preserve">5.21 - Seguros em geral </v>
      </c>
      <c r="D98" s="3">
        <f>'[1]TCE - ANEXO IV - Preencher'!F107</f>
        <v>33164021000100</v>
      </c>
      <c r="E98" s="5" t="str">
        <f>'[1]TCE - ANEXO IV - Preencher'!G107</f>
        <v>TOKIO MARINE SEGURADORA S.A</v>
      </c>
      <c r="F98" s="5" t="str">
        <f>'[1]TCE - ANEXO IV - Preencher'!H107</f>
        <v>S</v>
      </c>
      <c r="G98" s="5" t="str">
        <f>'[1]TCE - ANEXO IV - Preencher'!I107</f>
        <v>N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590.80999999999995</v>
      </c>
    </row>
    <row r="99" spans="1:12" s="8" customFormat="1" ht="19.5" customHeight="1" x14ac:dyDescent="0.2">
      <c r="A99" s="3">
        <f>IFERROR(VLOOKUP(B99,'[1]DADOS (OCULTAR)'!$P$3:$R$56,3,0),"")</f>
        <v>10894988000648</v>
      </c>
      <c r="B99" s="4" t="str">
        <f>'[1]TCE - ANEXO IV - Preencher'!C108</f>
        <v>HOSPITAL SÃO SEBASTIÃO</v>
      </c>
      <c r="C99" s="4" t="str">
        <f>'[1]TCE - ANEXO IV - Preencher'!E108</f>
        <v xml:space="preserve">5.25 - Serviços Bancários </v>
      </c>
      <c r="D99" s="3">
        <f>'[1]TCE - ANEXO IV - Preencher'!F108</f>
        <v>60701190000104</v>
      </c>
      <c r="E99" s="5" t="str">
        <f>'[1]TCE - ANEXO IV - Preencher'!G108</f>
        <v>BANCO ITAU S.A.</v>
      </c>
      <c r="F99" s="5" t="str">
        <f>'[1]TCE - ANEXO IV - Preencher'!H108</f>
        <v>S</v>
      </c>
      <c r="G99" s="5" t="str">
        <f>'[1]TCE - ANEXO IV - Preencher'!I108</f>
        <v>N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358</v>
      </c>
    </row>
    <row r="100" spans="1:12" s="8" customFormat="1" ht="19.5" customHeight="1" x14ac:dyDescent="0.2">
      <c r="A100" s="3">
        <f>IFERROR(VLOOKUP(B100,'[1]DADOS (OCULTAR)'!$P$3:$R$56,3,0),"")</f>
        <v>10894988000648</v>
      </c>
      <c r="B100" s="4" t="str">
        <f>'[1]TCE - ANEXO IV - Preencher'!C109</f>
        <v>HOSPITAL SÃO SEBASTIÃO</v>
      </c>
      <c r="C100" s="4" t="str">
        <f>'[1]TCE - ANEXO IV - Preencher'!E109</f>
        <v xml:space="preserve">5.25 - Serviços Bancários </v>
      </c>
      <c r="D100" s="3">
        <f>'[1]TCE - ANEXO IV - Preencher'!F109</f>
        <v>60701190000104</v>
      </c>
      <c r="E100" s="5" t="str">
        <f>'[1]TCE - ANEXO IV - Preencher'!G109</f>
        <v>BANCO ITAU S.A.</v>
      </c>
      <c r="F100" s="5" t="str">
        <f>'[1]TCE - ANEXO IV - Preencher'!H109</f>
        <v>S</v>
      </c>
      <c r="G100" s="5" t="str">
        <f>'[1]TCE - ANEXO IV - Preencher'!I109</f>
        <v>N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1495.65</v>
      </c>
    </row>
    <row r="101" spans="1:12" s="8" customFormat="1" ht="19.5" customHeight="1" x14ac:dyDescent="0.2">
      <c r="A101" s="3">
        <f>IFERROR(VLOOKUP(B101,'[1]DADOS (OCULTAR)'!$P$3:$R$56,3,0),"")</f>
        <v>10894988000648</v>
      </c>
      <c r="B101" s="4" t="str">
        <f>'[1]TCE - ANEXO IV - Preencher'!C110</f>
        <v>HOSPITAL SÃO SEBASTIÃO</v>
      </c>
      <c r="C101" s="4" t="str">
        <f>'[1]TCE - ANEXO IV - Preencher'!E110</f>
        <v>5.9 - Telefonia Móvel</v>
      </c>
      <c r="D101" s="3">
        <f>'[1]TCE - ANEXO IV - Preencher'!F110</f>
        <v>40432544000147</v>
      </c>
      <c r="E101" s="5" t="str">
        <f>'[1]TCE - ANEXO IV - Preencher'!G110</f>
        <v>CLARO S.A.</v>
      </c>
      <c r="F101" s="5" t="str">
        <f>'[1]TCE - ANEXO IV - Preencher'!H110</f>
        <v>S</v>
      </c>
      <c r="G101" s="5" t="str">
        <f>'[1]TCE - ANEXO IV - Preencher'!I110</f>
        <v>N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228.7</v>
      </c>
    </row>
    <row r="102" spans="1:12" s="8" customFormat="1" ht="19.5" customHeight="1" x14ac:dyDescent="0.2">
      <c r="A102" s="3">
        <f>IFERROR(VLOOKUP(B102,'[1]DADOS (OCULTAR)'!$P$3:$R$56,3,0),"")</f>
        <v>10894988000648</v>
      </c>
      <c r="B102" s="4" t="str">
        <f>'[1]TCE - ANEXO IV - Preencher'!C111</f>
        <v>HOSPITAL SÃO SEBASTIÃO</v>
      </c>
      <c r="C102" s="4" t="str">
        <f>'[1]TCE - ANEXO IV - Preencher'!E111</f>
        <v>5.18 - Teledonia Fixa</v>
      </c>
      <c r="D102" s="3">
        <f>'[1]TCE - ANEXO IV - Preencher'!F111</f>
        <v>6985306000120</v>
      </c>
      <c r="E102" s="5" t="str">
        <f>'[1]TCE - ANEXO IV - Preencher'!G111</f>
        <v>SERVHOST INTERNET LTDA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7772</v>
      </c>
      <c r="I102" s="6">
        <f>IF('[1]TCE - ANEXO IV - Preencher'!K111="","",'[1]TCE - ANEXO IV - Preencher'!K111)</f>
        <v>44291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26 -  P</v>
      </c>
      <c r="L102" s="7">
        <f>'[1]TCE - ANEXO IV - Preencher'!N111</f>
        <v>209.01</v>
      </c>
    </row>
    <row r="103" spans="1:12" s="8" customFormat="1" ht="19.5" customHeight="1" x14ac:dyDescent="0.2">
      <c r="A103" s="3">
        <f>IFERROR(VLOOKUP(B103,'[1]DADOS (OCULTAR)'!$P$3:$R$56,3,0),"")</f>
        <v>10894988000648</v>
      </c>
      <c r="B103" s="4" t="str">
        <f>'[1]TCE - ANEXO IV - Preencher'!C112</f>
        <v>HOSPITAL SÃO SEBASTIÃO</v>
      </c>
      <c r="C103" s="4" t="str">
        <f>'[1]TCE - ANEXO IV - Preencher'!E112</f>
        <v>5.18 - Teledonia Fixa</v>
      </c>
      <c r="D103" s="3">
        <f>'[1]TCE - ANEXO IV - Preencher'!F112</f>
        <v>27703250000144</v>
      </c>
      <c r="E103" s="5" t="str">
        <f>'[1]TCE - ANEXO IV - Preencher'!G112</f>
        <v>GERALDO FREIRE DA SILVA JUNIOR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80</v>
      </c>
      <c r="I103" s="6">
        <f>IF('[1]TCE - ANEXO IV - Preencher'!K112="","",'[1]TCE - ANEXO IV - Preencher'!K112)</f>
        <v>44301</v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26 -  P</v>
      </c>
      <c r="L103" s="7">
        <f>'[1]TCE - ANEXO IV - Preencher'!N112</f>
        <v>450</v>
      </c>
    </row>
    <row r="104" spans="1:12" s="8" customFormat="1" ht="19.5" customHeight="1" x14ac:dyDescent="0.2">
      <c r="A104" s="3">
        <f>IFERROR(VLOOKUP(B104,'[1]DADOS (OCULTAR)'!$P$3:$R$56,3,0),"")</f>
        <v>10894988000648</v>
      </c>
      <c r="B104" s="4" t="str">
        <f>'[1]TCE - ANEXO IV - Preencher'!C113</f>
        <v>HOSPITAL SÃO SEBASTIÃO</v>
      </c>
      <c r="C104" s="4" t="str">
        <f>'[1]TCE - ANEXO IV - Preencher'!E113</f>
        <v>5.13 - Água e Esgoto</v>
      </c>
      <c r="D104" s="3">
        <f>'[1]TCE - ANEXO IV - Preencher'!F113</f>
        <v>10572048000128</v>
      </c>
      <c r="E104" s="5" t="str">
        <f>'[1]TCE - ANEXO IV - Preencher'!G113</f>
        <v>COMPANHIA PERNAMBUCANA DE SANEAMENTO</v>
      </c>
      <c r="F104" s="5" t="str">
        <f>'[1]TCE - ANEXO IV - Preencher'!H113</f>
        <v>S</v>
      </c>
      <c r="G104" s="5" t="str">
        <f>'[1]TCE - ANEXO IV - Preencher'!I113</f>
        <v>N</v>
      </c>
      <c r="H104" s="5" t="str">
        <f>'[1]TCE - ANEXO IV - Preencher'!J113</f>
        <v>2021046345263</v>
      </c>
      <c r="I104" s="6">
        <f>IF('[1]TCE - ANEXO IV - Preencher'!K113="","",'[1]TCE - ANEXO IV - Preencher'!K113)</f>
        <v>44314</v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26 -  P</v>
      </c>
      <c r="L104" s="7">
        <f>'[1]TCE - ANEXO IV - Preencher'!N113</f>
        <v>3620.83</v>
      </c>
    </row>
    <row r="105" spans="1:12" s="8" customFormat="1" ht="19.5" customHeight="1" x14ac:dyDescent="0.2">
      <c r="A105" s="3">
        <f>IFERROR(VLOOKUP(B105,'[1]DADOS (OCULTAR)'!$P$3:$R$56,3,0),"")</f>
        <v>10894988000648</v>
      </c>
      <c r="B105" s="4" t="str">
        <f>'[1]TCE - ANEXO IV - Preencher'!C114</f>
        <v>HOSPITAL SÃO SEBASTIÃO</v>
      </c>
      <c r="C105" s="4" t="str">
        <f>'[1]TCE - ANEXO IV - Preencher'!E114</f>
        <v>5.13 - Água e Esgoto</v>
      </c>
      <c r="D105" s="3" t="str">
        <f>'[1]TCE - ANEXO IV - Preencher'!F114</f>
        <v>01.995.254/0001-50</v>
      </c>
      <c r="E105" s="5" t="str">
        <f>'[1]TCE - ANEXO IV - Preencher'!G114</f>
        <v>LF AMORIM ME LIG AGUA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293</v>
      </c>
      <c r="I105" s="6">
        <f>IF('[1]TCE - ANEXO IV - Preencher'!K114="","",'[1]TCE - ANEXO IV - Preencher'!K114)</f>
        <v>44314</v>
      </c>
      <c r="J105" s="5" t="str">
        <f>'[1]TCE - ANEXO IV - Preencher'!L114</f>
        <v>26210401995254000150550010000002931574069296</v>
      </c>
      <c r="K105" s="5" t="str">
        <f>IF(F105="B",LEFT('[1]TCE - ANEXO IV - Preencher'!M114,2),IF(F105="S",LEFT('[1]TCE - ANEXO IV - Preencher'!M114,7),IF('[1]TCE - ANEXO IV - Preencher'!H114="","")))</f>
        <v>26 -  P</v>
      </c>
      <c r="L105" s="7">
        <f>'[1]TCE - ANEXO IV - Preencher'!N114</f>
        <v>1376</v>
      </c>
    </row>
    <row r="106" spans="1:12" s="8" customFormat="1" ht="19.5" customHeight="1" x14ac:dyDescent="0.2">
      <c r="A106" s="3">
        <f>IFERROR(VLOOKUP(B106,'[1]DADOS (OCULTAR)'!$P$3:$R$56,3,0),"")</f>
        <v>10894988000648</v>
      </c>
      <c r="B106" s="4" t="str">
        <f>'[1]TCE - ANEXO IV - Preencher'!C115</f>
        <v>HOSPITAL SÃO SEBASTIÃO</v>
      </c>
      <c r="C106" s="4" t="str">
        <f>'[1]TCE - ANEXO IV - Preencher'!E115</f>
        <v>5.12 - Energia Elétrica</v>
      </c>
      <c r="D106" s="3">
        <f>'[1]TCE - ANEXO IV - Preencher'!F115</f>
        <v>10835932000108</v>
      </c>
      <c r="E106" s="5" t="str">
        <f>'[1]TCE - ANEXO IV - Preencher'!G115</f>
        <v>CELPE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153927444</v>
      </c>
      <c r="I106" s="6">
        <f>IF('[1]TCE - ANEXO IV - Preencher'!K115="","",'[1]TCE - ANEXO IV - Preencher'!K115)</f>
        <v>44318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26 -  P</v>
      </c>
      <c r="L106" s="7">
        <f>'[1]TCE - ANEXO IV - Preencher'!N115</f>
        <v>23001.48</v>
      </c>
    </row>
    <row r="107" spans="1:12" s="8" customFormat="1" ht="19.5" customHeight="1" x14ac:dyDescent="0.2">
      <c r="A107" s="3">
        <f>IFERROR(VLOOKUP(B107,'[1]DADOS (OCULTAR)'!$P$3:$R$56,3,0),"")</f>
        <v>10894988000648</v>
      </c>
      <c r="B107" s="4" t="str">
        <f>'[1]TCE - ANEXO IV - Preencher'!C116</f>
        <v>HOSPITAL SÃO SEBASTIÃO</v>
      </c>
      <c r="C107" s="4" t="str">
        <f>'[1]TCE - ANEXO IV - Preencher'!E116</f>
        <v>5.3 - Locação de Máquinas e Equipamentos</v>
      </c>
      <c r="D107" s="3">
        <f>'[1]TCE - ANEXO IV - Preencher'!F116</f>
        <v>26834299000173</v>
      </c>
      <c r="E107" s="5" t="str">
        <f>'[1]TCE - ANEXO IV - Preencher'!G116</f>
        <v>WL TELECOMUNICAÇÕES E INFORMATICA</v>
      </c>
      <c r="F107" s="5" t="str">
        <f>'[1]TCE - ANEXO IV - Preencher'!H116</f>
        <v>S</v>
      </c>
      <c r="G107" s="5" t="str">
        <f>'[1]TCE - ANEXO IV - Preencher'!I116</f>
        <v>S</v>
      </c>
      <c r="H107" s="5" t="str">
        <f>'[1]TCE - ANEXO IV - Preencher'!J116</f>
        <v>218</v>
      </c>
      <c r="I107" s="6">
        <f>IF('[1]TCE - ANEXO IV - Preencher'!K116="","",'[1]TCE - ANEXO IV - Preencher'!K116)</f>
        <v>44319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26 -  P</v>
      </c>
      <c r="L107" s="7">
        <f>'[1]TCE - ANEXO IV - Preencher'!N116</f>
        <v>500</v>
      </c>
    </row>
    <row r="108" spans="1:12" s="8" customFormat="1" ht="19.5" customHeight="1" x14ac:dyDescent="0.2">
      <c r="A108" s="3">
        <f>IFERROR(VLOOKUP(B108,'[1]DADOS (OCULTAR)'!$P$3:$R$56,3,0),"")</f>
        <v>10894988000648</v>
      </c>
      <c r="B108" s="4" t="str">
        <f>'[1]TCE - ANEXO IV - Preencher'!C117</f>
        <v>HOSPITAL SÃO SEBASTIÃO</v>
      </c>
      <c r="C108" s="4" t="str">
        <f>'[1]TCE - ANEXO IV - Preencher'!E117</f>
        <v>5.3 - Locação de Máquinas e Equipamentos</v>
      </c>
      <c r="D108" s="3">
        <f>'[1]TCE - ANEXO IV - Preencher'!F117</f>
        <v>11448247000353</v>
      </c>
      <c r="E108" s="5" t="str">
        <f>'[1]TCE - ANEXO IV - Preencher'!G117</f>
        <v>GMAC COMERCIO E SERVIÇOS DE INFORMATICA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8193</v>
      </c>
      <c r="I108" s="6">
        <f>IF('[1]TCE - ANEXO IV - Preencher'!K117="","",'[1]TCE - ANEXO IV - Preencher'!K117)</f>
        <v>44336</v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26 -  P</v>
      </c>
      <c r="L108" s="7">
        <f>'[1]TCE - ANEXO IV - Preencher'!N117</f>
        <v>4700</v>
      </c>
    </row>
    <row r="109" spans="1:12" s="8" customFormat="1" ht="19.5" customHeight="1" x14ac:dyDescent="0.2">
      <c r="A109" s="3">
        <f>IFERROR(VLOOKUP(B109,'[1]DADOS (OCULTAR)'!$P$3:$R$56,3,0),"")</f>
        <v>10894988000648</v>
      </c>
      <c r="B109" s="4" t="str">
        <f>'[1]TCE - ANEXO IV - Preencher'!C118</f>
        <v>HOSPITAL SÃO SEBASTIÃO</v>
      </c>
      <c r="C109" s="4" t="str">
        <f>'[1]TCE - ANEXO IV - Preencher'!E118</f>
        <v>5.3 - Locação de Máquinas e Equipamentos</v>
      </c>
      <c r="D109" s="3">
        <f>'[1]TCE - ANEXO IV - Preencher'!F118</f>
        <v>19533734000164</v>
      </c>
      <c r="E109" s="5" t="str">
        <f>'[1]TCE - ANEXO IV - Preencher'!G118</f>
        <v>ALEXSANDRA DE GUSMÃO NERES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10431</v>
      </c>
      <c r="I109" s="6">
        <f>IF('[1]TCE - ANEXO IV - Preencher'!K118="","",'[1]TCE - ANEXO IV - Preencher'!K118)</f>
        <v>44320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26 -  P</v>
      </c>
      <c r="L109" s="7">
        <f>'[1]TCE - ANEXO IV - Preencher'!N118</f>
        <v>2070</v>
      </c>
    </row>
    <row r="110" spans="1:12" s="8" customFormat="1" ht="19.5" customHeight="1" x14ac:dyDescent="0.2">
      <c r="A110" s="3">
        <f>IFERROR(VLOOKUP(B110,'[1]DADOS (OCULTAR)'!$P$3:$R$56,3,0),"")</f>
        <v>10894988000648</v>
      </c>
      <c r="B110" s="4" t="str">
        <f>'[1]TCE - ANEXO IV - Preencher'!C119</f>
        <v>HOSPITAL SÃO SEBASTIÃO</v>
      </c>
      <c r="C110" s="4" t="str">
        <f>'[1]TCE - ANEXO IV - Preencher'!E119</f>
        <v>5.3 - Locação de Máquinas e Equipamentos</v>
      </c>
      <c r="D110" s="3">
        <f>'[1]TCE - ANEXO IV - Preencher'!F119</f>
        <v>19533734000164</v>
      </c>
      <c r="E110" s="5" t="str">
        <f>'[1]TCE - ANEXO IV - Preencher'!G119</f>
        <v>ALEXSANDRA DE GUSMÃO NERES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10432</v>
      </c>
      <c r="I110" s="6">
        <f>IF('[1]TCE - ANEXO IV - Preencher'!K119="","",'[1]TCE - ANEXO IV - Preencher'!K119)</f>
        <v>44320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26 -  P</v>
      </c>
      <c r="L110" s="7">
        <f>'[1]TCE - ANEXO IV - Preencher'!N119</f>
        <v>390</v>
      </c>
    </row>
    <row r="111" spans="1:12" s="8" customFormat="1" ht="19.5" customHeight="1" x14ac:dyDescent="0.2">
      <c r="A111" s="3">
        <f>IFERROR(VLOOKUP(B111,'[1]DADOS (OCULTAR)'!$P$3:$R$56,3,0),"")</f>
        <v>10894988000648</v>
      </c>
      <c r="B111" s="4" t="str">
        <f>'[1]TCE - ANEXO IV - Preencher'!C120</f>
        <v>HOSPITAL SÃO SEBASTIÃO</v>
      </c>
      <c r="C111" s="4" t="str">
        <f>'[1]TCE - ANEXO IV - Preencher'!E120</f>
        <v>5.3 - Locação de Máquinas e Equipamentos</v>
      </c>
      <c r="D111" s="3">
        <f>'[1]TCE - ANEXO IV - Preencher'!F120</f>
        <v>41096520000127</v>
      </c>
      <c r="E111" s="5" t="str">
        <f>'[1]TCE - ANEXO IV - Preencher'!G120</f>
        <v>PRISMA TELECOMUNICAÇÕES LTDA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27831</v>
      </c>
      <c r="I111" s="6">
        <f>IF('[1]TCE - ANEXO IV - Preencher'!K120="","",'[1]TCE - ANEXO IV - Preencher'!K120)</f>
        <v>44319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26 -  P</v>
      </c>
      <c r="L111" s="7">
        <f>'[1]TCE - ANEXO IV - Preencher'!N120</f>
        <v>747</v>
      </c>
    </row>
    <row r="112" spans="1:12" s="8" customFormat="1" ht="19.5" customHeight="1" x14ac:dyDescent="0.2">
      <c r="A112" s="3">
        <f>IFERROR(VLOOKUP(B112,'[1]DADOS (OCULTAR)'!$P$3:$R$56,3,0),"")</f>
        <v>10894988000648</v>
      </c>
      <c r="B112" s="4" t="str">
        <f>'[1]TCE - ANEXO IV - Preencher'!C121</f>
        <v>HOSPITAL SÃO SEBASTIÃO</v>
      </c>
      <c r="C112" s="4" t="str">
        <f>'[1]TCE - ANEXO IV - Preencher'!E121</f>
        <v>5.3 - Locação de Máquinas e Equipamentos</v>
      </c>
      <c r="D112" s="3">
        <f>'[1]TCE - ANEXO IV - Preencher'!F121</f>
        <v>31673254000102</v>
      </c>
      <c r="E112" s="5" t="str">
        <f>'[1]TCE - ANEXO IV - Preencher'!G121</f>
        <v>LABORATÓRIOS B. BRAUN S.A.</v>
      </c>
      <c r="F112" s="5" t="str">
        <f>'[1]TCE - ANEXO IV - Preencher'!H121</f>
        <v>S</v>
      </c>
      <c r="G112" s="5" t="str">
        <f>'[1]TCE - ANEXO IV - Preencher'!I121</f>
        <v>N</v>
      </c>
      <c r="H112" s="5" t="str">
        <f>'[1]TCE - ANEXO IV - Preencher'!J121</f>
        <v>035673</v>
      </c>
      <c r="I112" s="6">
        <f>IF('[1]TCE - ANEXO IV - Preencher'!K121="","",'[1]TCE - ANEXO IV - Preencher'!K121)</f>
        <v>44291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3304904</v>
      </c>
      <c r="L112" s="7">
        <f>'[1]TCE - ANEXO IV - Preencher'!N121</f>
        <v>853.5</v>
      </c>
    </row>
    <row r="113" spans="1:12" s="8" customFormat="1" ht="19.5" customHeight="1" x14ac:dyDescent="0.2">
      <c r="A113" s="3">
        <f>IFERROR(VLOOKUP(B113,'[1]DADOS (OCULTAR)'!$P$3:$R$56,3,0),"")</f>
        <v>10894988000648</v>
      </c>
      <c r="B113" s="4" t="str">
        <f>'[1]TCE - ANEXO IV - Preencher'!C122</f>
        <v>HOSPITAL SÃO SEBASTIÃO</v>
      </c>
      <c r="C113" s="4" t="str">
        <f>'[1]TCE - ANEXO IV - Preencher'!E122</f>
        <v>5.3 - Locação de Máquinas e Equipamentos</v>
      </c>
      <c r="D113" s="3">
        <f>'[1]TCE - ANEXO IV - Preencher'!F122</f>
        <v>24380578002041</v>
      </c>
      <c r="E113" s="5" t="str">
        <f>'[1]TCE - ANEXO IV - Preencher'!G122</f>
        <v>WHITE MARTINS GASES INDUSTRIAIS NE LTDA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131990</v>
      </c>
      <c r="I113" s="6">
        <f>IF('[1]TCE - ANEXO IV - Preencher'!K122="","",'[1]TCE - ANEXO IV - Preencher'!K122)</f>
        <v>44324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26 -  P</v>
      </c>
      <c r="L113" s="7">
        <f>'[1]TCE - ANEXO IV - Preencher'!N122</f>
        <v>1155</v>
      </c>
    </row>
    <row r="114" spans="1:12" s="8" customFormat="1" ht="19.5" customHeight="1" x14ac:dyDescent="0.2">
      <c r="A114" s="3">
        <f>IFERROR(VLOOKUP(B114,'[1]DADOS (OCULTAR)'!$P$3:$R$56,3,0),"")</f>
        <v>10894988000648</v>
      </c>
      <c r="B114" s="4" t="str">
        <f>'[1]TCE - ANEXO IV - Preencher'!C123</f>
        <v>HOSPITAL SÃO SEBASTIÃO</v>
      </c>
      <c r="C114" s="4" t="str">
        <f>'[1]TCE - ANEXO IV - Preencher'!E123</f>
        <v>5.16 - Serviços Médico-Hospitalares, Odotonlogia e Laboratoriais</v>
      </c>
      <c r="D114" s="3">
        <f>'[1]TCE - ANEXO IV - Preencher'!F123</f>
        <v>10228298000145</v>
      </c>
      <c r="E114" s="5" t="str">
        <f>'[1]TCE - ANEXO IV - Preencher'!G123</f>
        <v>UNINFECTO SERVIÇOS MEDICOS LTDA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1836</v>
      </c>
      <c r="I114" s="6">
        <f>IF('[1]TCE - ANEXO IV - Preencher'!K123="","",'[1]TCE - ANEXO IV - Preencher'!K123)</f>
        <v>44321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2609600</v>
      </c>
      <c r="L114" s="7">
        <f>'[1]TCE - ANEXO IV - Preencher'!N123</f>
        <v>7458.72</v>
      </c>
    </row>
    <row r="115" spans="1:12" s="8" customFormat="1" ht="19.5" customHeight="1" x14ac:dyDescent="0.2">
      <c r="A115" s="3">
        <f>IFERROR(VLOOKUP(B115,'[1]DADOS (OCULTAR)'!$P$3:$R$56,3,0),"")</f>
        <v>10894988000648</v>
      </c>
      <c r="B115" s="4" t="str">
        <f>'[1]TCE - ANEXO IV - Preencher'!C124</f>
        <v>HOSPITAL SÃO SEBASTIÃO</v>
      </c>
      <c r="C115" s="4" t="str">
        <f>'[1]TCE - ANEXO IV - Preencher'!E124</f>
        <v>5.16 - Serviços Médico-Hospitalares, Odotonlogia e Laboratoriais</v>
      </c>
      <c r="D115" s="3">
        <f>'[1]TCE - ANEXO IV - Preencher'!F124</f>
        <v>27816524000101</v>
      </c>
      <c r="E115" s="5" t="str">
        <f>'[1]TCE - ANEXO IV - Preencher'!G124</f>
        <v>CLINICA NEFROAGRESTE LTDA ME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104</v>
      </c>
      <c r="I115" s="6">
        <f>IF('[1]TCE - ANEXO IV - Preencher'!K124="","",'[1]TCE - ANEXO IV - Preencher'!K124)</f>
        <v>44319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26 -  P</v>
      </c>
      <c r="L115" s="7">
        <f>'[1]TCE - ANEXO IV - Preencher'!N124</f>
        <v>80000</v>
      </c>
    </row>
    <row r="116" spans="1:12" s="8" customFormat="1" ht="19.5" customHeight="1" x14ac:dyDescent="0.2">
      <c r="A116" s="3">
        <f>IFERROR(VLOOKUP(B116,'[1]DADOS (OCULTAR)'!$P$3:$R$56,3,0),"")</f>
        <v>10894988000648</v>
      </c>
      <c r="B116" s="4" t="str">
        <f>'[1]TCE - ANEXO IV - Preencher'!C125</f>
        <v>HOSPITAL SÃO SEBASTIÃO</v>
      </c>
      <c r="C116" s="4" t="str">
        <f>'[1]TCE - ANEXO IV - Preencher'!E125</f>
        <v>5.16 - Serviços Médico-Hospitalares, Odotonlogia e Laboratoriais</v>
      </c>
      <c r="D116" s="3">
        <f>'[1]TCE - ANEXO IV - Preencher'!F125</f>
        <v>21939486000106</v>
      </c>
      <c r="E116" s="5" t="str">
        <f>'[1]TCE - ANEXO IV - Preencher'!G125</f>
        <v>MAXIMA ASSESSORIA E CONSULTORIA EM SAUDE E MEDICINA DO TRABALHO LTDA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5276</v>
      </c>
      <c r="I116" s="6">
        <f>IF('[1]TCE - ANEXO IV - Preencher'!K125="","",'[1]TCE - ANEXO IV - Preencher'!K125)</f>
        <v>44321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26 -  P</v>
      </c>
      <c r="L116" s="7">
        <f>'[1]TCE - ANEXO IV - Preencher'!N125</f>
        <v>154</v>
      </c>
    </row>
    <row r="117" spans="1:12" s="8" customFormat="1" ht="19.5" customHeight="1" x14ac:dyDescent="0.2">
      <c r="A117" s="3">
        <f>IFERROR(VLOOKUP(B117,'[1]DADOS (OCULTAR)'!$P$3:$R$56,3,0),"")</f>
        <v>10894988000648</v>
      </c>
      <c r="B117" s="4" t="str">
        <f>'[1]TCE - ANEXO IV - Preencher'!C126</f>
        <v>HOSPITAL SÃO SEBASTIÃO</v>
      </c>
      <c r="C117" s="4" t="str">
        <f>'[1]TCE - ANEXO IV - Preencher'!E126</f>
        <v>5.16 - Serviços Médico-Hospitalares, Odotonlogia e Laboratoriais</v>
      </c>
      <c r="D117" s="3">
        <f>'[1]TCE - ANEXO IV - Preencher'!F126</f>
        <v>24413164000109</v>
      </c>
      <c r="E117" s="5" t="str">
        <f>'[1]TCE - ANEXO IV - Preencher'!G126</f>
        <v>CLENDIUC - CLINICA DE ENDOSCOPIA DIGESTIVA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180</v>
      </c>
      <c r="I117" s="6">
        <f>IF('[1]TCE - ANEXO IV - Preencher'!K126="","",'[1]TCE - ANEXO IV - Preencher'!K126)</f>
        <v>44322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26 -  P</v>
      </c>
      <c r="L117" s="7">
        <f>'[1]TCE - ANEXO IV - Preencher'!N126</f>
        <v>1350</v>
      </c>
    </row>
    <row r="118" spans="1:12" s="8" customFormat="1" ht="19.5" customHeight="1" x14ac:dyDescent="0.2">
      <c r="A118" s="3">
        <f>IFERROR(VLOOKUP(B118,'[1]DADOS (OCULTAR)'!$P$3:$R$56,3,0),"")</f>
        <v>10894988000648</v>
      </c>
      <c r="B118" s="4" t="str">
        <f>'[1]TCE - ANEXO IV - Preencher'!C127</f>
        <v>HOSPITAL SÃO SEBASTIÃO</v>
      </c>
      <c r="C118" s="4" t="str">
        <f>'[1]TCE - ANEXO IV - Preencher'!E127</f>
        <v>5.16 - Serviços Médico-Hospitalares, Odotonlogia e Laboratoriais</v>
      </c>
      <c r="D118" s="3">
        <f>'[1]TCE - ANEXO IV - Preencher'!F127</f>
        <v>14700797000144</v>
      </c>
      <c r="E118" s="5" t="str">
        <f>'[1]TCE - ANEXO IV - Preencher'!G127</f>
        <v>JVS ASSISTENCIA DOMICILIAR LTDA ME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1731</v>
      </c>
      <c r="I118" s="6">
        <f>IF('[1]TCE - ANEXO IV - Preencher'!K127="","",'[1]TCE - ANEXO IV - Preencher'!K127)</f>
        <v>44322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26 -  P</v>
      </c>
      <c r="L118" s="7">
        <f>'[1]TCE - ANEXO IV - Preencher'!N127</f>
        <v>300</v>
      </c>
    </row>
    <row r="119" spans="1:12" s="8" customFormat="1" ht="19.5" customHeight="1" x14ac:dyDescent="0.2">
      <c r="A119" s="3">
        <f>IFERROR(VLOOKUP(B119,'[1]DADOS (OCULTAR)'!$P$3:$R$56,3,0),"")</f>
        <v>10894988000648</v>
      </c>
      <c r="B119" s="4" t="str">
        <f>'[1]TCE - ANEXO IV - Preencher'!C128</f>
        <v>HOSPITAL SÃO SEBASTIÃO</v>
      </c>
      <c r="C119" s="4" t="str">
        <f>'[1]TCE - ANEXO IV - Preencher'!E128</f>
        <v>5.16 - Serviços Médico-Hospitalares, Odotonlogia e Laboratoriais</v>
      </c>
      <c r="D119" s="3">
        <f>'[1]TCE - ANEXO IV - Preencher'!F128</f>
        <v>14401506000117</v>
      </c>
      <c r="E119" s="5" t="str">
        <f>'[1]TCE - ANEXO IV - Preencher'!G128</f>
        <v>J A &amp; MORAES LTDA ME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580</v>
      </c>
      <c r="I119" s="6">
        <f>IF('[1]TCE - ANEXO IV - Preencher'!K128="","",'[1]TCE - ANEXO IV - Preencher'!K128)</f>
        <v>44322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26 -  P</v>
      </c>
      <c r="L119" s="7">
        <f>'[1]TCE - ANEXO IV - Preencher'!N128</f>
        <v>750</v>
      </c>
    </row>
    <row r="120" spans="1:12" s="8" customFormat="1" ht="19.5" customHeight="1" x14ac:dyDescent="0.2">
      <c r="A120" s="3">
        <f>IFERROR(VLOOKUP(B120,'[1]DADOS (OCULTAR)'!$P$3:$R$56,3,0),"")</f>
        <v>10894988000648</v>
      </c>
      <c r="B120" s="4" t="str">
        <f>'[1]TCE - ANEXO IV - Preencher'!C129</f>
        <v>HOSPITAL SÃO SEBASTIÃO</v>
      </c>
      <c r="C120" s="4" t="str">
        <f>'[1]TCE - ANEXO IV - Preencher'!E129</f>
        <v>5.16 - Serviços Médico-Hospitalares, Odotonlogia e Laboratoriais</v>
      </c>
      <c r="D120" s="3">
        <f>'[1]TCE - ANEXO IV - Preencher'!F129</f>
        <v>35041147000104</v>
      </c>
      <c r="E120" s="5" t="str">
        <f>'[1]TCE - ANEXO IV - Preencher'!G129</f>
        <v>MULTIPLUS SERVIÇOS MEDICOS E CONSULTORIA LTDA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75</v>
      </c>
      <c r="I120" s="6">
        <f>IF('[1]TCE - ANEXO IV - Preencher'!K129="","",'[1]TCE - ANEXO IV - Preencher'!K129)</f>
        <v>44322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26 -  P</v>
      </c>
      <c r="L120" s="7">
        <f>'[1]TCE - ANEXO IV - Preencher'!N129</f>
        <v>27014.42</v>
      </c>
    </row>
    <row r="121" spans="1:12" s="8" customFormat="1" ht="19.5" customHeight="1" x14ac:dyDescent="0.2">
      <c r="A121" s="3">
        <f>IFERROR(VLOOKUP(B121,'[1]DADOS (OCULTAR)'!$P$3:$R$56,3,0),"")</f>
        <v>10894988000648</v>
      </c>
      <c r="B121" s="4" t="str">
        <f>'[1]TCE - ANEXO IV - Preencher'!C130</f>
        <v>HOSPITAL SÃO SEBASTIÃO</v>
      </c>
      <c r="C121" s="4" t="str">
        <f>'[1]TCE - ANEXO IV - Preencher'!E130</f>
        <v>5.16 - Serviços Médico-Hospitalares, Odotonlogia e Laboratoriais</v>
      </c>
      <c r="D121" s="3">
        <f>'[1]TCE - ANEXO IV - Preencher'!F130</f>
        <v>36010377000179</v>
      </c>
      <c r="E121" s="5" t="str">
        <f>'[1]TCE - ANEXO IV - Preencher'!G130</f>
        <v>MEDICINA INTEGRATIVA LABORATORIAL MIL LTDA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153</v>
      </c>
      <c r="I121" s="6">
        <f>IF('[1]TCE - ANEXO IV - Preencher'!K130="","",'[1]TCE - ANEXO IV - Preencher'!K130)</f>
        <v>44320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26 -  P</v>
      </c>
      <c r="L121" s="7">
        <f>'[1]TCE - ANEXO IV - Preencher'!N130</f>
        <v>14197.6</v>
      </c>
    </row>
    <row r="122" spans="1:12" s="8" customFormat="1" ht="19.5" customHeight="1" x14ac:dyDescent="0.2">
      <c r="A122" s="3">
        <f>IFERROR(VLOOKUP(B122,'[1]DADOS (OCULTAR)'!$P$3:$R$56,3,0),"")</f>
        <v>10894988000648</v>
      </c>
      <c r="B122" s="4" t="str">
        <f>'[1]TCE - ANEXO IV - Preencher'!C131</f>
        <v>HOSPITAL SÃO SEBASTIÃO</v>
      </c>
      <c r="C122" s="4" t="str">
        <f>'[1]TCE - ANEXO IV - Preencher'!E131</f>
        <v>5.8 - Locação de Veículos Automotores</v>
      </c>
      <c r="D122" s="3">
        <f>'[1]TCE - ANEXO IV - Preencher'!F131</f>
        <v>24398380000122</v>
      </c>
      <c r="E122" s="5" t="str">
        <f>'[1]TCE - ANEXO IV - Preencher'!G131</f>
        <v>SANTA EFIGENIA EMPREENDIMENTOS HOSPITALARES EIRELI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287</v>
      </c>
      <c r="I122" s="6">
        <f>IF('[1]TCE - ANEXO IV - Preencher'!K131="","",'[1]TCE - ANEXO IV - Preencher'!K131)</f>
        <v>44323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26 -  P</v>
      </c>
      <c r="L122" s="7">
        <f>'[1]TCE - ANEXO IV - Preencher'!N131</f>
        <v>10154</v>
      </c>
    </row>
    <row r="123" spans="1:12" s="8" customFormat="1" ht="19.5" customHeight="1" x14ac:dyDescent="0.2">
      <c r="A123" s="3">
        <f>IFERROR(VLOOKUP(B123,'[1]DADOS (OCULTAR)'!$P$3:$R$56,3,0),"")</f>
        <v>10894988000648</v>
      </c>
      <c r="B123" s="4" t="str">
        <f>'[1]TCE - ANEXO IV - Preencher'!C132</f>
        <v>HOSPITAL SÃO SEBASTIÃO</v>
      </c>
      <c r="C123" s="4" t="str">
        <f>'[1]TCE - ANEXO IV - Preencher'!E132</f>
        <v>4.6 - Serviços de Profissionais de Saúde</v>
      </c>
      <c r="D123" s="3">
        <f>'[1]TCE - ANEXO IV - Preencher'!F132</f>
        <v>7472341401</v>
      </c>
      <c r="E123" s="5" t="str">
        <f>'[1]TCE - ANEXO IV - Preencher'!G132</f>
        <v>HIPOLLITO DEMIRANDA ROCHA</v>
      </c>
      <c r="F123" s="5" t="str">
        <f>'[1]TCE - ANEXO IV - Preencher'!H132</f>
        <v>S</v>
      </c>
      <c r="G123" s="5" t="str">
        <f>'[1]TCE - ANEXO IV - Preencher'!I132</f>
        <v>N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12400</v>
      </c>
    </row>
    <row r="124" spans="1:12" s="8" customFormat="1" ht="19.5" customHeight="1" x14ac:dyDescent="0.2">
      <c r="A124" s="3">
        <f>IFERROR(VLOOKUP(B124,'[1]DADOS (OCULTAR)'!$P$3:$R$56,3,0),"")</f>
        <v>10894988000648</v>
      </c>
      <c r="B124" s="4" t="str">
        <f>'[1]TCE - ANEXO IV - Preencher'!C133</f>
        <v>HOSPITAL SÃO SEBASTIÃO</v>
      </c>
      <c r="C124" s="4" t="str">
        <f>'[1]TCE - ANEXO IV - Preencher'!E133</f>
        <v>4.6 - Serviços de Profissionais de Saúde</v>
      </c>
      <c r="D124" s="3">
        <f>'[1]TCE - ANEXO IV - Preencher'!F133</f>
        <v>9699675438</v>
      </c>
      <c r="E124" s="5" t="str">
        <f>'[1]TCE - ANEXO IV - Preencher'!G133</f>
        <v>MICHAEL DOUGLAS PEREIRA SILVA</v>
      </c>
      <c r="F124" s="5" t="str">
        <f>'[1]TCE - ANEXO IV - Preencher'!H133</f>
        <v>S</v>
      </c>
      <c r="G124" s="5" t="str">
        <f>'[1]TCE - ANEXO IV - Preencher'!I133</f>
        <v>N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5000</v>
      </c>
    </row>
    <row r="125" spans="1:12" s="8" customFormat="1" ht="19.5" customHeight="1" x14ac:dyDescent="0.2">
      <c r="A125" s="3">
        <f>IFERROR(VLOOKUP(B125,'[1]DADOS (OCULTAR)'!$P$3:$R$56,3,0),"")</f>
        <v>10894988000648</v>
      </c>
      <c r="B125" s="4" t="str">
        <f>'[1]TCE - ANEXO IV - Preencher'!C134</f>
        <v>HOSPITAL SÃO SEBASTIÃO</v>
      </c>
      <c r="C125" s="4" t="str">
        <f>'[1]TCE - ANEXO IV - Preencher'!E134</f>
        <v>5.15 - Serviços Domésticos</v>
      </c>
      <c r="D125" s="3">
        <f>'[1]TCE - ANEXO IV - Preencher'!F134</f>
        <v>27837083000124</v>
      </c>
      <c r="E125" s="5" t="str">
        <f>'[1]TCE - ANEXO IV - Preencher'!G134</f>
        <v>CLEAN HIGIENIZAÇÃO DE TEXTEIS EIRELI - ME</v>
      </c>
      <c r="F125" s="5" t="str">
        <f>'[1]TCE - ANEXO IV - Preencher'!H134</f>
        <v>S</v>
      </c>
      <c r="G125" s="5" t="str">
        <f>'[1]TCE - ANEXO IV - Preencher'!I134</f>
        <v>N</v>
      </c>
      <c r="H125" s="5" t="str">
        <f>'[1]TCE - ANEXO IV - Preencher'!J134</f>
        <v>1153</v>
      </c>
      <c r="I125" s="6">
        <f>IF('[1]TCE - ANEXO IV - Preencher'!K134="","",'[1]TCE - ANEXO IV - Preencher'!K134)</f>
        <v>44319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26 -  P</v>
      </c>
      <c r="L125" s="7">
        <f>'[1]TCE - ANEXO IV - Preencher'!N134</f>
        <v>9024.92</v>
      </c>
    </row>
    <row r="126" spans="1:12" s="8" customFormat="1" ht="19.5" customHeight="1" x14ac:dyDescent="0.2">
      <c r="A126" s="3">
        <f>IFERROR(VLOOKUP(B126,'[1]DADOS (OCULTAR)'!$P$3:$R$56,3,0),"")</f>
        <v>10894988000648</v>
      </c>
      <c r="B126" s="4" t="str">
        <f>'[1]TCE - ANEXO IV - Preencher'!C135</f>
        <v>HOSPITAL SÃO SEBASTIÃO</v>
      </c>
      <c r="C126" s="4" t="str">
        <f>'[1]TCE - ANEXO IV - Preencher'!E135</f>
        <v>5.10 - Detetização/Tratamento de Resíduos e Afins</v>
      </c>
      <c r="D126" s="3">
        <f>'[1]TCE - ANEXO IV - Preencher'!F135</f>
        <v>11863530000180</v>
      </c>
      <c r="E126" s="5" t="str">
        <f>'[1]TCE - ANEXO IV - Preencher'!G135</f>
        <v>BRASCON GESTÃO AMBIENTAL LTDA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73600</v>
      </c>
      <c r="I126" s="6">
        <f>IF('[1]TCE - ANEXO IV - Preencher'!K135="","",'[1]TCE - ANEXO IV - Preencher'!K135)</f>
        <v>44320</v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26 -  P</v>
      </c>
      <c r="L126" s="7">
        <f>'[1]TCE - ANEXO IV - Preencher'!N135</f>
        <v>1080.8599999999999</v>
      </c>
    </row>
    <row r="127" spans="1:12" s="8" customFormat="1" ht="19.5" customHeight="1" x14ac:dyDescent="0.2">
      <c r="A127" s="3">
        <f>IFERROR(VLOOKUP(B127,'[1]DADOS (OCULTAR)'!$P$3:$R$56,3,0),"")</f>
        <v>10894988000648</v>
      </c>
      <c r="B127" s="4" t="str">
        <f>'[1]TCE - ANEXO IV - Preencher'!C136</f>
        <v>HOSPITAL SÃO SEBASTIÃO</v>
      </c>
      <c r="C127" s="4" t="str">
        <f>'[1]TCE - ANEXO IV - Preencher'!E136</f>
        <v>5.17 - Manutenção de Software, Certificação Digital e Microfilmagem</v>
      </c>
      <c r="D127" s="3">
        <f>'[1]TCE - ANEXO IV - Preencher'!F136</f>
        <v>7560756000134</v>
      </c>
      <c r="E127" s="5" t="str">
        <f>'[1]TCE - ANEXO IV - Preencher'!G136</f>
        <v>CARLOS ANDRE DE SOUSA INFORMATICA ME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56</v>
      </c>
      <c r="I127" s="6">
        <f>IF('[1]TCE - ANEXO IV - Preencher'!K136="","",'[1]TCE - ANEXO IV - Preencher'!K136)</f>
        <v>44306</v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26 -  P</v>
      </c>
      <c r="L127" s="7">
        <f>'[1]TCE - ANEXO IV - Preencher'!N136</f>
        <v>850</v>
      </c>
    </row>
    <row r="128" spans="1:12" s="8" customFormat="1" ht="19.5" customHeight="1" x14ac:dyDescent="0.2">
      <c r="A128" s="3">
        <f>IFERROR(VLOOKUP(B128,'[1]DADOS (OCULTAR)'!$P$3:$R$56,3,0),"")</f>
        <v>10894988000648</v>
      </c>
      <c r="B128" s="4" t="str">
        <f>'[1]TCE - ANEXO IV - Preencher'!C137</f>
        <v>HOSPITAL SÃO SEBASTIÃO</v>
      </c>
      <c r="C128" s="4" t="str">
        <f>'[1]TCE - ANEXO IV - Preencher'!E137</f>
        <v>5.17 - Manutenção de Software, Certificação Digital e Microfilmagem</v>
      </c>
      <c r="D128" s="3">
        <f>'[1]TCE - ANEXO IV - Preencher'!F137</f>
        <v>92306257000780</v>
      </c>
      <c r="E128" s="5" t="str">
        <f>'[1]TCE - ANEXO IV - Preencher'!G137</f>
        <v>MV INFORMATICA NORDESTE LTDA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22925</v>
      </c>
      <c r="I128" s="6">
        <f>IF('[1]TCE - ANEXO IV - Preencher'!K137="","",'[1]TCE - ANEXO IV - Preencher'!K137)</f>
        <v>44296</v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26 -  P</v>
      </c>
      <c r="L128" s="7">
        <f>'[1]TCE - ANEXO IV - Preencher'!N137</f>
        <v>3200</v>
      </c>
    </row>
    <row r="129" spans="1:12" s="8" customFormat="1" ht="19.5" customHeight="1" x14ac:dyDescent="0.2">
      <c r="A129" s="3">
        <f>IFERROR(VLOOKUP(B129,'[1]DADOS (OCULTAR)'!$P$3:$R$56,3,0),"")</f>
        <v>10894988000648</v>
      </c>
      <c r="B129" s="4" t="str">
        <f>'[1]TCE - ANEXO IV - Preencher'!C138</f>
        <v>HOSPITAL SÃO SEBASTIÃO</v>
      </c>
      <c r="C129" s="4" t="str">
        <f>'[1]TCE - ANEXO IV - Preencher'!E138</f>
        <v>5.17 - Manutenção de Software, Certificação Digital e Microfilmagem</v>
      </c>
      <c r="D129" s="3">
        <f>'[1]TCE - ANEXO IV - Preencher'!F138</f>
        <v>92306257000780</v>
      </c>
      <c r="E129" s="5" t="str">
        <f>'[1]TCE - ANEXO IV - Preencher'!G138</f>
        <v>MV INFORMATICA NORDESTE LTDA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22872</v>
      </c>
      <c r="I129" s="6">
        <f>IF('[1]TCE - ANEXO IV - Preencher'!K138="","",'[1]TCE - ANEXO IV - Preencher'!K138)</f>
        <v>44295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26 -  P</v>
      </c>
      <c r="L129" s="7">
        <f>'[1]TCE - ANEXO IV - Preencher'!N138</f>
        <v>10782.23</v>
      </c>
    </row>
    <row r="130" spans="1:12" s="8" customFormat="1" ht="19.5" customHeight="1" x14ac:dyDescent="0.2">
      <c r="A130" s="3">
        <f>IFERROR(VLOOKUP(B130,'[1]DADOS (OCULTAR)'!$P$3:$R$56,3,0),"")</f>
        <v>10894988000648</v>
      </c>
      <c r="B130" s="4" t="str">
        <f>'[1]TCE - ANEXO IV - Preencher'!C139</f>
        <v>HOSPITAL SÃO SEBASTIÃO</v>
      </c>
      <c r="C130" s="4" t="str">
        <f>'[1]TCE - ANEXO IV - Preencher'!E139</f>
        <v>5.17 - Manutenção de Software, Certificação Digital e Microfilmagem</v>
      </c>
      <c r="D130" s="3">
        <f>'[1]TCE - ANEXO IV - Preencher'!F139</f>
        <v>10224281000110</v>
      </c>
      <c r="E130" s="5" t="str">
        <f>'[1]TCE - ANEXO IV - Preencher'!G139</f>
        <v>QUALITEK TECNOLOGIA LTDA- EPP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6020</v>
      </c>
      <c r="I130" s="6">
        <f>IF('[1]TCE - ANEXO IV - Preencher'!K139="","",'[1]TCE - ANEXO IV - Preencher'!K139)</f>
        <v>44320</v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26 -  P</v>
      </c>
      <c r="L130" s="7">
        <f>'[1]TCE - ANEXO IV - Preencher'!N139</f>
        <v>500</v>
      </c>
    </row>
    <row r="131" spans="1:12" s="8" customFormat="1" ht="19.5" customHeight="1" x14ac:dyDescent="0.2">
      <c r="A131" s="3">
        <f>IFERROR(VLOOKUP(B131,'[1]DADOS (OCULTAR)'!$P$3:$R$56,3,0),"")</f>
        <v>10894988000648</v>
      </c>
      <c r="B131" s="4" t="str">
        <f>'[1]TCE - ANEXO IV - Preencher'!C140</f>
        <v>HOSPITAL SÃO SEBASTIÃO</v>
      </c>
      <c r="C131" s="4" t="str">
        <f>'[1]TCE - ANEXO IV - Preencher'!E140</f>
        <v>5.17 - Manutenção de Software, Certificação Digital e Microfilmagem</v>
      </c>
      <c r="D131" s="3">
        <f>'[1]TCE - ANEXO IV - Preencher'!F140</f>
        <v>3613658000167</v>
      </c>
      <c r="E131" s="5" t="str">
        <f>'[1]TCE - ANEXO IV - Preencher'!G140</f>
        <v>SEQUENCE INFORMATICA LTDA EPP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22467</v>
      </c>
      <c r="I131" s="6">
        <f>IF('[1]TCE - ANEXO IV - Preencher'!K140="","",'[1]TCE - ANEXO IV - Preencher'!K140)</f>
        <v>44287</v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26 -  P</v>
      </c>
      <c r="L131" s="7">
        <f>'[1]TCE - ANEXO IV - Preencher'!N140</f>
        <v>1193.32</v>
      </c>
    </row>
    <row r="132" spans="1:12" s="8" customFormat="1" ht="19.5" customHeight="1" x14ac:dyDescent="0.2">
      <c r="A132" s="3">
        <f>IFERROR(VLOOKUP(B132,'[1]DADOS (OCULTAR)'!$P$3:$R$56,3,0),"")</f>
        <v>10894988000648</v>
      </c>
      <c r="B132" s="4" t="str">
        <f>'[1]TCE - ANEXO IV - Preencher'!C141</f>
        <v>HOSPITAL SÃO SEBASTIÃO</v>
      </c>
      <c r="C132" s="4" t="str">
        <f>'[1]TCE - ANEXO IV - Preencher'!E141</f>
        <v>5.17 - Manutenção de Software, Certificação Digital e Microfilmagem</v>
      </c>
      <c r="D132" s="3">
        <f>'[1]TCE - ANEXO IV - Preencher'!F141</f>
        <v>16783034000130</v>
      </c>
      <c r="E132" s="5" t="str">
        <f>'[1]TCE - ANEXO IV - Preencher'!G141</f>
        <v>SINTESE LICENCIAMENTO DE PROGRAMAS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13275</v>
      </c>
      <c r="I132" s="6">
        <f>IF('[1]TCE - ANEXO IV - Preencher'!K141="","",'[1]TCE - ANEXO IV - Preencher'!K141)</f>
        <v>44287</v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26 -  P</v>
      </c>
      <c r="L132" s="7">
        <f>'[1]TCE - ANEXO IV - Preencher'!N141</f>
        <v>2300</v>
      </c>
    </row>
    <row r="133" spans="1:12" s="8" customFormat="1" ht="19.5" customHeight="1" x14ac:dyDescent="0.2">
      <c r="A133" s="3">
        <f>IFERROR(VLOOKUP(B133,'[1]DADOS (OCULTAR)'!$P$3:$R$56,3,0),"")</f>
        <v>10894988000648</v>
      </c>
      <c r="B133" s="4" t="str">
        <f>'[1]TCE - ANEXO IV - Preencher'!C142</f>
        <v>HOSPITAL SÃO SEBASTIÃO</v>
      </c>
      <c r="C133" s="4" t="str">
        <f>'[1]TCE - ANEXO IV - Preencher'!E142</f>
        <v>5.22 - Vigilância Ostensiva / Monitorada</v>
      </c>
      <c r="D133" s="3">
        <f>'[1]TCE - ANEXO IV - Preencher'!F142</f>
        <v>7774050000175</v>
      </c>
      <c r="E133" s="5" t="str">
        <f>'[1]TCE - ANEXO IV - Preencher'!G142</f>
        <v>TKS SEGURANÇA PRIVADA LTDA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24593</v>
      </c>
      <c r="I133" s="6">
        <f>IF('[1]TCE - ANEXO IV - Preencher'!K142="","",'[1]TCE - ANEXO IV - Preencher'!K142)</f>
        <v>44291</v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26 -  P</v>
      </c>
      <c r="L133" s="7">
        <f>'[1]TCE - ANEXO IV - Preencher'!N142</f>
        <v>41610.800000000003</v>
      </c>
    </row>
    <row r="134" spans="1:12" s="8" customFormat="1" ht="19.5" customHeight="1" x14ac:dyDescent="0.2">
      <c r="A134" s="3">
        <f>IFERROR(VLOOKUP(B134,'[1]DADOS (OCULTAR)'!$P$3:$R$56,3,0),"")</f>
        <v>10894988000648</v>
      </c>
      <c r="B134" s="4" t="str">
        <f>'[1]TCE - ANEXO IV - Preencher'!C143</f>
        <v>HOSPITAL SÃO SEBASTIÃO</v>
      </c>
      <c r="C134" s="4" t="str">
        <f>'[1]TCE - ANEXO IV - Preencher'!E143</f>
        <v>5.99 - Outros Serviços de Terceiros Pessoa Jurídica</v>
      </c>
      <c r="D134" s="3">
        <f>'[1]TCE - ANEXO IV - Preencher'!F143</f>
        <v>21216498000102</v>
      </c>
      <c r="E134" s="5" t="str">
        <f>'[1]TCE - ANEXO IV - Preencher'!G143</f>
        <v>VIDON &amp; CORREIA ADVOGADOS ASSOCIADOS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1024</v>
      </c>
      <c r="I134" s="6">
        <f>IF('[1]TCE - ANEXO IV - Preencher'!K143="","",'[1]TCE - ANEXO IV - Preencher'!K143)</f>
        <v>44322</v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26 -  P</v>
      </c>
      <c r="L134" s="7">
        <f>'[1]TCE - ANEXO IV - Preencher'!N143</f>
        <v>4400.72</v>
      </c>
    </row>
    <row r="135" spans="1:12" s="8" customFormat="1" ht="19.5" customHeight="1" x14ac:dyDescent="0.2">
      <c r="A135" s="3">
        <f>IFERROR(VLOOKUP(B135,'[1]DADOS (OCULTAR)'!$P$3:$R$56,3,0),"")</f>
        <v>10894988000648</v>
      </c>
      <c r="B135" s="4" t="str">
        <f>'[1]TCE - ANEXO IV - Preencher'!C144</f>
        <v>HOSPITAL SÃO SEBASTIÃO</v>
      </c>
      <c r="C135" s="4" t="str">
        <f>'[1]TCE - ANEXO IV - Preencher'!E144</f>
        <v>5.99 - Outros Serviços de Terceiros Pessoa Jurídica</v>
      </c>
      <c r="D135" s="3">
        <f>'[1]TCE - ANEXO IV - Preencher'!F144</f>
        <v>12332754000128</v>
      </c>
      <c r="E135" s="5" t="str">
        <f>'[1]TCE - ANEXO IV - Preencher'!G144</f>
        <v>PAULO WAGNER SAMPAIO DA SILVA ME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1271</v>
      </c>
      <c r="I135" s="6">
        <f>IF('[1]TCE - ANEXO IV - Preencher'!K144="","",'[1]TCE - ANEXO IV - Preencher'!K144)</f>
        <v>44319</v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26 -  P</v>
      </c>
      <c r="L135" s="7">
        <f>'[1]TCE - ANEXO IV - Preencher'!N144</f>
        <v>1518.3</v>
      </c>
    </row>
    <row r="136" spans="1:12" s="8" customFormat="1" ht="19.5" customHeight="1" x14ac:dyDescent="0.2">
      <c r="A136" s="3">
        <f>IFERROR(VLOOKUP(B136,'[1]DADOS (OCULTAR)'!$P$3:$R$56,3,0),"")</f>
        <v>10894988000648</v>
      </c>
      <c r="B136" s="4" t="str">
        <f>'[1]TCE - ANEXO IV - Preencher'!C145</f>
        <v>HOSPITAL SÃO SEBASTIÃO</v>
      </c>
      <c r="C136" s="4" t="str">
        <f>'[1]TCE - ANEXO IV - Preencher'!E145</f>
        <v>5.99 - Outros Serviços de Terceiros Pessoa Jurídica</v>
      </c>
      <c r="D136" s="3">
        <f>'[1]TCE - ANEXO IV - Preencher'!F145</f>
        <v>12332754000128</v>
      </c>
      <c r="E136" s="5" t="str">
        <f>'[1]TCE - ANEXO IV - Preencher'!G145</f>
        <v>PAULO WAGNER SAMPAIO DA SILVA ME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1272</v>
      </c>
      <c r="I136" s="6">
        <f>IF('[1]TCE - ANEXO IV - Preencher'!K145="","",'[1]TCE - ANEXO IV - Preencher'!K145)</f>
        <v>44319</v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26 -  P</v>
      </c>
      <c r="L136" s="7">
        <f>'[1]TCE - ANEXO IV - Preencher'!N145</f>
        <v>1985</v>
      </c>
    </row>
    <row r="137" spans="1:12" s="8" customFormat="1" ht="19.5" customHeight="1" x14ac:dyDescent="0.2">
      <c r="A137" s="3">
        <f>IFERROR(VLOOKUP(B137,'[1]DADOS (OCULTAR)'!$P$3:$R$56,3,0),"")</f>
        <v>10894988000648</v>
      </c>
      <c r="B137" s="4" t="str">
        <f>'[1]TCE - ANEXO IV - Preencher'!C146</f>
        <v>HOSPITAL SÃO SEBASTIÃO</v>
      </c>
      <c r="C137" s="4" t="str">
        <f>'[1]TCE - ANEXO IV - Preencher'!E146</f>
        <v>5.99 - Outros Serviços de Terceiros Pessoa Jurídica</v>
      </c>
      <c r="D137" s="3">
        <f>'[1]TCE - ANEXO IV - Preencher'!F146</f>
        <v>11735586000159</v>
      </c>
      <c r="E137" s="5" t="str">
        <f>'[1]TCE - ANEXO IV - Preencher'!G146</f>
        <v>FUNDAÇÃO DE APOIO AO DESENVOLVIMENTO DA UNIVERSIDADE FE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61580</v>
      </c>
      <c r="I137" s="6">
        <f>IF('[1]TCE - ANEXO IV - Preencher'!K146="","",'[1]TCE - ANEXO IV - Preencher'!K146)</f>
        <v>44319</v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26 -  P</v>
      </c>
      <c r="L137" s="7">
        <f>'[1]TCE - ANEXO IV - Preencher'!N146</f>
        <v>206.91</v>
      </c>
    </row>
    <row r="138" spans="1:12" s="8" customFormat="1" ht="19.5" customHeight="1" x14ac:dyDescent="0.2">
      <c r="A138" s="3">
        <f>IFERROR(VLOOKUP(B138,'[1]DADOS (OCULTAR)'!$P$3:$R$56,3,0),"")</f>
        <v>10894988000648</v>
      </c>
      <c r="B138" s="4" t="str">
        <f>'[1]TCE - ANEXO IV - Preencher'!C147</f>
        <v>HOSPITAL SÃO SEBASTIÃO</v>
      </c>
      <c r="C138" s="4" t="str">
        <f>'[1]TCE - ANEXO IV - Preencher'!E147</f>
        <v>4.7 - Apoio Administrativo, Técnico e Operacional</v>
      </c>
      <c r="D138" s="3">
        <f>'[1]TCE - ANEXO IV - Preencher'!F147</f>
        <v>4653677476</v>
      </c>
      <c r="E138" s="5" t="str">
        <f>'[1]TCE - ANEXO IV - Preencher'!G147</f>
        <v>FELIPE LIMA DE MELO</v>
      </c>
      <c r="F138" s="5" t="str">
        <f>'[1]TCE - ANEXO IV - Preencher'!H147</f>
        <v>S</v>
      </c>
      <c r="G138" s="5" t="str">
        <f>'[1]TCE - ANEXO IV - Preencher'!I147</f>
        <v>N</v>
      </c>
      <c r="H138" s="5">
        <f>'[1]TCE - ANEXO IV - Preencher'!J147</f>
        <v>0</v>
      </c>
      <c r="I138" s="6">
        <f>IF('[1]TCE - ANEXO IV - Preencher'!K147="","",'[1]TCE - ANEXO IV - Preencher'!K147)</f>
        <v>44316</v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26 -  P</v>
      </c>
      <c r="L138" s="7">
        <f>'[1]TCE - ANEXO IV - Preencher'!N147</f>
        <v>1782</v>
      </c>
    </row>
    <row r="139" spans="1:12" s="8" customFormat="1" ht="19.5" customHeight="1" x14ac:dyDescent="0.2">
      <c r="A139" s="3">
        <f>IFERROR(VLOOKUP(B139,'[1]DADOS (OCULTAR)'!$P$3:$R$56,3,0),"")</f>
        <v>10894988000648</v>
      </c>
      <c r="B139" s="4" t="str">
        <f>'[1]TCE - ANEXO IV - Preencher'!C148</f>
        <v>HOSPITAL SÃO SEBASTIÃO</v>
      </c>
      <c r="C139" s="4" t="str">
        <f>'[1]TCE - ANEXO IV - Preencher'!E148</f>
        <v>5.5 - Reparo e Manutenção de Máquinas e Equipamentos</v>
      </c>
      <c r="D139" s="3">
        <f>'[1]TCE - ANEXO IV - Preencher'!F148</f>
        <v>3480539000183</v>
      </c>
      <c r="E139" s="5" t="str">
        <f>'[1]TCE - ANEXO IV - Preencher'!G148</f>
        <v>SL ENGENHARIA HOSPITALAR LTDA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7033</v>
      </c>
      <c r="I139" s="6">
        <f>IF('[1]TCE - ANEXO IV - Preencher'!K148="","",'[1]TCE - ANEXO IV - Preencher'!K148)</f>
        <v>44320</v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26 -  P</v>
      </c>
      <c r="L139" s="7">
        <f>'[1]TCE - ANEXO IV - Preencher'!N148</f>
        <v>3060</v>
      </c>
    </row>
    <row r="140" spans="1:12" s="8" customFormat="1" ht="19.5" customHeight="1" x14ac:dyDescent="0.2">
      <c r="A140" s="3">
        <f>IFERROR(VLOOKUP(B140,'[1]DADOS (OCULTAR)'!$P$3:$R$56,3,0),"")</f>
        <v>10894988000648</v>
      </c>
      <c r="B140" s="4" t="str">
        <f>'[1]TCE - ANEXO IV - Preencher'!C149</f>
        <v>HOSPITAL SÃO SEBASTIÃO</v>
      </c>
      <c r="C140" s="4" t="str">
        <f>'[1]TCE - ANEXO IV - Preencher'!E149</f>
        <v>5.5 - Reparo e Manutenção de Máquinas e Equipamentos</v>
      </c>
      <c r="D140" s="3">
        <f>'[1]TCE - ANEXO IV - Preencher'!F149</f>
        <v>29615779000131</v>
      </c>
      <c r="E140" s="5" t="str">
        <f>'[1]TCE - ANEXO IV - Preencher'!G149</f>
        <v>ADRIANO RODRIGUES DA SILVA REFRIGERAÇÃO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339</v>
      </c>
      <c r="I140" s="6">
        <f>IF('[1]TCE - ANEXO IV - Preencher'!K149="","",'[1]TCE - ANEXO IV - Preencher'!K149)</f>
        <v>44315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26 -  P</v>
      </c>
      <c r="L140" s="7">
        <f>'[1]TCE - ANEXO IV - Preencher'!N149</f>
        <v>1500</v>
      </c>
    </row>
    <row r="141" spans="1:12" s="8" customFormat="1" ht="19.5" customHeight="1" x14ac:dyDescent="0.2">
      <c r="A141" s="3">
        <f>IFERROR(VLOOKUP(B141,'[1]DADOS (OCULTAR)'!$P$3:$R$56,3,0),"")</f>
        <v>10894988000648</v>
      </c>
      <c r="B141" s="4" t="str">
        <f>'[1]TCE - ANEXO IV - Preencher'!C150</f>
        <v>HOSPITAL SÃO SEBASTIÃO</v>
      </c>
      <c r="C141" s="4" t="str">
        <f>'[1]TCE - ANEXO IV - Preencher'!E150</f>
        <v>5.5 - Reparo e Manutenção de Máquinas e Equipamentos</v>
      </c>
      <c r="D141" s="3">
        <f>'[1]TCE - ANEXO IV - Preencher'!F150</f>
        <v>21854632000192</v>
      </c>
      <c r="E141" s="5" t="str">
        <f>'[1]TCE - ANEXO IV - Preencher'!G150</f>
        <v>G M DANTAS ELEVAÇÃO E GERAÇÃO ME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498</v>
      </c>
      <c r="I141" s="6">
        <f>IF('[1]TCE - ANEXO IV - Preencher'!K150="","",'[1]TCE - ANEXO IV - Preencher'!K150)</f>
        <v>44308</v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26 -  P</v>
      </c>
      <c r="L141" s="7">
        <f>'[1]TCE - ANEXO IV - Preencher'!N150</f>
        <v>1720</v>
      </c>
    </row>
    <row r="142" spans="1:12" s="8" customFormat="1" ht="19.5" customHeight="1" x14ac:dyDescent="0.2">
      <c r="A142" s="3">
        <f>IFERROR(VLOOKUP(B142,'[1]DADOS (OCULTAR)'!$P$3:$R$56,3,0),"")</f>
        <v>10894988000648</v>
      </c>
      <c r="B142" s="4" t="str">
        <f>'[1]TCE - ANEXO IV - Preencher'!C151</f>
        <v>HOSPITAL SÃO SEBASTIÃO</v>
      </c>
      <c r="C142" s="4" t="str">
        <f>'[1]TCE - ANEXO IV - Preencher'!E151</f>
        <v>5.5 - Reparo e Manutenção de Máquinas e Equipamentos</v>
      </c>
      <c r="D142" s="3">
        <f>'[1]TCE - ANEXO IV - Preencher'!F151</f>
        <v>8980641000161</v>
      </c>
      <c r="E142" s="5" t="str">
        <f>'[1]TCE - ANEXO IV - Preencher'!G151</f>
        <v>MAPROS LTDA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18525</v>
      </c>
      <c r="I142" s="6">
        <f>IF('[1]TCE - ANEXO IV - Preencher'!K151="","",'[1]TCE - ANEXO IV - Preencher'!K151)</f>
        <v>44298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26 -  P</v>
      </c>
      <c r="L142" s="7">
        <f>'[1]TCE - ANEXO IV - Preencher'!N151</f>
        <v>1650</v>
      </c>
    </row>
    <row r="143" spans="1:12" s="8" customFormat="1" ht="19.5" customHeight="1" x14ac:dyDescent="0.2">
      <c r="A143" s="3">
        <f>IFERROR(VLOOKUP(B143,'[1]DADOS (OCULTAR)'!$P$3:$R$56,3,0),"")</f>
        <v>10894988000648</v>
      </c>
      <c r="B143" s="4" t="str">
        <f>'[1]TCE - ANEXO IV - Preencher'!C152</f>
        <v>HOSPITAL SÃO SEBASTIÃO</v>
      </c>
      <c r="C143" s="4" t="str">
        <f>'[1]TCE - ANEXO IV - Preencher'!E152</f>
        <v>5.5 - Reparo e Manutenção de Máquinas e Equipamentos</v>
      </c>
      <c r="D143" s="3">
        <f>'[1]TCE - ANEXO IV - Preencher'!F152</f>
        <v>11674470000157</v>
      </c>
      <c r="E143" s="5" t="str">
        <f>'[1]TCE - ANEXO IV - Preencher'!G152</f>
        <v>EDENIR MARIA DE OLIVEIRA ME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3868</v>
      </c>
      <c r="I143" s="6">
        <f>IF('[1]TCE - ANEXO IV - Preencher'!K152="","",'[1]TCE - ANEXO IV - Preencher'!K152)</f>
        <v>44316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26 -  P</v>
      </c>
      <c r="L143" s="7">
        <f>'[1]TCE - ANEXO IV - Preencher'!N152</f>
        <v>345</v>
      </c>
    </row>
    <row r="144" spans="1:12" s="8" customFormat="1" ht="19.5" customHeight="1" x14ac:dyDescent="0.2">
      <c r="A144" s="3">
        <f>IFERROR(VLOOKUP(B144,'[1]DADOS (OCULTAR)'!$P$3:$R$56,3,0),"")</f>
        <v>10894988000648</v>
      </c>
      <c r="B144" s="4" t="str">
        <f>'[1]TCE - ANEXO IV - Preencher'!C153</f>
        <v>HOSPITAL SÃO SEBASTIÃO</v>
      </c>
      <c r="C144" s="4" t="str">
        <f>'[1]TCE - ANEXO IV - Preencher'!E153</f>
        <v>5.5 - Reparo e Manutenção de Máquinas e Equipamentos</v>
      </c>
      <c r="D144" s="3">
        <f>'[1]TCE - ANEXO IV - Preencher'!F153</f>
        <v>31361158000110</v>
      </c>
      <c r="E144" s="5" t="str">
        <f>'[1]TCE - ANEXO IV - Preencher'!G153</f>
        <v>COIFA CLEAN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78</v>
      </c>
      <c r="I144" s="6">
        <f>IF('[1]TCE - ANEXO IV - Preencher'!K153="","",'[1]TCE - ANEXO IV - Preencher'!K153)</f>
        <v>44316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26 -  P</v>
      </c>
      <c r="L144" s="7">
        <f>'[1]TCE - ANEXO IV - Preencher'!N153</f>
        <v>3700</v>
      </c>
    </row>
    <row r="145" spans="1:12" s="8" customFormat="1" ht="19.5" customHeight="1" x14ac:dyDescent="0.2">
      <c r="A145" s="3">
        <f>IFERROR(VLOOKUP(B145,'[1]DADOS (OCULTAR)'!$P$3:$R$56,3,0),"")</f>
        <v>10894988000648</v>
      </c>
      <c r="B145" s="4" t="str">
        <f>'[1]TCE - ANEXO IV - Preencher'!C154</f>
        <v>HOSPITAL SÃO SEBASTIÃO</v>
      </c>
      <c r="C145" s="4" t="str">
        <f>'[1]TCE - ANEXO IV - Preencher'!E154</f>
        <v>5.4 - Reparo e Manutenção de Bens Imóveis</v>
      </c>
      <c r="D145" s="3">
        <f>'[1]TCE - ANEXO IV - Preencher'!F154</f>
        <v>10858157000106</v>
      </c>
      <c r="E145" s="5" t="str">
        <f>'[1]TCE - ANEXO IV - Preencher'!G154</f>
        <v>F GENES CIA LTDA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343677</v>
      </c>
      <c r="I145" s="6">
        <f>IF('[1]TCE - ANEXO IV - Preencher'!K154="","",'[1]TCE - ANEXO IV - Preencher'!K154)</f>
        <v>44321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26 -  P</v>
      </c>
      <c r="L145" s="7">
        <f>'[1]TCE - ANEXO IV - Preencher'!N154</f>
        <v>1015.55</v>
      </c>
    </row>
    <row r="146" spans="1:12" s="8" customFormat="1" ht="19.5" customHeight="1" x14ac:dyDescent="0.2">
      <c r="A146" s="3">
        <f>IFERROR(VLOOKUP(B146,'[1]DADOS (OCULTAR)'!$P$3:$R$56,3,0),"")</f>
        <v>10894988000648</v>
      </c>
      <c r="B146" s="4" t="str">
        <f>'[1]TCE - ANEXO IV - Preencher'!C155</f>
        <v>HOSPITAL SÃO SEBASTIÃO</v>
      </c>
      <c r="C146" s="4" t="str">
        <f>'[1]TCE - ANEXO IV - Preencher'!E155</f>
        <v>5.4 - Reparo e Manutenção de Bens Imóveis</v>
      </c>
      <c r="D146" s="3">
        <f>'[1]TCE - ANEXO IV - Preencher'!F155</f>
        <v>15651204000160</v>
      </c>
      <c r="E146" s="5" t="str">
        <f>'[1]TCE - ANEXO IV - Preencher'!G155</f>
        <v>ROGERIO ARAUJO DE LIMA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284</v>
      </c>
      <c r="I146" s="6">
        <f>IF('[1]TCE - ANEXO IV - Preencher'!K155="","",'[1]TCE - ANEXO IV - Preencher'!K155)</f>
        <v>44309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26 -  P</v>
      </c>
      <c r="L146" s="7">
        <f>'[1]TCE - ANEXO IV - Preencher'!N155</f>
        <v>900</v>
      </c>
    </row>
    <row r="147" spans="1:12" s="8" customFormat="1" ht="19.5" customHeight="1" x14ac:dyDescent="0.2">
      <c r="A147" s="3">
        <f>IFERROR(VLOOKUP(B147,'[1]DADOS (OCULTAR)'!$P$3:$R$56,3,0),"")</f>
        <v>10894988000648</v>
      </c>
      <c r="B147" s="4" t="str">
        <f>'[1]TCE - ANEXO IV - Preencher'!C156</f>
        <v>HOSPITAL SÃO SEBASTIÃO</v>
      </c>
      <c r="C147" s="4" t="str">
        <f>'[1]TCE - ANEXO IV - Preencher'!E156</f>
        <v xml:space="preserve">5.7 - Reparo e Manutenção de Bens Movéis de Outras Naturezas </v>
      </c>
      <c r="D147" s="3">
        <f>'[1]TCE - ANEXO IV - Preencher'!F156</f>
        <v>30076470000108</v>
      </c>
      <c r="E147" s="5" t="str">
        <f>'[1]TCE - ANEXO IV - Preencher'!G156</f>
        <v>MARIA CLARICE COELHO SILVA COLETA DE RESIDUOS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203</v>
      </c>
      <c r="I147" s="6">
        <f>IF('[1]TCE - ANEXO IV - Preencher'!K156="","",'[1]TCE - ANEXO IV - Preencher'!K156)</f>
        <v>44301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26 -  P</v>
      </c>
      <c r="L147" s="7">
        <f>'[1]TCE - ANEXO IV - Preencher'!N156</f>
        <v>149</v>
      </c>
    </row>
    <row r="148" spans="1:12" s="8" customFormat="1" ht="19.5" customHeight="1" x14ac:dyDescent="0.2">
      <c r="A148" s="3">
        <f>IFERROR(VLOOKUP(B148,'[1]DADOS (OCULTAR)'!$P$3:$R$56,3,0),"")</f>
        <v>10894988000648</v>
      </c>
      <c r="B148" s="4" t="str">
        <f>'[1]TCE - ANEXO IV - Preencher'!C157</f>
        <v>HOSPITAL SÃO SEBASTIÃO</v>
      </c>
      <c r="C148" s="4" t="str">
        <f>'[1]TCE - ANEXO IV - Preencher'!E157</f>
        <v xml:space="preserve">5.7 - Reparo e Manutenção de Bens Movéis de Outras Naturezas </v>
      </c>
      <c r="D148" s="3">
        <f>'[1]TCE - ANEXO IV - Preencher'!F157</f>
        <v>10333266000100</v>
      </c>
      <c r="E148" s="5" t="str">
        <f>'[1]TCE - ANEXO IV - Preencher'!G157</f>
        <v>CARLOS ANTONIO DE OLIVEIRA MILET JUNIOR ME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8550</v>
      </c>
      <c r="I148" s="6">
        <f>IF('[1]TCE - ANEXO IV - Preencher'!K157="","",'[1]TCE - ANEXO IV - Preencher'!K157)</f>
        <v>44316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26 -  P</v>
      </c>
      <c r="L148" s="7">
        <f>'[1]TCE - ANEXO IV - Preencher'!N157</f>
        <v>800</v>
      </c>
    </row>
    <row r="149" spans="1:12" s="8" customFormat="1" ht="19.5" customHeight="1" x14ac:dyDescent="0.2">
      <c r="A149" s="3">
        <f>IFERROR(VLOOKUP(B149,'[1]DADOS (OCULTAR)'!$P$3:$R$56,3,0),"")</f>
        <v>10894988000648</v>
      </c>
      <c r="B149" s="4" t="str">
        <f>'[1]TCE - ANEXO IV - Preencher'!C158</f>
        <v>HOSPITAL SÃO SEBASTIÃO</v>
      </c>
      <c r="C149" s="4" t="str">
        <f>'[1]TCE - ANEXO IV - Preencher'!E158</f>
        <v>5.22 - Vigilância Ostensiva / Monitorada</v>
      </c>
      <c r="D149" s="3">
        <f>'[1]TCE - ANEXO IV - Preencher'!F158</f>
        <v>7774050000175</v>
      </c>
      <c r="E149" s="5" t="str">
        <f>'[1]TCE - ANEXO IV - Preencher'!G158</f>
        <v>TKS SEGURANÇA PRIVADA LTDA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24301</v>
      </c>
      <c r="I149" s="6">
        <f>IF('[1]TCE - ANEXO IV - Preencher'!K158="","",'[1]TCE - ANEXO IV - Preencher'!K158)</f>
        <v>44253</v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26 -  P</v>
      </c>
      <c r="L149" s="7">
        <f>'[1]TCE - ANEXO IV - Preencher'!N158</f>
        <v>4303.12</v>
      </c>
    </row>
    <row r="150" spans="1:12" s="8" customFormat="1" ht="19.5" customHeight="1" x14ac:dyDescent="0.2">
      <c r="A150" s="3">
        <f>IFERROR(VLOOKUP(B150,'[1]DADOS (OCULTAR)'!$P$3:$R$56,3,0),"")</f>
        <v>10894988000648</v>
      </c>
      <c r="B150" s="4" t="str">
        <f>'[1]TCE - ANEXO IV - Preencher'!C159</f>
        <v>HOSPITAL SÃO SEBASTIÃO</v>
      </c>
      <c r="C150" s="4" t="str">
        <f>'[1]TCE - ANEXO IV - Preencher'!E159</f>
        <v>5.99 - Outros Serviços de Terceiros Pessoa Jurídica</v>
      </c>
      <c r="D150" s="3">
        <f>'[1]TCE - ANEXO IV - Preencher'!F159</f>
        <v>57755217002091</v>
      </c>
      <c r="E150" s="5" t="str">
        <f>'[1]TCE - ANEXO IV - Preencher'!G159</f>
        <v>KPMG AUDITORES INDEPENDENTES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649</v>
      </c>
      <c r="I150" s="6">
        <f>IF('[1]TCE - ANEXO IV - Preencher'!K159="","",'[1]TCE - ANEXO IV - Preencher'!K159)</f>
        <v>44256</v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26 -  P</v>
      </c>
      <c r="L150" s="7">
        <f>'[1]TCE - ANEXO IV - Preencher'!N159</f>
        <v>2003.92</v>
      </c>
    </row>
    <row r="151" spans="1:12" s="8" customFormat="1" ht="19.5" customHeight="1" x14ac:dyDescent="0.2">
      <c r="A151" s="3">
        <f>IFERROR(VLOOKUP(B151,'[1]DADOS (OCULTAR)'!$P$3:$R$56,3,0),"")</f>
        <v>10894988000648</v>
      </c>
      <c r="B151" s="4" t="str">
        <f>'[1]TCE - ANEXO IV - Preencher'!C160</f>
        <v>HOSPITAL SÃO SEBASTIÃO</v>
      </c>
      <c r="C151" s="4" t="str">
        <f>'[1]TCE - ANEXO IV - Preencher'!E160</f>
        <v>5.5 - Reparo e Manutenção de Máquinas e Equipamentos</v>
      </c>
      <c r="D151" s="3">
        <f>'[1]TCE - ANEXO IV - Preencher'!F160</f>
        <v>58295213000178</v>
      </c>
      <c r="E151" s="5" t="str">
        <f>'[1]TCE - ANEXO IV - Preencher'!G160</f>
        <v>PHILIPS MEDICAL SYSTEMS LTDA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140862</v>
      </c>
      <c r="I151" s="6">
        <f>IF('[1]TCE - ANEXO IV - Preencher'!K160="","",'[1]TCE - ANEXO IV - Preencher'!K160)</f>
        <v>44319</v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3505708</v>
      </c>
      <c r="L151" s="7">
        <f>'[1]TCE - ANEXO IV - Preencher'!N160</f>
        <v>1489.15</v>
      </c>
    </row>
    <row r="152" spans="1:12" s="8" customFormat="1" ht="19.5" customHeight="1" x14ac:dyDescent="0.2">
      <c r="A152" s="3">
        <f>IFERROR(VLOOKUP(B152,'[1]DADOS (OCULTAR)'!$P$3:$R$56,3,0),"")</f>
        <v>10894988000648</v>
      </c>
      <c r="B152" s="4" t="str">
        <f>'[1]TCE - ANEXO IV - Preencher'!C161</f>
        <v>HOSPITAL SÃO SEBASTIÃO</v>
      </c>
      <c r="C152" s="4" t="str">
        <f>'[1]TCE - ANEXO IV - Preencher'!E161</f>
        <v>1.99 - Outras Despesas com Pessoal</v>
      </c>
      <c r="D152" s="3" t="str">
        <f>'[1]TCE - ANEXO IV - Preencher'!F161</f>
        <v>10.548.532/0001-11</v>
      </c>
      <c r="E152" s="5" t="str">
        <f>'[1]TCE - ANEXO IV - Preencher'!G161</f>
        <v>ASSOCIAÇÃO DAS EMPRESAS DE TRANSPORTE DE PASSAGEIROS DE CARUARU</v>
      </c>
      <c r="F152" s="5" t="str">
        <f>'[1]TCE - ANEXO IV - Preencher'!H161</f>
        <v>S</v>
      </c>
      <c r="G152" s="5" t="str">
        <f>'[1]TCE - ANEXO IV - Preencher'!I161</f>
        <v>N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2437.23</v>
      </c>
    </row>
    <row r="153" spans="1:12" s="8" customFormat="1" ht="19.5" customHeight="1" x14ac:dyDescent="0.2">
      <c r="A153" s="3">
        <f>IFERROR(VLOOKUP(B153,'[1]DADOS (OCULTAR)'!$P$3:$R$56,3,0),"")</f>
        <v>10894988000648</v>
      </c>
      <c r="B153" s="4" t="str">
        <f>'[1]TCE - ANEXO IV - Preencher'!C162</f>
        <v>HOSPITAL SÃO SEBASTIÃO</v>
      </c>
      <c r="C153" s="4" t="str">
        <f>'[1]TCE - ANEXO IV - Preencher'!E162</f>
        <v>1.99 - Outras Despesas com Pessoal</v>
      </c>
      <c r="D153" s="3">
        <f>'[1]TCE - ANEXO IV - Preencher'!F162</f>
        <v>61573796000166</v>
      </c>
      <c r="E153" s="5" t="str">
        <f>'[1]TCE - ANEXO IV - Preencher'!G162</f>
        <v>ALLIANZ SEGUROS S.A.</v>
      </c>
      <c r="F153" s="5" t="str">
        <f>'[1]TCE - ANEXO IV - Preencher'!H162</f>
        <v>S</v>
      </c>
      <c r="G153" s="5" t="str">
        <f>'[1]TCE - ANEXO IV - Preencher'!I162</f>
        <v>N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258.55</v>
      </c>
    </row>
    <row r="154" spans="1:12" s="8" customFormat="1" ht="19.5" customHeight="1" x14ac:dyDescent="0.2">
      <c r="A154" s="3">
        <f>IFERROR(VLOOKUP(B154,'[1]DADOS (OCULTAR)'!$P$3:$R$56,3,0),"")</f>
        <v>10894988000648</v>
      </c>
      <c r="B154" s="4" t="str">
        <f>'[1]TCE - ANEXO IV - Preencher'!C163</f>
        <v>HOSPITAL SÃO SEBASTIÃO</v>
      </c>
      <c r="C154" s="4" t="str">
        <f>'[1]TCE - ANEXO IV - Preencher'!E163</f>
        <v>7 - Obras e Instalações</v>
      </c>
      <c r="D154" s="3">
        <f>'[1]TCE - ANEXO IV - Preencher'!F163</f>
        <v>33262200000171</v>
      </c>
      <c r="E154" s="5" t="str">
        <f>'[1]TCE - ANEXO IV - Preencher'!G163</f>
        <v>JOSÉ SEVERINO DA SILVA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27</v>
      </c>
      <c r="I154" s="6">
        <f>IF('[1]TCE - ANEXO IV - Preencher'!K163="","",'[1]TCE - ANEXO IV - Preencher'!K163)</f>
        <v>44321</v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2604106</v>
      </c>
      <c r="L154" s="7">
        <f>'[1]TCE - ANEXO IV - Preencher'!N163</f>
        <v>2043</v>
      </c>
    </row>
    <row r="155" spans="1:12" s="8" customFormat="1" ht="19.5" customHeight="1" x14ac:dyDescent="0.2">
      <c r="A155" s="3">
        <f>IFERROR(VLOOKUP(B155,'[1]DADOS (OCULTAR)'!$P$3:$R$56,3,0),"")</f>
        <v>10894988000648</v>
      </c>
      <c r="B155" s="4" t="str">
        <f>'[1]TCE - ANEXO IV - Preencher'!C164</f>
        <v>HOSPITAL SÃO SEBASTIÃO</v>
      </c>
      <c r="C155" s="4" t="str">
        <f>'[1]TCE - ANEXO IV - Preencher'!E164</f>
        <v>5.99 - Outros Serviços de Terceiros Pessoa Jurídica</v>
      </c>
      <c r="D155" s="3">
        <f>'[1]TCE - ANEXO IV - Preencher'!F164</f>
        <v>0</v>
      </c>
      <c r="E155" s="5" t="str">
        <f>'[1]TCE - ANEXO IV - Preencher'!G164</f>
        <v>CONSELHO REGIONAL DE MEDICINA PE</v>
      </c>
      <c r="F155" s="5" t="str">
        <f>'[1]TCE - ANEXO IV - Preencher'!H164</f>
        <v>S</v>
      </c>
      <c r="G155" s="5" t="str">
        <f>'[1]TCE - ANEXO IV - Preencher'!I164</f>
        <v>N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949.94</v>
      </c>
    </row>
    <row r="156" spans="1:12" s="8" customFormat="1" ht="19.5" customHeight="1" x14ac:dyDescent="0.2">
      <c r="A156" s="3" t="str">
        <f>IFERROR(VLOOKUP(B156,'[1]DADOS (OCULTAR)'!$P$3:$R$56,3,0),"")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(OCULTAR)'!$P$3:$R$56,3,0),"")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(OCULTAR)'!$P$3:$R$56,3,0),"")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(OCULTAR)'!$P$3:$R$56,3,0),"")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(OCULTAR)'!$P$3:$R$56,3,0),"")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(OCULTAR)'!$P$3:$R$56,3,0),"")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(OCULTAR)'!$P$3:$R$56,3,0),"")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(OCULTAR)'!$P$3:$R$56,3,0),"")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(OCULTAR)'!$P$3:$R$56,3,0),"")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(OCULTAR)'!$P$3:$R$56,3,0),"")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(OCULTAR)'!$P$3:$R$56,3,0),"")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(OCULTAR)'!$P$3:$R$56,3,0),"")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(OCULTAR)'!$P$3:$R$56,3,0),"")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(OCULTAR)'!$P$3:$R$56,3,0),"")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(OCULTAR)'!$P$3:$R$56,3,0),"")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(OCULTAR)'!$P$3:$R$56,3,0),"")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(OCULTAR)'!$P$3:$R$56,3,0),"")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(OCULTAR)'!$P$3:$R$56,3,0),"")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(OCULTAR)'!$P$3:$R$56,3,0),"")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(OCULTAR)'!$P$3:$R$56,3,0),"")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(OCULTAR)'!$P$3:$R$56,3,0),"")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(OCULTAR)'!$P$3:$R$56,3,0),"")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wHrr0mx43n0NVz45QKI8W5shy4XajeM3alO/tsyMWyKXXXVRYQWHQ029pKekq6T+GEnCrcGhACxw8P5ClMRdQ==" saltValue="NBjoAhY/aaFe3656cyvIDg==" spinCount="100000" sheet="1" formatColumns="0" autoFilter="0"/>
  <printOptions horizontalCentered="1"/>
  <pageMargins left="0.51181102362204722" right="0.51181102362204722" top="0.59055118110236227" bottom="0.59055118110236227" header="0.51181102362204722" footer="0.51181102362204722"/>
  <pageSetup paperSize="9" scale="53" firstPageNumber="0" fitToHeight="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IV - Enviar TCE</vt:lpstr>
      <vt:lpstr>'TCE - ANEXO IV - Enviar TCE'!Area_de_impressao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Alinne Edilene Felix</dc:creator>
  <cp:lastModifiedBy>Alinne Edilene Felix</cp:lastModifiedBy>
  <dcterms:created xsi:type="dcterms:W3CDTF">2021-06-02T19:50:10Z</dcterms:created>
  <dcterms:modified xsi:type="dcterms:W3CDTF">2021-06-02T19:50:37Z</dcterms:modified>
</cp:coreProperties>
</file>