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25725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<sst xmlns="http://schemas.openxmlformats.org/spreadsheetml/2006/main" count="12" uniqueCount="12">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</sst>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7" fillId="0" borderId="0"/>
    <xf numFmtId="0" fontId="6" fillId="0" borderId="0"/>
    <xf numFmtId="0" fontId="8" fillId="0" borderId="0"/>
    <xf numFmtId="0" fontId="2" fillId="0" borderId="0"/>
    <xf numFmtId="0" fontId="1" fillId="0" borderId="0"/>
    <xf numFmtId="43" fontId="4" fillId="0" borderId="0" applyBorder="0" applyAlignment="0" applyProtection="0"/>
    <xf numFmtId="164" fontId="4" fillId="0" borderId="0" applyBorder="0" applyProtection="0"/>
    <xf numFmtId="0" fontId="9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2">
    <cellStyle name="Excel_BuiltIn_Texto Explicativo" xfId="2"/>
    <cellStyle name="Moeda 2" xfId="3"/>
    <cellStyle name="Normal" xfId="0" builtinId="0"/>
    <cellStyle name="Normal 162" xfId="4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14" xfId="9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.2%20PCF%20em%20EXCEL%20-%2001-2021%20Covi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REGIONAL FERNANDO BEZERRA (COVID-19)</v>
          </cell>
          <cell r="E11" t="str">
            <v xml:space="preserve">3.8 - Uniformes, Tecidos e Aviamentos </v>
          </cell>
          <cell r="F11">
            <v>7575805000102</v>
          </cell>
          <cell r="G11" t="str">
            <v>PROTESEG MAT DE SEG DO TRABALHO</v>
          </cell>
          <cell r="H11" t="str">
            <v>B</v>
          </cell>
          <cell r="I11" t="str">
            <v>S</v>
          </cell>
          <cell r="J11">
            <v>53375</v>
          </cell>
          <cell r="K11">
            <v>44209</v>
          </cell>
          <cell r="L11" t="str">
            <v>26210107575805000102550010000533751005790467</v>
          </cell>
          <cell r="M11" t="str">
            <v>26 -  Pernambuco</v>
          </cell>
          <cell r="N11">
            <v>3970</v>
          </cell>
        </row>
        <row r="12">
          <cell r="C12" t="str">
            <v>HOSPITAL REGIONAL FERNANDO BEZERRA (COVID-19)</v>
          </cell>
          <cell r="E12" t="str">
            <v>3.12 - Material Hospitalar</v>
          </cell>
          <cell r="F12">
            <v>236193000184</v>
          </cell>
          <cell r="G12" t="str">
            <v>CIRURGICA RECIFE - PE</v>
          </cell>
          <cell r="H12" t="str">
            <v>B</v>
          </cell>
          <cell r="I12" t="str">
            <v>S</v>
          </cell>
          <cell r="J12">
            <v>62367</v>
          </cell>
          <cell r="K12">
            <v>44201</v>
          </cell>
          <cell r="L12" t="str">
            <v>26201200236193000184550010000623671000623683</v>
          </cell>
          <cell r="M12" t="str">
            <v>26 -  Pernambuco</v>
          </cell>
          <cell r="N12">
            <v>1985.6</v>
          </cell>
        </row>
        <row r="13">
          <cell r="C13" t="str">
            <v>HOSPITAL REGIONAL FERNANDO BEZERRA (COVID-19)</v>
          </cell>
          <cell r="E13" t="str">
            <v>3.12 - Material Hospitalar</v>
          </cell>
          <cell r="F13">
            <v>10779833000156</v>
          </cell>
          <cell r="G13" t="str">
            <v>MEDICAL MERCANTIL DE APARE MEDICA LTDA</v>
          </cell>
          <cell r="H13" t="str">
            <v>B</v>
          </cell>
          <cell r="I13" t="str">
            <v>S</v>
          </cell>
          <cell r="J13">
            <v>518383</v>
          </cell>
          <cell r="K13">
            <v>44202</v>
          </cell>
          <cell r="L13" t="str">
            <v>26210110779833000156550010005183831171938279</v>
          </cell>
          <cell r="M13" t="str">
            <v>26 -  Pernambuco</v>
          </cell>
          <cell r="N13">
            <v>5000</v>
          </cell>
        </row>
        <row r="14">
          <cell r="C14" t="str">
            <v>HOSPITAL REGIONAL FERNANDO BEZERRA (COVID-19)</v>
          </cell>
          <cell r="E14" t="str">
            <v>3.12 - Material Hospitalar</v>
          </cell>
          <cell r="F14">
            <v>58426628000133</v>
          </cell>
          <cell r="G14" t="str">
            <v>SAMTRONIC INDUSTRIA E COMERCIO LTDA</v>
          </cell>
          <cell r="H14" t="str">
            <v>B</v>
          </cell>
          <cell r="I14" t="str">
            <v>S</v>
          </cell>
          <cell r="J14">
            <v>258613</v>
          </cell>
          <cell r="K14">
            <v>44208</v>
          </cell>
          <cell r="L14" t="str">
            <v>35210158426628000133550010002586131100007824</v>
          </cell>
          <cell r="M14" t="str">
            <v>35 -  São Paulo</v>
          </cell>
          <cell r="N14">
            <v>7350</v>
          </cell>
        </row>
        <row r="15">
          <cell r="C15" t="str">
            <v>HOSPITAL REGIONAL FERNANDO BEZERRA (COVID-19)</v>
          </cell>
          <cell r="E15" t="str">
            <v>3.12 - Material Hospitalar</v>
          </cell>
          <cell r="F15">
            <v>10814656000100</v>
          </cell>
          <cell r="G15" t="str">
            <v>JMED MÉDICO HOSPITALAR LTDA</v>
          </cell>
          <cell r="H15" t="str">
            <v>B</v>
          </cell>
          <cell r="I15" t="str">
            <v>S</v>
          </cell>
          <cell r="J15">
            <v>2959</v>
          </cell>
          <cell r="K15">
            <v>44209</v>
          </cell>
          <cell r="L15" t="str">
            <v>26210110814656000100550010000029591000498733</v>
          </cell>
          <cell r="M15" t="str">
            <v>26 -  Pernambuco</v>
          </cell>
          <cell r="N15">
            <v>11750</v>
          </cell>
        </row>
        <row r="16">
          <cell r="C16" t="str">
            <v>HOSPITAL REGIONAL FERNANDO BEZERRA (COVID-19)</v>
          </cell>
          <cell r="E16" t="str">
            <v>3.12 - Material Hospitalar</v>
          </cell>
          <cell r="F16">
            <v>21596736000144</v>
          </cell>
          <cell r="G16" t="str">
            <v>ULTRAMEGA</v>
          </cell>
          <cell r="H16" t="str">
            <v>B</v>
          </cell>
          <cell r="I16" t="str">
            <v>S</v>
          </cell>
          <cell r="J16">
            <v>117499</v>
          </cell>
          <cell r="K16">
            <v>44209</v>
          </cell>
          <cell r="L16" t="str">
            <v>26210121596736000144550010001174991001204627</v>
          </cell>
          <cell r="M16" t="str">
            <v>26 -  Pernambuco</v>
          </cell>
          <cell r="N16">
            <v>23220</v>
          </cell>
        </row>
        <row r="17">
          <cell r="C17" t="str">
            <v>HOSPITAL REGIONAL FERNANDO BEZERRA (COVID-19)</v>
          </cell>
          <cell r="E17" t="str">
            <v>3.12 - Material Hospitalar</v>
          </cell>
          <cell r="F17">
            <v>10814656000100</v>
          </cell>
          <cell r="G17" t="str">
            <v>JMED MÉDICO HOSPITALAR LTDA</v>
          </cell>
          <cell r="H17" t="str">
            <v>B</v>
          </cell>
          <cell r="I17" t="str">
            <v>S</v>
          </cell>
          <cell r="J17">
            <v>2968</v>
          </cell>
          <cell r="K17">
            <v>44210</v>
          </cell>
          <cell r="L17" t="str">
            <v>26210110814656000100550010000029681000328799</v>
          </cell>
          <cell r="M17" t="str">
            <v>26 -  Pernambuco</v>
          </cell>
          <cell r="N17">
            <v>1800</v>
          </cell>
        </row>
        <row r="18">
          <cell r="C18" t="str">
            <v>HOSPITAL REGIONAL FERNANDO BEZERRA (COVID-19)</v>
          </cell>
          <cell r="E18" t="str">
            <v>3.12 - Material Hospitalar</v>
          </cell>
          <cell r="F18">
            <v>5044056000161</v>
          </cell>
          <cell r="G18" t="str">
            <v>DMH PRODUTOS HOSPITALARES LTDA</v>
          </cell>
          <cell r="H18" t="str">
            <v>B</v>
          </cell>
          <cell r="I18" t="str">
            <v>S</v>
          </cell>
          <cell r="J18">
            <v>17804</v>
          </cell>
          <cell r="K18">
            <v>44211</v>
          </cell>
          <cell r="L18" t="str">
            <v>26210105044056000161550010000178041871103678</v>
          </cell>
          <cell r="M18" t="str">
            <v>26 -  Pernambuco</v>
          </cell>
          <cell r="N18">
            <v>1189.32</v>
          </cell>
        </row>
        <row r="19">
          <cell r="C19" t="str">
            <v>HOSPITAL REGIONAL FERNANDO BEZERRA (COVID-19)</v>
          </cell>
          <cell r="E19" t="str">
            <v>3.12 - Material Hospitalar</v>
          </cell>
          <cell r="F19">
            <v>12420164001048</v>
          </cell>
          <cell r="G19" t="str">
            <v>CM HOSPITALAR S.A RECIFE</v>
          </cell>
          <cell r="H19" t="str">
            <v>B</v>
          </cell>
          <cell r="I19" t="str">
            <v>S</v>
          </cell>
          <cell r="J19">
            <v>86417</v>
          </cell>
          <cell r="K19">
            <v>44211</v>
          </cell>
          <cell r="L19" t="str">
            <v>26210112420164001048550010000864171100024882</v>
          </cell>
          <cell r="M19" t="str">
            <v>26 -  Pernambuco</v>
          </cell>
          <cell r="N19">
            <v>1113.4099999360001</v>
          </cell>
        </row>
        <row r="20">
          <cell r="C20" t="str">
            <v>HOSPITAL REGIONAL FERNANDO BEZERRA (COVID-19)</v>
          </cell>
          <cell r="E20" t="str">
            <v>3.12 - Material Hospitalar</v>
          </cell>
          <cell r="F20">
            <v>9137934000225</v>
          </cell>
          <cell r="G20" t="str">
            <v>NORDICA DISTRIBUIDORA HOSPITALAR LTDA PE</v>
          </cell>
          <cell r="H20" t="str">
            <v>B</v>
          </cell>
          <cell r="I20" t="str">
            <v>S</v>
          </cell>
          <cell r="J20">
            <v>2875</v>
          </cell>
          <cell r="K20">
            <v>44214</v>
          </cell>
          <cell r="L20" t="str">
            <v>26210109137934000225558880000028751497639439</v>
          </cell>
          <cell r="M20" t="str">
            <v>26 -  Pernambuco</v>
          </cell>
          <cell r="N20">
            <v>1635</v>
          </cell>
        </row>
        <row r="21">
          <cell r="C21" t="str">
            <v>HOSPITAL REGIONAL FERNANDO BEZERRA (COVID-19)</v>
          </cell>
          <cell r="E21" t="str">
            <v>3.12 - Material Hospitalar</v>
          </cell>
          <cell r="F21">
            <v>30848237000198</v>
          </cell>
          <cell r="G21" t="str">
            <v>PH COMERCIO DE PRODUTOS MEDICOS HOSPITAL</v>
          </cell>
          <cell r="H21" t="str">
            <v>B</v>
          </cell>
          <cell r="I21" t="str">
            <v>S</v>
          </cell>
          <cell r="J21">
            <v>5248</v>
          </cell>
          <cell r="K21">
            <v>44214</v>
          </cell>
          <cell r="L21" t="str">
            <v>26210130848237000198550010000052481234703923</v>
          </cell>
          <cell r="M21" t="str">
            <v>26 -  Pernambuco</v>
          </cell>
          <cell r="N21">
            <v>627</v>
          </cell>
        </row>
        <row r="22">
          <cell r="C22" t="str">
            <v>HOSPITAL REGIONAL FERNANDO BEZERRA (COVID-19)</v>
          </cell>
          <cell r="E22" t="str">
            <v>3.12 - Material Hospitalar</v>
          </cell>
          <cell r="F22">
            <v>21596736000144</v>
          </cell>
          <cell r="G22" t="str">
            <v>ULTRAMEGA</v>
          </cell>
          <cell r="H22" t="str">
            <v>B</v>
          </cell>
          <cell r="I22" t="str">
            <v>S</v>
          </cell>
          <cell r="J22">
            <v>117675</v>
          </cell>
          <cell r="K22">
            <v>44214</v>
          </cell>
          <cell r="L22" t="str">
            <v>26210121596736000144550010001176751001206408</v>
          </cell>
          <cell r="M22" t="str">
            <v>26 -  Pernambuco</v>
          </cell>
          <cell r="N22">
            <v>2178.12</v>
          </cell>
        </row>
        <row r="23">
          <cell r="C23" t="str">
            <v>HOSPITAL REGIONAL FERNANDO BEZERRA (COVID-19)</v>
          </cell>
          <cell r="E23" t="str">
            <v>3.12 - Material Hospitalar</v>
          </cell>
          <cell r="F23">
            <v>58426628000133</v>
          </cell>
          <cell r="G23" t="str">
            <v>SAMTRONIC INDUSTRIA E COMERCIO LTDA</v>
          </cell>
          <cell r="H23" t="str">
            <v>B</v>
          </cell>
          <cell r="I23" t="str">
            <v>S</v>
          </cell>
          <cell r="J23">
            <v>258701</v>
          </cell>
          <cell r="K23">
            <v>44214</v>
          </cell>
          <cell r="L23" t="str">
            <v>35210158426628000133550010002587011100208107</v>
          </cell>
          <cell r="M23" t="str">
            <v>35 -  São Paulo</v>
          </cell>
          <cell r="N23">
            <v>7700</v>
          </cell>
        </row>
        <row r="24">
          <cell r="C24" t="str">
            <v>HOSPITAL REGIONAL FERNANDO BEZERRA (COVID-19)</v>
          </cell>
          <cell r="E24" t="str">
            <v>3.12 - Material Hospitalar</v>
          </cell>
          <cell r="F24">
            <v>8675394000190</v>
          </cell>
          <cell r="G24" t="str">
            <v>SAFE SUPORTE A VIDA LTDA</v>
          </cell>
          <cell r="H24" t="str">
            <v>B</v>
          </cell>
          <cell r="I24" t="str">
            <v>S</v>
          </cell>
          <cell r="J24">
            <v>32178</v>
          </cell>
          <cell r="K24">
            <v>44215</v>
          </cell>
          <cell r="L24" t="str">
            <v>26210108675394000190550010000321781696376492</v>
          </cell>
          <cell r="M24" t="str">
            <v>26 -  Pernambuco</v>
          </cell>
          <cell r="N24">
            <v>2700</v>
          </cell>
        </row>
        <row r="25">
          <cell r="C25" t="str">
            <v>HOSPITAL REGIONAL FERNANDO BEZERRA (COVID-19)</v>
          </cell>
          <cell r="E25" t="str">
            <v>3.12 - Material Hospitalar</v>
          </cell>
          <cell r="F25">
            <v>8675394000190</v>
          </cell>
          <cell r="G25" t="str">
            <v>SAFE SUPORTE A VIDA LTDA</v>
          </cell>
          <cell r="H25" t="str">
            <v>B</v>
          </cell>
          <cell r="I25" t="str">
            <v>S</v>
          </cell>
          <cell r="J25">
            <v>32223</v>
          </cell>
          <cell r="K25">
            <v>44215</v>
          </cell>
          <cell r="L25" t="str">
            <v>26210108675394000190550010000322231744761319</v>
          </cell>
          <cell r="M25" t="str">
            <v>35 -  São Paulo</v>
          </cell>
          <cell r="N25">
            <v>4500</v>
          </cell>
        </row>
        <row r="26">
          <cell r="C26" t="str">
            <v>HOSPITAL REGIONAL FERNANDO BEZERRA (COVID-19)</v>
          </cell>
          <cell r="E26" t="str">
            <v>3.12 - Material Hospitalar</v>
          </cell>
          <cell r="F26">
            <v>11449180000100</v>
          </cell>
          <cell r="G26" t="str">
            <v>DPROSMED-DIST.PROD.MED.HOSP.LTDA</v>
          </cell>
          <cell r="H26" t="str">
            <v>B</v>
          </cell>
          <cell r="I26" t="str">
            <v>S</v>
          </cell>
          <cell r="J26">
            <v>39915</v>
          </cell>
          <cell r="K26">
            <v>44215</v>
          </cell>
          <cell r="L26" t="str">
            <v>26210111449180000100550010000399151521899890</v>
          </cell>
          <cell r="M26" t="str">
            <v>26 -  Pernambuco</v>
          </cell>
          <cell r="N26">
            <v>1968.81</v>
          </cell>
        </row>
        <row r="27">
          <cell r="C27" t="str">
            <v>HOSPITAL REGIONAL FERNANDO BEZERRA (COVID-19)</v>
          </cell>
          <cell r="E27" t="str">
            <v>3.12 - Material Hospitalar</v>
          </cell>
          <cell r="F27">
            <v>61418042000131</v>
          </cell>
          <cell r="G27" t="str">
            <v>CIRURGICA FERNANDES C.MAT.CIR.HOSP.LTDA</v>
          </cell>
          <cell r="H27" t="str">
            <v>B</v>
          </cell>
          <cell r="I27" t="str">
            <v>S</v>
          </cell>
          <cell r="J27">
            <v>1294820</v>
          </cell>
          <cell r="K27">
            <v>44215</v>
          </cell>
          <cell r="L27" t="str">
            <v>35210161418042000131550040012948201545783712</v>
          </cell>
          <cell r="M27" t="str">
            <v>35 -  São Paulo</v>
          </cell>
          <cell r="N27">
            <v>4052.5500000000006</v>
          </cell>
        </row>
        <row r="28">
          <cell r="C28" t="str">
            <v>HOSPITAL REGIONAL FERNANDO BEZERRA (COVID-19)</v>
          </cell>
          <cell r="E28" t="str">
            <v>3.12 - Material Hospitalar</v>
          </cell>
          <cell r="F28">
            <v>3817043000152</v>
          </cell>
          <cell r="G28" t="str">
            <v>PHARMAPLUS LTDA</v>
          </cell>
          <cell r="H28" t="str">
            <v>B</v>
          </cell>
          <cell r="I28" t="str">
            <v>S</v>
          </cell>
          <cell r="J28">
            <v>27309</v>
          </cell>
          <cell r="K28">
            <v>44217</v>
          </cell>
          <cell r="L28" t="str">
            <v>26210103817043000152550010000273091062644115</v>
          </cell>
          <cell r="M28" t="str">
            <v>26 -  Pernambuco</v>
          </cell>
          <cell r="N28">
            <v>1127.1999999999998</v>
          </cell>
        </row>
        <row r="29">
          <cell r="C29" t="str">
            <v>HOSPITAL REGIONAL FERNANDO BEZERRA (COVID-19)</v>
          </cell>
          <cell r="E29" t="str">
            <v>3.12 - Material Hospitalar</v>
          </cell>
          <cell r="F29">
            <v>10779833000156</v>
          </cell>
          <cell r="G29" t="str">
            <v>MEDICAL MERCANTIL DE APARE MEDICA LTDA</v>
          </cell>
          <cell r="H29" t="str">
            <v>B</v>
          </cell>
          <cell r="I29" t="str">
            <v>S</v>
          </cell>
          <cell r="J29">
            <v>519007</v>
          </cell>
          <cell r="K29">
            <v>44218</v>
          </cell>
          <cell r="L29" t="str">
            <v>26210110779833000156550010005190071165720409</v>
          </cell>
          <cell r="M29" t="str">
            <v>26 -  Pernambuco</v>
          </cell>
          <cell r="N29">
            <v>17218</v>
          </cell>
        </row>
        <row r="30">
          <cell r="C30" t="str">
            <v>HOSPITAL REGIONAL FERNANDO BEZERRA (COVID-19)</v>
          </cell>
          <cell r="E30" t="str">
            <v>3.12 - Material Hospitalar</v>
          </cell>
          <cell r="F30">
            <v>10779833000156</v>
          </cell>
          <cell r="G30" t="str">
            <v>MEDICAL MERCANTIL DE APARE MEDICA LTDA</v>
          </cell>
          <cell r="H30" t="str">
            <v>B</v>
          </cell>
          <cell r="I30" t="str">
            <v>S</v>
          </cell>
          <cell r="J30">
            <v>518938</v>
          </cell>
          <cell r="K30">
            <v>44221</v>
          </cell>
          <cell r="L30" t="str">
            <v>26210110779833000156550010005189381100003940</v>
          </cell>
          <cell r="M30" t="str">
            <v>26 -  Pernambuco</v>
          </cell>
          <cell r="N30">
            <v>576.20000000000005</v>
          </cell>
        </row>
        <row r="31">
          <cell r="C31" t="str">
            <v>HOSPITAL REGIONAL FERNANDO BEZERRA (COVID-19)</v>
          </cell>
          <cell r="E31" t="str">
            <v>3.12 - Material Hospitalar</v>
          </cell>
          <cell r="F31">
            <v>21596736000144</v>
          </cell>
          <cell r="G31" t="str">
            <v>ULTRAMEGA</v>
          </cell>
          <cell r="H31" t="str">
            <v>B</v>
          </cell>
          <cell r="I31" t="str">
            <v>S</v>
          </cell>
          <cell r="J31">
            <v>118573</v>
          </cell>
          <cell r="K31">
            <v>44224</v>
          </cell>
          <cell r="L31" t="str">
            <v>26210121596736000144550010001185731001215509</v>
          </cell>
          <cell r="M31" t="str">
            <v>26 -  Pernambuco</v>
          </cell>
          <cell r="N31">
            <v>5907.68</v>
          </cell>
        </row>
        <row r="32">
          <cell r="C32" t="str">
            <v>HOSPITAL REGIONAL FERNANDO BEZERRA (COVID-19)</v>
          </cell>
          <cell r="E32" t="str">
            <v>3.12 - Material Hospitalar</v>
          </cell>
          <cell r="F32">
            <v>21596736000144</v>
          </cell>
          <cell r="G32" t="str">
            <v>ULTRAMEGA</v>
          </cell>
          <cell r="H32" t="str">
            <v>B</v>
          </cell>
          <cell r="I32" t="str">
            <v>S</v>
          </cell>
          <cell r="J32">
            <v>118757</v>
          </cell>
          <cell r="K32">
            <v>44225</v>
          </cell>
          <cell r="L32" t="str">
            <v>26210121596736000144550010001187571001217410</v>
          </cell>
          <cell r="M32" t="str">
            <v>26 -  Pernambuco</v>
          </cell>
          <cell r="N32">
            <v>992</v>
          </cell>
        </row>
        <row r="33">
          <cell r="C33" t="str">
            <v>HOSPITAL REGIONAL FERNANDO BEZERRA (COVID-19)</v>
          </cell>
          <cell r="E33" t="str">
            <v>3.4 - Material Farmacológico</v>
          </cell>
          <cell r="F33">
            <v>8778201000126</v>
          </cell>
          <cell r="G33" t="str">
            <v>DROGAFONTE LTDA</v>
          </cell>
          <cell r="H33" t="str">
            <v>B</v>
          </cell>
          <cell r="I33" t="str">
            <v>S</v>
          </cell>
          <cell r="J33">
            <v>327621</v>
          </cell>
          <cell r="K33">
            <v>44203</v>
          </cell>
          <cell r="L33" t="str">
            <v>26210108778201000126550010003276211104158677</v>
          </cell>
          <cell r="M33" t="str">
            <v>26 -  Pernambuco</v>
          </cell>
          <cell r="N33">
            <v>8565</v>
          </cell>
        </row>
        <row r="34">
          <cell r="C34" t="str">
            <v>HOSPITAL REGIONAL FERNANDO BEZERRA (COVID-19)</v>
          </cell>
          <cell r="E34" t="str">
            <v>3.4 - Material Farmacológico</v>
          </cell>
          <cell r="F34">
            <v>44734671000151</v>
          </cell>
          <cell r="G34" t="str">
            <v>CRISTALIA-PRODUTOS QUIM.FARMAC LTDA.</v>
          </cell>
          <cell r="H34" t="str">
            <v>B</v>
          </cell>
          <cell r="I34" t="str">
            <v>S</v>
          </cell>
          <cell r="J34">
            <v>2838681</v>
          </cell>
          <cell r="K34">
            <v>44208</v>
          </cell>
          <cell r="L34" t="str">
            <v>35210144734671000151550100028386811060322283</v>
          </cell>
          <cell r="M34" t="str">
            <v>35 -  São Paulo</v>
          </cell>
          <cell r="N34">
            <v>4500</v>
          </cell>
        </row>
        <row r="35">
          <cell r="C35" t="str">
            <v>HOSPITAL REGIONAL FERNANDO BEZERRA (COVID-19)</v>
          </cell>
          <cell r="E35" t="str">
            <v>3.4 - Material Farmacológico</v>
          </cell>
          <cell r="F35">
            <v>12882932000194</v>
          </cell>
          <cell r="G35" t="str">
            <v>EXOMED REP DE MEDICAMENTOS LTDA</v>
          </cell>
          <cell r="H35" t="str">
            <v>B</v>
          </cell>
          <cell r="I35" t="str">
            <v>S</v>
          </cell>
          <cell r="J35">
            <v>147755</v>
          </cell>
          <cell r="K35">
            <v>44211</v>
          </cell>
          <cell r="L35" t="str">
            <v>26210112882932000194550010001477551250560705</v>
          </cell>
          <cell r="M35" t="str">
            <v>26 -  Pernambuco</v>
          </cell>
          <cell r="N35">
            <v>1995.45</v>
          </cell>
        </row>
        <row r="36">
          <cell r="C36" t="str">
            <v>HOSPITAL REGIONAL FERNANDO BEZERRA (COVID-19)</v>
          </cell>
          <cell r="E36" t="str">
            <v>3.4 - Material Farmacológico</v>
          </cell>
          <cell r="F36">
            <v>12882932000194</v>
          </cell>
          <cell r="G36" t="str">
            <v>EXOMED REP DE MEDICAMENTOS LTDA</v>
          </cell>
          <cell r="H36" t="str">
            <v>B</v>
          </cell>
          <cell r="I36" t="str">
            <v>S</v>
          </cell>
          <cell r="J36">
            <v>147756</v>
          </cell>
          <cell r="K36">
            <v>44211</v>
          </cell>
          <cell r="L36" t="str">
            <v>26210112882932000194550010001477561341865840</v>
          </cell>
          <cell r="M36" t="str">
            <v>26 -  Pernambuco</v>
          </cell>
          <cell r="N36">
            <v>607</v>
          </cell>
        </row>
        <row r="37">
          <cell r="C37" t="str">
            <v>HOSPITAL REGIONAL FERNANDO BEZERRA (COVID-19)</v>
          </cell>
          <cell r="E37" t="str">
            <v>3.4 - Material Farmacológico</v>
          </cell>
          <cell r="F37">
            <v>22580510000118</v>
          </cell>
          <cell r="G37" t="str">
            <v>UNIFAR</v>
          </cell>
          <cell r="H37" t="str">
            <v>B</v>
          </cell>
          <cell r="I37" t="str">
            <v>S</v>
          </cell>
          <cell r="J37">
            <v>39762</v>
          </cell>
          <cell r="K37">
            <v>44214</v>
          </cell>
          <cell r="L37" t="str">
            <v>26210122580510000118550010000397621000245410</v>
          </cell>
          <cell r="M37" t="str">
            <v>26 -  Pernambuco</v>
          </cell>
          <cell r="N37">
            <v>1220.1599999999999</v>
          </cell>
        </row>
        <row r="38">
          <cell r="C38" t="str">
            <v>HOSPITAL REGIONAL FERNANDO BEZERRA (COVID-19)</v>
          </cell>
          <cell r="E38" t="str">
            <v>3.4 - Material Farmacológico</v>
          </cell>
          <cell r="F38">
            <v>6628333000146</v>
          </cell>
          <cell r="G38" t="str">
            <v>FARMACE-IND. QUI. FARMACEITICA CEARENSE</v>
          </cell>
          <cell r="H38" t="str">
            <v>B</v>
          </cell>
          <cell r="I38" t="str">
            <v>S</v>
          </cell>
          <cell r="J38">
            <v>249866</v>
          </cell>
          <cell r="K38">
            <v>44215</v>
          </cell>
          <cell r="L38" t="str">
            <v>23210106628333000146550000002498661100215555</v>
          </cell>
          <cell r="M38" t="str">
            <v>23 -  Ceará</v>
          </cell>
          <cell r="N38">
            <v>960</v>
          </cell>
        </row>
        <row r="39">
          <cell r="C39" t="str">
            <v>HOSPITAL REGIONAL FERNANDO BEZERRA (COVID-19)</v>
          </cell>
          <cell r="E39" t="str">
            <v>3.4 - Material Farmacológico</v>
          </cell>
          <cell r="F39">
            <v>3817043000152</v>
          </cell>
          <cell r="G39" t="str">
            <v>PHARMAPLUS LTDA</v>
          </cell>
          <cell r="H39" t="str">
            <v>B</v>
          </cell>
          <cell r="I39" t="str">
            <v>S</v>
          </cell>
          <cell r="J39">
            <v>27337</v>
          </cell>
          <cell r="K39">
            <v>44217</v>
          </cell>
          <cell r="L39" t="str">
            <v>26210103817043000152550010000273371014636669</v>
          </cell>
          <cell r="M39" t="str">
            <v>26 -  Pernambuco</v>
          </cell>
          <cell r="N39">
            <v>297.5</v>
          </cell>
        </row>
        <row r="40">
          <cell r="C40" t="str">
            <v>HOSPITAL REGIONAL FERNANDO BEZERRA (COVID-19)</v>
          </cell>
          <cell r="E40" t="str">
            <v>3.4 - Material Farmacológico</v>
          </cell>
          <cell r="F40">
            <v>3817043000152</v>
          </cell>
          <cell r="G40" t="str">
            <v>PHARMAPLUS LTDA</v>
          </cell>
          <cell r="H40" t="str">
            <v>B</v>
          </cell>
          <cell r="I40" t="str">
            <v>S</v>
          </cell>
          <cell r="J40">
            <v>27339</v>
          </cell>
          <cell r="K40">
            <v>44217</v>
          </cell>
          <cell r="L40" t="str">
            <v>26210103817043000152550010000273391049995090</v>
          </cell>
          <cell r="M40" t="str">
            <v>26 -  Pernambuco</v>
          </cell>
          <cell r="N40">
            <v>1957.45</v>
          </cell>
        </row>
        <row r="41">
          <cell r="C41" t="str">
            <v>HOSPITAL REGIONAL FERNANDO BEZERRA (COVID-19)</v>
          </cell>
          <cell r="E41" t="str">
            <v>3.4 - Material Farmacológico</v>
          </cell>
          <cell r="F41">
            <v>7484373000124</v>
          </cell>
          <cell r="G41" t="str">
            <v>UNI HOSPITALAR LTDA</v>
          </cell>
          <cell r="H41" t="str">
            <v>B</v>
          </cell>
          <cell r="I41" t="str">
            <v>S</v>
          </cell>
          <cell r="J41">
            <v>115298</v>
          </cell>
          <cell r="K41">
            <v>44217</v>
          </cell>
          <cell r="L41" t="str">
            <v>26210107484373000124550010001152981946696277</v>
          </cell>
          <cell r="M41" t="str">
            <v>26 -  Pernambuco</v>
          </cell>
          <cell r="N41">
            <v>1010.1999999999999</v>
          </cell>
        </row>
        <row r="42">
          <cell r="C42" t="str">
            <v>HOSPITAL REGIONAL FERNANDO BEZERRA (COVID-19)</v>
          </cell>
          <cell r="E42" t="str">
            <v>3.4 - Material Farmacológico</v>
          </cell>
          <cell r="F42">
            <v>12882932000194</v>
          </cell>
          <cell r="G42" t="str">
            <v>EXOMED REP DE MEDICAMENTOS LTDA</v>
          </cell>
          <cell r="H42" t="str">
            <v>B</v>
          </cell>
          <cell r="I42" t="str">
            <v>S</v>
          </cell>
          <cell r="J42">
            <v>147953</v>
          </cell>
          <cell r="K42">
            <v>44221</v>
          </cell>
          <cell r="L42" t="str">
            <v>26210112882932000194550010001479531322945540</v>
          </cell>
          <cell r="M42" t="str">
            <v>26 -  Pernambuco</v>
          </cell>
          <cell r="N42">
            <v>1148.5999999999999</v>
          </cell>
        </row>
        <row r="43">
          <cell r="C43" t="str">
            <v>HOSPITAL REGIONAL FERNANDO BEZERRA (COVID-19)</v>
          </cell>
          <cell r="E43" t="str">
            <v>3.4 - Material Farmacológico</v>
          </cell>
          <cell r="F43">
            <v>12882932000194</v>
          </cell>
          <cell r="G43" t="str">
            <v>EXOMED REP DE MEDICAMENTOS LTDA</v>
          </cell>
          <cell r="H43" t="str">
            <v>B</v>
          </cell>
          <cell r="I43" t="str">
            <v>S</v>
          </cell>
          <cell r="J43">
            <v>147954</v>
          </cell>
          <cell r="K43">
            <v>44221</v>
          </cell>
          <cell r="L43" t="str">
            <v>26210112882932000194550010001479541070096885</v>
          </cell>
          <cell r="M43" t="str">
            <v>26 -  Pernambuco</v>
          </cell>
          <cell r="N43">
            <v>1875</v>
          </cell>
        </row>
        <row r="44">
          <cell r="C44" t="str">
            <v>HOSPITAL REGIONAL FERNANDO BEZERRA (COVID-19)</v>
          </cell>
          <cell r="E44" t="str">
            <v>3.4 - Material Farmacológico</v>
          </cell>
          <cell r="F44">
            <v>11563145000117</v>
          </cell>
          <cell r="G44" t="str">
            <v>COMERCIAL MOSTAERT LTDA</v>
          </cell>
          <cell r="H44" t="str">
            <v>B</v>
          </cell>
          <cell r="I44" t="str">
            <v>S</v>
          </cell>
          <cell r="J44">
            <v>86562</v>
          </cell>
          <cell r="K44">
            <v>44222</v>
          </cell>
          <cell r="L44" t="str">
            <v>26210111563145000117550010000865621001730045</v>
          </cell>
          <cell r="M44" t="str">
            <v>26 -  Pernambuco</v>
          </cell>
          <cell r="N44">
            <v>56412.399999999994</v>
          </cell>
        </row>
        <row r="45">
          <cell r="C45" t="str">
            <v>HOSPITAL REGIONAL FERNANDO BEZERRA (COVID-19)</v>
          </cell>
          <cell r="E45" t="str">
            <v>3.4 - Material Farmacológico</v>
          </cell>
          <cell r="F45">
            <v>21596736000144</v>
          </cell>
          <cell r="G45" t="str">
            <v>ULTRAMEGA</v>
          </cell>
          <cell r="H45" t="str">
            <v>B</v>
          </cell>
          <cell r="I45" t="str">
            <v>S</v>
          </cell>
          <cell r="J45">
            <v>118565</v>
          </cell>
          <cell r="K45">
            <v>44223</v>
          </cell>
          <cell r="L45" t="str">
            <v>26210121596736000144550010001185651001215396</v>
          </cell>
          <cell r="M45" t="str">
            <v>26 -  Pernambuco</v>
          </cell>
          <cell r="N45">
            <v>1587.7</v>
          </cell>
        </row>
        <row r="46">
          <cell r="C46" t="str">
            <v>HOSPITAL REGIONAL FERNANDO BEZERRA (COVID-19)</v>
          </cell>
          <cell r="E46" t="str">
            <v>3.4 - Material Farmacológico</v>
          </cell>
          <cell r="F46">
            <v>21596736000144</v>
          </cell>
          <cell r="G46" t="str">
            <v>ULTRAMEGA</v>
          </cell>
          <cell r="H46" t="str">
            <v>B</v>
          </cell>
          <cell r="I46" t="str">
            <v>S</v>
          </cell>
          <cell r="J46">
            <v>118757</v>
          </cell>
          <cell r="K46">
            <v>44225</v>
          </cell>
          <cell r="L46" t="str">
            <v>26210121596736000144550010001187571001217410</v>
          </cell>
          <cell r="M46" t="str">
            <v>26 -  Pernambuco</v>
          </cell>
          <cell r="N46">
            <v>2544</v>
          </cell>
        </row>
        <row r="47">
          <cell r="C47" t="str">
            <v>HOSPITAL REGIONAL FERNANDO BEZERRA (COVID-19)</v>
          </cell>
          <cell r="E47" t="str">
            <v>3.4 - Material Farmacológico</v>
          </cell>
          <cell r="F47">
            <v>12882932000194</v>
          </cell>
          <cell r="G47" t="str">
            <v>EXOMED REP DE MEDICAMENTOS LTDA</v>
          </cell>
          <cell r="H47" t="str">
            <v>B</v>
          </cell>
          <cell r="I47" t="str">
            <v>S</v>
          </cell>
          <cell r="J47">
            <v>147729</v>
          </cell>
          <cell r="K47">
            <v>44225</v>
          </cell>
          <cell r="L47" t="str">
            <v>26210112882932000194550010001477291742075436</v>
          </cell>
          <cell r="M47" t="str">
            <v>26 -  Pernambuco</v>
          </cell>
          <cell r="N47">
            <v>16659</v>
          </cell>
        </row>
        <row r="48">
          <cell r="C48" t="str">
            <v>HOSPITAL REGIONAL FERNANDO BEZERRA (COVID-19)</v>
          </cell>
          <cell r="E48" t="str">
            <v>3.99 - Outras despesas com Material de Consumo</v>
          </cell>
          <cell r="F48">
            <v>3307478000157</v>
          </cell>
          <cell r="G48" t="str">
            <v>MAX FILMES COMERCIO LTDA</v>
          </cell>
          <cell r="H48" t="str">
            <v>B</v>
          </cell>
          <cell r="I48" t="str">
            <v>S</v>
          </cell>
          <cell r="J48">
            <v>13523</v>
          </cell>
          <cell r="K48">
            <v>44204</v>
          </cell>
          <cell r="L48" t="str">
            <v>26210103307478000157550040000135231100135236</v>
          </cell>
          <cell r="M48" t="str">
            <v>26 -  Pernambuco</v>
          </cell>
          <cell r="N48">
            <v>2734.82</v>
          </cell>
        </row>
        <row r="49">
          <cell r="C49" t="str">
            <v>HOSPITAL REGIONAL FERNANDO BEZERRA (COVID-19)</v>
          </cell>
          <cell r="E49" t="str">
            <v>3.99 - Outras despesas com Material de Consumo</v>
          </cell>
          <cell r="F49">
            <v>3307478000157</v>
          </cell>
          <cell r="G49" t="str">
            <v>MAX FILMES COMERCIO LTDA</v>
          </cell>
          <cell r="H49" t="str">
            <v>B</v>
          </cell>
          <cell r="I49" t="str">
            <v>S</v>
          </cell>
          <cell r="J49">
            <v>13563</v>
          </cell>
          <cell r="K49">
            <v>44222</v>
          </cell>
          <cell r="L49" t="str">
            <v>26210103307478000157550040000135631100135630</v>
          </cell>
          <cell r="M49" t="str">
            <v>26 -  Pernambuco</v>
          </cell>
          <cell r="N49">
            <v>1461</v>
          </cell>
        </row>
        <row r="50">
          <cell r="C50" t="str">
            <v>HOSPITAL REGIONAL FERNANDO BEZERRA (COVID-19)</v>
          </cell>
          <cell r="E50" t="str">
            <v>3.99 - Outras despesas com Material de Consumo</v>
          </cell>
          <cell r="F50">
            <v>3307478000157</v>
          </cell>
          <cell r="G50" t="str">
            <v>MAX FILMES COMERCIO LTDA</v>
          </cell>
          <cell r="H50" t="str">
            <v>B</v>
          </cell>
          <cell r="I50" t="str">
            <v>S</v>
          </cell>
          <cell r="J50">
            <v>13564</v>
          </cell>
          <cell r="K50">
            <v>44222</v>
          </cell>
          <cell r="L50" t="str">
            <v>26210103307478000157550040000135641100135646</v>
          </cell>
          <cell r="M50" t="str">
            <v>26 -  Pernambuco</v>
          </cell>
          <cell r="N50">
            <v>4278.7</v>
          </cell>
        </row>
        <row r="51">
          <cell r="C51" t="str">
            <v>HOSPITAL REGIONAL FERNANDO BEZERRA (COVID-19)</v>
          </cell>
          <cell r="E51" t="str">
            <v>5.16 - Serviços Médico-Hospitalares, Odotonlogia e Laboratoriais</v>
          </cell>
          <cell r="F51">
            <v>40131924000141</v>
          </cell>
          <cell r="G51" t="str">
            <v xml:space="preserve">A MARTINS DE ANDRADE NETO                                                                                                                                                                                       </v>
          </cell>
          <cell r="H51" t="str">
            <v>S</v>
          </cell>
          <cell r="I51" t="str">
            <v>S</v>
          </cell>
          <cell r="J51" t="str">
            <v>3</v>
          </cell>
          <cell r="K51">
            <v>44226</v>
          </cell>
          <cell r="L51" t="str">
            <v>945493467</v>
          </cell>
          <cell r="M51" t="str">
            <v>2304400 - Fortaleza - CE</v>
          </cell>
          <cell r="N51">
            <v>9000</v>
          </cell>
        </row>
        <row r="52">
          <cell r="C52" t="str">
            <v>HOSPITAL REGIONAL FERNANDO BEZERRA (COVID-19)</v>
          </cell>
          <cell r="E52" t="str">
            <v>5.16 - Serviços Médico-Hospitalares, Odotonlogia e Laboratoriais</v>
          </cell>
          <cell r="F52">
            <v>21932148000134</v>
          </cell>
          <cell r="G52" t="str">
            <v>G M SERVICOS MEDISCO LTDA</v>
          </cell>
          <cell r="H52" t="str">
            <v>S</v>
          </cell>
          <cell r="I52" t="str">
            <v>S</v>
          </cell>
          <cell r="J52" t="str">
            <v>20098</v>
          </cell>
          <cell r="K52">
            <v>44226</v>
          </cell>
          <cell r="L52" t="str">
            <v>PQNA-WIZB</v>
          </cell>
          <cell r="M52" t="str">
            <v>2609907 - Ouricuri - PE</v>
          </cell>
          <cell r="N52">
            <v>15000</v>
          </cell>
        </row>
        <row r="53">
          <cell r="C53" t="str">
            <v>HOSPITAL REGIONAL FERNANDO BEZERRA (COVID-19)</v>
          </cell>
          <cell r="E53" t="str">
            <v>5.16 - Serviços Médico-Hospitalares, Odotonlogia e Laboratoriais</v>
          </cell>
          <cell r="F53">
            <v>39277075000150</v>
          </cell>
          <cell r="G53" t="str">
            <v>GERCLIN SERVIÇOS MÉDICOS LTDA</v>
          </cell>
          <cell r="H53" t="str">
            <v>S</v>
          </cell>
          <cell r="I53" t="str">
            <v>S</v>
          </cell>
          <cell r="J53" t="str">
            <v>14</v>
          </cell>
          <cell r="K53">
            <v>44226</v>
          </cell>
          <cell r="L53" t="str">
            <v>XLMS-WGFP</v>
          </cell>
          <cell r="M53" t="str">
            <v>2601102 - Araripina - PE</v>
          </cell>
          <cell r="N53">
            <v>15000</v>
          </cell>
        </row>
        <row r="54">
          <cell r="C54" t="str">
            <v>HOSPITAL REGIONAL FERNANDO BEZERRA (COVID-19)</v>
          </cell>
          <cell r="E54" t="str">
            <v>5.16 - Serviços Médico-Hospitalares, Odotonlogia e Laboratoriais</v>
          </cell>
          <cell r="F54">
            <v>39806504000139</v>
          </cell>
          <cell r="G54" t="str">
            <v>J V CAVALCANTE PEDROSA LUNA</v>
          </cell>
          <cell r="H54" t="str">
            <v>S</v>
          </cell>
          <cell r="I54" t="str">
            <v>S</v>
          </cell>
          <cell r="J54" t="str">
            <v>11</v>
          </cell>
          <cell r="K54">
            <v>44227</v>
          </cell>
          <cell r="L54" t="str">
            <v>271113523</v>
          </cell>
          <cell r="M54" t="str">
            <v>2609907 - Ouricuri - PE</v>
          </cell>
          <cell r="N54">
            <v>6000</v>
          </cell>
        </row>
        <row r="55">
          <cell r="C55" t="str">
            <v>HOSPITAL REGIONAL FERNANDO BEZERRA (COVID-19)</v>
          </cell>
          <cell r="E55" t="str">
            <v>5.16 - Serviços Médico-Hospitalares, Odotonlogia e Laboratoriais</v>
          </cell>
          <cell r="F55">
            <v>40237474000176</v>
          </cell>
          <cell r="G55" t="str">
            <v xml:space="preserve">JOSE PEREIRA DA CRUZ FILHO                                                                                                                                                                                  </v>
          </cell>
          <cell r="H55" t="str">
            <v>S</v>
          </cell>
          <cell r="I55" t="str">
            <v>N</v>
          </cell>
          <cell r="J55" t="str">
            <v>11094</v>
          </cell>
          <cell r="K55">
            <v>44226</v>
          </cell>
          <cell r="L55" t="str">
            <v>0</v>
          </cell>
          <cell r="M55" t="str">
            <v>2607307 - Ipubi - PE</v>
          </cell>
          <cell r="N55">
            <v>21000</v>
          </cell>
        </row>
        <row r="56">
          <cell r="C56" t="str">
            <v>HOSPITAL REGIONAL FERNANDO BEZERRA (COVID-19)</v>
          </cell>
          <cell r="E56" t="str">
            <v>5.16 - Serviços Médico-Hospitalares, Odotonlogia e Laboratoriais</v>
          </cell>
          <cell r="F56">
            <v>15026815000117</v>
          </cell>
          <cell r="G56" t="str">
            <v>MEDICARI-SERVICOS MEDICOS S/S LTDA</v>
          </cell>
          <cell r="H56" t="str">
            <v>S</v>
          </cell>
          <cell r="I56" t="str">
            <v>S</v>
          </cell>
          <cell r="J56" t="str">
            <v>1315</v>
          </cell>
          <cell r="K56">
            <v>44226</v>
          </cell>
          <cell r="L56" t="str">
            <v>B01WFIChbhkh</v>
          </cell>
          <cell r="M56" t="str">
            <v>2304202 - Crato - CE</v>
          </cell>
          <cell r="N56">
            <v>4500</v>
          </cell>
        </row>
        <row r="57">
          <cell r="C57" t="str">
            <v>HOSPITAL REGIONAL FERNANDO BEZERRA (COVID-19)</v>
          </cell>
          <cell r="E57" t="str">
            <v>5.16 - Serviços Médico-Hospitalares, Odotonlogia e Laboratoriais</v>
          </cell>
          <cell r="F57">
            <v>22465344000109</v>
          </cell>
          <cell r="G57" t="str">
            <v xml:space="preserve">ODONTOMED LTDA                                                                                                                                                                                                </v>
          </cell>
          <cell r="H57" t="str">
            <v>S</v>
          </cell>
          <cell r="I57" t="str">
            <v>S</v>
          </cell>
          <cell r="J57" t="str">
            <v>202</v>
          </cell>
          <cell r="K57">
            <v>44226</v>
          </cell>
          <cell r="L57" t="str">
            <v>HUKE-AHNV</v>
          </cell>
          <cell r="M57" t="str">
            <v>2605301 - Exu - PE</v>
          </cell>
          <cell r="N57">
            <v>27000</v>
          </cell>
        </row>
        <row r="58">
          <cell r="C58" t="str">
            <v>HOSPITAL REGIONAL FERNANDO BEZERRA (COVID-19)</v>
          </cell>
          <cell r="E58" t="str">
            <v>5.16 - Serviços Médico-Hospitalares, Odotonlogia e Laboratoriais</v>
          </cell>
          <cell r="F58">
            <v>27818910000132</v>
          </cell>
          <cell r="G58" t="str">
            <v>R &amp; T ATENDIMENTO MEDICO LTDA ME</v>
          </cell>
          <cell r="H58" t="str">
            <v>S</v>
          </cell>
          <cell r="I58" t="str">
            <v>S</v>
          </cell>
          <cell r="J58" t="str">
            <v>55</v>
          </cell>
          <cell r="K58">
            <v>44225</v>
          </cell>
          <cell r="L58" t="str">
            <v>YNWN-XMXX</v>
          </cell>
          <cell r="M58" t="str">
            <v>2605301 - Exu - PE</v>
          </cell>
          <cell r="N58">
            <v>12550</v>
          </cell>
        </row>
        <row r="59">
          <cell r="C59" t="str">
            <v>HOSPITAL REGIONAL FERNANDO BEZERRA (COVID-19)</v>
          </cell>
          <cell r="E59" t="str">
            <v>5.16 - Serviços Médico-Hospitalares, Odotonlogia e Laboratoriais</v>
          </cell>
          <cell r="F59">
            <v>927795000188</v>
          </cell>
          <cell r="G59" t="str">
            <v>DIAGNOSTICO LAB. ESMERALDINO LANDIM S/C</v>
          </cell>
          <cell r="H59" t="str">
            <v>S</v>
          </cell>
          <cell r="I59" t="str">
            <v>S</v>
          </cell>
          <cell r="J59" t="str">
            <v>489</v>
          </cell>
          <cell r="K59">
            <v>44214</v>
          </cell>
          <cell r="L59" t="str">
            <v>OTycjszolDv8</v>
          </cell>
          <cell r="M59" t="str">
            <v>2307304 - Juazeiro do Norte - CE</v>
          </cell>
          <cell r="N59">
            <v>8518.7900000000009</v>
          </cell>
        </row>
        <row r="60">
          <cell r="C60" t="str">
            <v>HOSPITAL REGIONAL FERNANDO BEZERRA (COVID-19)</v>
          </cell>
          <cell r="E60" t="str">
            <v>5.16 - Serviços Médico-Hospitalares, Odotonlogia e Laboratoriais</v>
          </cell>
          <cell r="F60">
            <v>927795000188</v>
          </cell>
          <cell r="G60" t="str">
            <v>DIAGNOSTICO LAB. ESMERALDINO LANDIM S/C</v>
          </cell>
          <cell r="H60" t="str">
            <v>S</v>
          </cell>
          <cell r="I60" t="str">
            <v>S</v>
          </cell>
          <cell r="J60" t="str">
            <v>497</v>
          </cell>
          <cell r="K60">
            <v>44227</v>
          </cell>
          <cell r="L60" t="str">
            <v>U96S6TJpBP67</v>
          </cell>
          <cell r="M60" t="str">
            <v>2307304 - Juazeiro do Norte - CE</v>
          </cell>
          <cell r="N60">
            <v>12432.17</v>
          </cell>
        </row>
        <row r="61">
          <cell r="C61" t="str">
            <v>HOSPITAL REGIONAL FERNANDO BEZERRA (COVID-19)</v>
          </cell>
          <cell r="E61" t="str">
            <v>5.16 - Serviços Médico-Hospitalares, Odotonlogia e Laboratoriais</v>
          </cell>
          <cell r="F61">
            <v>23973036000157</v>
          </cell>
          <cell r="G61" t="str">
            <v>IMAGENS E DIAGNOSTICOS MÉDICOS EIRELI-EPP</v>
          </cell>
          <cell r="H61" t="str">
            <v>S</v>
          </cell>
          <cell r="I61" t="str">
            <v>S</v>
          </cell>
          <cell r="J61" t="str">
            <v>25479</v>
          </cell>
          <cell r="K61">
            <v>44227</v>
          </cell>
          <cell r="L61" t="str">
            <v>9N5B-HHMS</v>
          </cell>
          <cell r="M61" t="str">
            <v>2609907 - Ouricuri - PE</v>
          </cell>
          <cell r="N61">
            <v>5110</v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D1" zoomScale="90" zoomScaleNormal="90" workbookViewId="0">
      <selection activeCell="I1" sqref="I1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(OCULTAR)'!$P$3:$R$59,3,0),"")</f>
        <v>10869782000900</v>
      </c>
      <c r="B2" s="4" t="str">
        <f>'[1]TCE - ANEXO IV - Preencher'!C11</f>
        <v>HOSPITAL REGIONAL FERNANDO BEZERRA (COVID-19)</v>
      </c>
      <c r="C2" s="4" t="str">
        <f>'[1]TCE - ANEXO IV - Preencher'!E11</f>
        <v xml:space="preserve">3.8 - Uniformes, Tecidos e Aviamentos </v>
      </c>
      <c r="D2" s="3">
        <f>'[1]TCE - ANEXO IV - Preencher'!F11</f>
        <v>7575805000102</v>
      </c>
      <c r="E2" s="5" t="str">
        <f>'[1]TCE - ANEXO IV - Preencher'!G11</f>
        <v>PROTESEG MAT DE SEG DO TRABALHO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53375</v>
      </c>
      <c r="I2" s="6">
        <f>IF('[1]TCE - ANEXO IV - Preencher'!K11="","",'[1]TCE - ANEXO IV - Preencher'!K11)</f>
        <v>44209</v>
      </c>
      <c r="J2" s="5" t="str">
        <f>'[1]TCE - ANEXO IV - Preencher'!L11</f>
        <v>26210107575805000102550010000533751005790467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3970</v>
      </c>
    </row>
    <row r="3" spans="1:12" s="8" customFormat="1" ht="19.5" customHeight="1">
      <c r="A3" s="3">
        <f>IFERROR(VLOOKUP(B3,'[1]DADOS (OCULTAR)'!$P$3:$R$59,3,0),"")</f>
        <v>10869782000900</v>
      </c>
      <c r="B3" s="4" t="str">
        <f>'[1]TCE - ANEXO IV - Preencher'!C12</f>
        <v>HOSPITAL REGIONAL FERNANDO BEZERRA (COVID-19)</v>
      </c>
      <c r="C3" s="4" t="str">
        <f>'[1]TCE - ANEXO IV - Preencher'!E12</f>
        <v>3.12 - Material Hospitalar</v>
      </c>
      <c r="D3" s="3">
        <f>'[1]TCE - ANEXO IV - Preencher'!F12</f>
        <v>236193000184</v>
      </c>
      <c r="E3" s="5" t="str">
        <f>'[1]TCE - ANEXO IV - Preencher'!G12</f>
        <v>CIRURGICA RECIFE - PE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62367</v>
      </c>
      <c r="I3" s="6">
        <f>IF('[1]TCE - ANEXO IV - Preencher'!K12="","",'[1]TCE - ANEXO IV - Preencher'!K12)</f>
        <v>44201</v>
      </c>
      <c r="J3" s="5" t="str">
        <f>'[1]TCE - ANEXO IV - Preencher'!L12</f>
        <v>26201200236193000184550010000623671000623683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1985.6</v>
      </c>
    </row>
    <row r="4" spans="1:12" s="8" customFormat="1" ht="19.5" customHeight="1">
      <c r="A4" s="3">
        <f>IFERROR(VLOOKUP(B4,'[1]DADOS (OCULTAR)'!$P$3:$R$59,3,0),"")</f>
        <v>10869782000900</v>
      </c>
      <c r="B4" s="4" t="str">
        <f>'[1]TCE - ANEXO IV - Preencher'!C13</f>
        <v>HOSPITAL REGIONAL FERNANDO BEZERRA (COVID-19)</v>
      </c>
      <c r="C4" s="4" t="str">
        <f>'[1]TCE - ANEXO IV - Preencher'!E13</f>
        <v>3.12 - Material Hospitalar</v>
      </c>
      <c r="D4" s="3">
        <f>'[1]TCE - ANEXO IV - Preencher'!F13</f>
        <v>10779833000156</v>
      </c>
      <c r="E4" s="5" t="str">
        <f>'[1]TCE - ANEXO IV - Preencher'!G13</f>
        <v>MEDICAL MERCANTIL DE APARE MEDICA LTDA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518383</v>
      </c>
      <c r="I4" s="6">
        <f>IF('[1]TCE - ANEXO IV - Preencher'!K13="","",'[1]TCE - ANEXO IV - Preencher'!K13)</f>
        <v>44202</v>
      </c>
      <c r="J4" s="5" t="str">
        <f>'[1]TCE - ANEXO IV - Preencher'!L13</f>
        <v>26210110779833000156550010005183831171938279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5000</v>
      </c>
    </row>
    <row r="5" spans="1:12" s="8" customFormat="1" ht="19.5" customHeight="1">
      <c r="A5" s="3">
        <f>IFERROR(VLOOKUP(B5,'[1]DADOS (OCULTAR)'!$P$3:$R$59,3,0),"")</f>
        <v>10869782000900</v>
      </c>
      <c r="B5" s="4" t="str">
        <f>'[1]TCE - ANEXO IV - Preencher'!C14</f>
        <v>HOSPITAL REGIONAL FERNANDO BEZERRA (COVID-19)</v>
      </c>
      <c r="C5" s="4" t="str">
        <f>'[1]TCE - ANEXO IV - Preencher'!E14</f>
        <v>3.12 - Material Hospitalar</v>
      </c>
      <c r="D5" s="3">
        <f>'[1]TCE - ANEXO IV - Preencher'!F14</f>
        <v>58426628000133</v>
      </c>
      <c r="E5" s="5" t="str">
        <f>'[1]TCE - ANEXO IV - Preencher'!G14</f>
        <v>SAMTRONIC INDUSTRIA E COMERCIO LTDA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258613</v>
      </c>
      <c r="I5" s="6">
        <f>IF('[1]TCE - ANEXO IV - Preencher'!K14="","",'[1]TCE - ANEXO IV - Preencher'!K14)</f>
        <v>44208</v>
      </c>
      <c r="J5" s="5" t="str">
        <f>'[1]TCE - ANEXO IV - Preencher'!L14</f>
        <v>35210158426628000133550010002586131100007824</v>
      </c>
      <c r="K5" s="5" t="str">
        <f>IF(F5="B",LEFT('[1]TCE - ANEXO IV - Preencher'!M14,2),IF(F5="S",LEFT('[1]TCE - ANEXO IV - Preencher'!M14,7),IF('[1]TCE - ANEXO IV - Preencher'!H14="","")))</f>
        <v>35</v>
      </c>
      <c r="L5" s="7">
        <f>'[1]TCE - ANEXO IV - Preencher'!N14</f>
        <v>7350</v>
      </c>
    </row>
    <row r="6" spans="1:12" s="8" customFormat="1" ht="19.5" customHeight="1">
      <c r="A6" s="3">
        <f>IFERROR(VLOOKUP(B6,'[1]DADOS (OCULTAR)'!$P$3:$R$59,3,0),"")</f>
        <v>10869782000900</v>
      </c>
      <c r="B6" s="4" t="str">
        <f>'[1]TCE - ANEXO IV - Preencher'!C15</f>
        <v>HOSPITAL REGIONAL FERNANDO BEZERRA (COVID-19)</v>
      </c>
      <c r="C6" s="4" t="str">
        <f>'[1]TCE - ANEXO IV - Preencher'!E15</f>
        <v>3.12 - Material Hospitalar</v>
      </c>
      <c r="D6" s="3">
        <f>'[1]TCE - ANEXO IV - Preencher'!F15</f>
        <v>10814656000100</v>
      </c>
      <c r="E6" s="5" t="str">
        <f>'[1]TCE - ANEXO IV - Preencher'!G15</f>
        <v>JMED MÉDICO HOSPITALAR LTDA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2959</v>
      </c>
      <c r="I6" s="6">
        <f>IF('[1]TCE - ANEXO IV - Preencher'!K15="","",'[1]TCE - ANEXO IV - Preencher'!K15)</f>
        <v>44209</v>
      </c>
      <c r="J6" s="5" t="str">
        <f>'[1]TCE - ANEXO IV - Preencher'!L15</f>
        <v>26210110814656000100550010000029591000498733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11750</v>
      </c>
    </row>
    <row r="7" spans="1:12" s="8" customFormat="1" ht="19.5" customHeight="1">
      <c r="A7" s="3">
        <f>IFERROR(VLOOKUP(B7,'[1]DADOS (OCULTAR)'!$P$3:$R$59,3,0),"")</f>
        <v>10869782000900</v>
      </c>
      <c r="B7" s="4" t="str">
        <f>'[1]TCE - ANEXO IV - Preencher'!C16</f>
        <v>HOSPITAL REGIONAL FERNANDO BEZERRA (COVID-19)</v>
      </c>
      <c r="C7" s="4" t="str">
        <f>'[1]TCE - ANEXO IV - Preencher'!E16</f>
        <v>3.12 - Material Hospitalar</v>
      </c>
      <c r="D7" s="3">
        <f>'[1]TCE - ANEXO IV - Preencher'!F16</f>
        <v>21596736000144</v>
      </c>
      <c r="E7" s="5" t="str">
        <f>'[1]TCE - ANEXO IV - Preencher'!G16</f>
        <v>ULTRAMEGA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117499</v>
      </c>
      <c r="I7" s="6">
        <f>IF('[1]TCE - ANEXO IV - Preencher'!K16="","",'[1]TCE - ANEXO IV - Preencher'!K16)</f>
        <v>44209</v>
      </c>
      <c r="J7" s="5" t="str">
        <f>'[1]TCE - ANEXO IV - Preencher'!L16</f>
        <v>26210121596736000144550010001174991001204627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23220</v>
      </c>
    </row>
    <row r="8" spans="1:12" s="8" customFormat="1" ht="19.5" customHeight="1">
      <c r="A8" s="3">
        <f>IFERROR(VLOOKUP(B8,'[1]DADOS (OCULTAR)'!$P$3:$R$59,3,0),"")</f>
        <v>10869782000900</v>
      </c>
      <c r="B8" s="4" t="str">
        <f>'[1]TCE - ANEXO IV - Preencher'!C17</f>
        <v>HOSPITAL REGIONAL FERNANDO BEZERRA (COVID-19)</v>
      </c>
      <c r="C8" s="4" t="str">
        <f>'[1]TCE - ANEXO IV - Preencher'!E17</f>
        <v>3.12 - Material Hospitalar</v>
      </c>
      <c r="D8" s="3">
        <f>'[1]TCE - ANEXO IV - Preencher'!F17</f>
        <v>10814656000100</v>
      </c>
      <c r="E8" s="5" t="str">
        <f>'[1]TCE - ANEXO IV - Preencher'!G17</f>
        <v>JMED MÉDICO HOSPITALAR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2968</v>
      </c>
      <c r="I8" s="6">
        <f>IF('[1]TCE - ANEXO IV - Preencher'!K17="","",'[1]TCE - ANEXO IV - Preencher'!K17)</f>
        <v>44210</v>
      </c>
      <c r="J8" s="5" t="str">
        <f>'[1]TCE - ANEXO IV - Preencher'!L17</f>
        <v>26210110814656000100550010000029681000328799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1800</v>
      </c>
    </row>
    <row r="9" spans="1:12" s="8" customFormat="1" ht="19.5" customHeight="1">
      <c r="A9" s="3">
        <f>IFERROR(VLOOKUP(B9,'[1]DADOS (OCULTAR)'!$P$3:$R$59,3,0),"")</f>
        <v>10869782000900</v>
      </c>
      <c r="B9" s="4" t="str">
        <f>'[1]TCE - ANEXO IV - Preencher'!C18</f>
        <v>HOSPITAL REGIONAL FERNANDO BEZERRA (COVID-19)</v>
      </c>
      <c r="C9" s="4" t="str">
        <f>'[1]TCE - ANEXO IV - Preencher'!E18</f>
        <v>3.12 - Material Hospitalar</v>
      </c>
      <c r="D9" s="3">
        <f>'[1]TCE - ANEXO IV - Preencher'!F18</f>
        <v>5044056000161</v>
      </c>
      <c r="E9" s="5" t="str">
        <f>'[1]TCE - ANEXO IV - Preencher'!G18</f>
        <v>DMH PRODUTOS HOSPITALARES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17804</v>
      </c>
      <c r="I9" s="6">
        <f>IF('[1]TCE - ANEXO IV - Preencher'!K18="","",'[1]TCE - ANEXO IV - Preencher'!K18)</f>
        <v>44211</v>
      </c>
      <c r="J9" s="5" t="str">
        <f>'[1]TCE - ANEXO IV - Preencher'!L18</f>
        <v>26210105044056000161550010000178041871103678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1189.32</v>
      </c>
    </row>
    <row r="10" spans="1:12" s="8" customFormat="1" ht="19.5" customHeight="1">
      <c r="A10" s="3">
        <f>IFERROR(VLOOKUP(B10,'[1]DADOS (OCULTAR)'!$P$3:$R$59,3,0),"")</f>
        <v>10869782000900</v>
      </c>
      <c r="B10" s="4" t="str">
        <f>'[1]TCE - ANEXO IV - Preencher'!C19</f>
        <v>HOSPITAL REGIONAL FERNANDO BEZERRA (COVID-19)</v>
      </c>
      <c r="C10" s="4" t="str">
        <f>'[1]TCE - ANEXO IV - Preencher'!E19</f>
        <v>3.12 - Material Hospitalar</v>
      </c>
      <c r="D10" s="3">
        <f>'[1]TCE - ANEXO IV - Preencher'!F19</f>
        <v>12420164001048</v>
      </c>
      <c r="E10" s="5" t="str">
        <f>'[1]TCE - ANEXO IV - Preencher'!G19</f>
        <v>CM HOSPITALAR S.A RECIFE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86417</v>
      </c>
      <c r="I10" s="6">
        <f>IF('[1]TCE - ANEXO IV - Preencher'!K19="","",'[1]TCE - ANEXO IV - Preencher'!K19)</f>
        <v>44211</v>
      </c>
      <c r="J10" s="5" t="str">
        <f>'[1]TCE - ANEXO IV - Preencher'!L19</f>
        <v>26210112420164001048550010000864171100024882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1113.4099999360001</v>
      </c>
    </row>
    <row r="11" spans="1:12" s="8" customFormat="1" ht="19.5" customHeight="1">
      <c r="A11" s="3">
        <f>IFERROR(VLOOKUP(B11,'[1]DADOS (OCULTAR)'!$P$3:$R$59,3,0),"")</f>
        <v>10869782000900</v>
      </c>
      <c r="B11" s="4" t="str">
        <f>'[1]TCE - ANEXO IV - Preencher'!C20</f>
        <v>HOSPITAL REGIONAL FERNANDO BEZERRA (COVID-19)</v>
      </c>
      <c r="C11" s="4" t="str">
        <f>'[1]TCE - ANEXO IV - Preencher'!E20</f>
        <v>3.12 - Material Hospitalar</v>
      </c>
      <c r="D11" s="3">
        <f>'[1]TCE - ANEXO IV - Preencher'!F20</f>
        <v>9137934000225</v>
      </c>
      <c r="E11" s="5" t="str">
        <f>'[1]TCE - ANEXO IV - Preencher'!G20</f>
        <v>NORDICA DISTRIBUIDORA HOSPITALAR LTDA PE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2875</v>
      </c>
      <c r="I11" s="6">
        <f>IF('[1]TCE - ANEXO IV - Preencher'!K20="","",'[1]TCE - ANEXO IV - Preencher'!K20)</f>
        <v>44214</v>
      </c>
      <c r="J11" s="5" t="str">
        <f>'[1]TCE - ANEXO IV - Preencher'!L20</f>
        <v>26210109137934000225558880000028751497639439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1635</v>
      </c>
    </row>
    <row r="12" spans="1:12" s="8" customFormat="1" ht="19.5" customHeight="1">
      <c r="A12" s="3">
        <f>IFERROR(VLOOKUP(B12,'[1]DADOS (OCULTAR)'!$P$3:$R$59,3,0),"")</f>
        <v>10869782000900</v>
      </c>
      <c r="B12" s="4" t="str">
        <f>'[1]TCE - ANEXO IV - Preencher'!C21</f>
        <v>HOSPITAL REGIONAL FERNANDO BEZERRA (COVID-19)</v>
      </c>
      <c r="C12" s="4" t="str">
        <f>'[1]TCE - ANEXO IV - Preencher'!E21</f>
        <v>3.12 - Material Hospitalar</v>
      </c>
      <c r="D12" s="3">
        <f>'[1]TCE - ANEXO IV - Preencher'!F21</f>
        <v>30848237000198</v>
      </c>
      <c r="E12" s="5" t="str">
        <f>'[1]TCE - ANEXO IV - Preencher'!G21</f>
        <v>PH COMERCIO DE PRODUTOS MEDICOS HOSPITAL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5248</v>
      </c>
      <c r="I12" s="6">
        <f>IF('[1]TCE - ANEXO IV - Preencher'!K21="","",'[1]TCE - ANEXO IV - Preencher'!K21)</f>
        <v>44214</v>
      </c>
      <c r="J12" s="5" t="str">
        <f>'[1]TCE - ANEXO IV - Preencher'!L21</f>
        <v>26210130848237000198550010000052481234703923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627</v>
      </c>
    </row>
    <row r="13" spans="1:12" s="8" customFormat="1" ht="19.5" customHeight="1">
      <c r="A13" s="3">
        <f>IFERROR(VLOOKUP(B13,'[1]DADOS (OCULTAR)'!$P$3:$R$59,3,0),"")</f>
        <v>10869782000900</v>
      </c>
      <c r="B13" s="4" t="str">
        <f>'[1]TCE - ANEXO IV - Preencher'!C22</f>
        <v>HOSPITAL REGIONAL FERNANDO BEZERRA (COVID-19)</v>
      </c>
      <c r="C13" s="4" t="str">
        <f>'[1]TCE - ANEXO IV - Preencher'!E22</f>
        <v>3.12 - Material Hospitalar</v>
      </c>
      <c r="D13" s="3">
        <f>'[1]TCE - ANEXO IV - Preencher'!F22</f>
        <v>21596736000144</v>
      </c>
      <c r="E13" s="5" t="str">
        <f>'[1]TCE - ANEXO IV - Preencher'!G22</f>
        <v>ULTRAMEGA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117675</v>
      </c>
      <c r="I13" s="6">
        <f>IF('[1]TCE - ANEXO IV - Preencher'!K22="","",'[1]TCE - ANEXO IV - Preencher'!K22)</f>
        <v>44214</v>
      </c>
      <c r="J13" s="5" t="str">
        <f>'[1]TCE - ANEXO IV - Preencher'!L22</f>
        <v>26210121596736000144550010001176751001206408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2178.12</v>
      </c>
    </row>
    <row r="14" spans="1:12" s="8" customFormat="1" ht="19.5" customHeight="1">
      <c r="A14" s="3">
        <f>IFERROR(VLOOKUP(B14,'[1]DADOS (OCULTAR)'!$P$3:$R$59,3,0),"")</f>
        <v>10869782000900</v>
      </c>
      <c r="B14" s="4" t="str">
        <f>'[1]TCE - ANEXO IV - Preencher'!C23</f>
        <v>HOSPITAL REGIONAL FERNANDO BEZERRA (COVID-19)</v>
      </c>
      <c r="C14" s="4" t="str">
        <f>'[1]TCE - ANEXO IV - Preencher'!E23</f>
        <v>3.12 - Material Hospitalar</v>
      </c>
      <c r="D14" s="3">
        <f>'[1]TCE - ANEXO IV - Preencher'!F23</f>
        <v>58426628000133</v>
      </c>
      <c r="E14" s="5" t="str">
        <f>'[1]TCE - ANEXO IV - Preencher'!G23</f>
        <v>SAMTRONIC INDUSTRIA E COMERCIO LTDA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258701</v>
      </c>
      <c r="I14" s="6">
        <f>IF('[1]TCE - ANEXO IV - Preencher'!K23="","",'[1]TCE - ANEXO IV - Preencher'!K23)</f>
        <v>44214</v>
      </c>
      <c r="J14" s="5" t="str">
        <f>'[1]TCE - ANEXO IV - Preencher'!L23</f>
        <v>35210158426628000133550010002587011100208107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7700</v>
      </c>
    </row>
    <row r="15" spans="1:12" s="8" customFormat="1" ht="19.5" customHeight="1">
      <c r="A15" s="3">
        <f>IFERROR(VLOOKUP(B15,'[1]DADOS (OCULTAR)'!$P$3:$R$59,3,0),"")</f>
        <v>10869782000900</v>
      </c>
      <c r="B15" s="4" t="str">
        <f>'[1]TCE - ANEXO IV - Preencher'!C24</f>
        <v>HOSPITAL REGIONAL FERNANDO BEZERRA (COVID-19)</v>
      </c>
      <c r="C15" s="4" t="str">
        <f>'[1]TCE - ANEXO IV - Preencher'!E24</f>
        <v>3.12 - Material Hospitalar</v>
      </c>
      <c r="D15" s="3">
        <f>'[1]TCE - ANEXO IV - Preencher'!F24</f>
        <v>8675394000190</v>
      </c>
      <c r="E15" s="5" t="str">
        <f>'[1]TCE - ANEXO IV - Preencher'!G24</f>
        <v>SAFE SUPORTE A VIDA LTDA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32178</v>
      </c>
      <c r="I15" s="6">
        <f>IF('[1]TCE - ANEXO IV - Preencher'!K24="","",'[1]TCE - ANEXO IV - Preencher'!K24)</f>
        <v>44215</v>
      </c>
      <c r="J15" s="5" t="str">
        <f>'[1]TCE - ANEXO IV - Preencher'!L24</f>
        <v>26210108675394000190550010000321781696376492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2700</v>
      </c>
    </row>
    <row r="16" spans="1:12" s="8" customFormat="1" ht="19.5" customHeight="1">
      <c r="A16" s="3">
        <f>IFERROR(VLOOKUP(B16,'[1]DADOS (OCULTAR)'!$P$3:$R$59,3,0),"")</f>
        <v>10869782000900</v>
      </c>
      <c r="B16" s="4" t="str">
        <f>'[1]TCE - ANEXO IV - Preencher'!C25</f>
        <v>HOSPITAL REGIONAL FERNANDO BEZERRA (COVID-19)</v>
      </c>
      <c r="C16" s="4" t="str">
        <f>'[1]TCE - ANEXO IV - Preencher'!E25</f>
        <v>3.12 - Material Hospitalar</v>
      </c>
      <c r="D16" s="3">
        <f>'[1]TCE - ANEXO IV - Preencher'!F25</f>
        <v>8675394000190</v>
      </c>
      <c r="E16" s="5" t="str">
        <f>'[1]TCE - ANEXO IV - Preencher'!G25</f>
        <v>SAFE SUPORTE A VIDA LTDA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32223</v>
      </c>
      <c r="I16" s="6">
        <f>IF('[1]TCE - ANEXO IV - Preencher'!K25="","",'[1]TCE - ANEXO IV - Preencher'!K25)</f>
        <v>44215</v>
      </c>
      <c r="J16" s="5" t="str">
        <f>'[1]TCE - ANEXO IV - Preencher'!L25</f>
        <v>26210108675394000190550010000322231744761319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4500</v>
      </c>
    </row>
    <row r="17" spans="1:12" s="8" customFormat="1" ht="19.5" customHeight="1">
      <c r="A17" s="3">
        <f>IFERROR(VLOOKUP(B17,'[1]DADOS (OCULTAR)'!$P$3:$R$59,3,0),"")</f>
        <v>10869782000900</v>
      </c>
      <c r="B17" s="4" t="str">
        <f>'[1]TCE - ANEXO IV - Preencher'!C26</f>
        <v>HOSPITAL REGIONAL FERNANDO BEZERRA (COVID-19)</v>
      </c>
      <c r="C17" s="4" t="str">
        <f>'[1]TCE - ANEXO IV - Preencher'!E26</f>
        <v>3.12 - Material Hospitalar</v>
      </c>
      <c r="D17" s="3">
        <f>'[1]TCE - ANEXO IV - Preencher'!F26</f>
        <v>11449180000100</v>
      </c>
      <c r="E17" s="5" t="str">
        <f>'[1]TCE - ANEXO IV - Preencher'!G26</f>
        <v>DPROSMED-DIST.PROD.MED.HOSP.LTDA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39915</v>
      </c>
      <c r="I17" s="6">
        <f>IF('[1]TCE - ANEXO IV - Preencher'!K26="","",'[1]TCE - ANEXO IV - Preencher'!K26)</f>
        <v>44215</v>
      </c>
      <c r="J17" s="5" t="str">
        <f>'[1]TCE - ANEXO IV - Preencher'!L26</f>
        <v>26210111449180000100550010000399151521899890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1968.81</v>
      </c>
    </row>
    <row r="18" spans="1:12" s="8" customFormat="1" ht="19.5" customHeight="1">
      <c r="A18" s="3">
        <f>IFERROR(VLOOKUP(B18,'[1]DADOS (OCULTAR)'!$P$3:$R$59,3,0),"")</f>
        <v>10869782000900</v>
      </c>
      <c r="B18" s="4" t="str">
        <f>'[1]TCE - ANEXO IV - Preencher'!C27</f>
        <v>HOSPITAL REGIONAL FERNANDO BEZERRA (COVID-19)</v>
      </c>
      <c r="C18" s="4" t="str">
        <f>'[1]TCE - ANEXO IV - Preencher'!E27</f>
        <v>3.12 - Material Hospitalar</v>
      </c>
      <c r="D18" s="3">
        <f>'[1]TCE - ANEXO IV - Preencher'!F27</f>
        <v>61418042000131</v>
      </c>
      <c r="E18" s="5" t="str">
        <f>'[1]TCE - ANEXO IV - Preencher'!G27</f>
        <v>CIRURGICA FERNANDES C.MAT.CIR.HOSP.LTDA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1294820</v>
      </c>
      <c r="I18" s="6">
        <f>IF('[1]TCE - ANEXO IV - Preencher'!K27="","",'[1]TCE - ANEXO IV - Preencher'!K27)</f>
        <v>44215</v>
      </c>
      <c r="J18" s="5" t="str">
        <f>'[1]TCE - ANEXO IV - Preencher'!L27</f>
        <v>35210161418042000131550040012948201545783712</v>
      </c>
      <c r="K18" s="5" t="str">
        <f>IF(F18="B",LEFT('[1]TCE - ANEXO IV - Preencher'!M27,2),IF(F18="S",LEFT('[1]TCE - ANEXO IV - Preencher'!M27,7),IF('[1]TCE - ANEXO IV - Preencher'!H27="","")))</f>
        <v>35</v>
      </c>
      <c r="L18" s="7">
        <f>'[1]TCE - ANEXO IV - Preencher'!N27</f>
        <v>4052.5500000000006</v>
      </c>
    </row>
    <row r="19" spans="1:12" s="8" customFormat="1" ht="19.5" customHeight="1">
      <c r="A19" s="3">
        <f>IFERROR(VLOOKUP(B19,'[1]DADOS (OCULTAR)'!$P$3:$R$59,3,0),"")</f>
        <v>10869782000900</v>
      </c>
      <c r="B19" s="4" t="str">
        <f>'[1]TCE - ANEXO IV - Preencher'!C28</f>
        <v>HOSPITAL REGIONAL FERNANDO BEZERRA (COVID-19)</v>
      </c>
      <c r="C19" s="4" t="str">
        <f>'[1]TCE - ANEXO IV - Preencher'!E28</f>
        <v>3.12 - Material Hospitalar</v>
      </c>
      <c r="D19" s="3">
        <f>'[1]TCE - ANEXO IV - Preencher'!F28</f>
        <v>3817043000152</v>
      </c>
      <c r="E19" s="5" t="str">
        <f>'[1]TCE - ANEXO IV - Preencher'!G28</f>
        <v>PHARMAPLUS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27309</v>
      </c>
      <c r="I19" s="6">
        <f>IF('[1]TCE - ANEXO IV - Preencher'!K28="","",'[1]TCE - ANEXO IV - Preencher'!K28)</f>
        <v>44217</v>
      </c>
      <c r="J19" s="5" t="str">
        <f>'[1]TCE - ANEXO IV - Preencher'!L28</f>
        <v>26210103817043000152550010000273091062644115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1127.1999999999998</v>
      </c>
    </row>
    <row r="20" spans="1:12" s="8" customFormat="1" ht="19.5" customHeight="1">
      <c r="A20" s="3">
        <f>IFERROR(VLOOKUP(B20,'[1]DADOS (OCULTAR)'!$P$3:$R$59,3,0),"")</f>
        <v>10869782000900</v>
      </c>
      <c r="B20" s="4" t="str">
        <f>'[1]TCE - ANEXO IV - Preencher'!C29</f>
        <v>HOSPITAL REGIONAL FERNANDO BEZERRA (COVID-19)</v>
      </c>
      <c r="C20" s="4" t="str">
        <f>'[1]TCE - ANEXO IV - Preencher'!E29</f>
        <v>3.12 - Material Hospitalar</v>
      </c>
      <c r="D20" s="3">
        <f>'[1]TCE - ANEXO IV - Preencher'!F29</f>
        <v>10779833000156</v>
      </c>
      <c r="E20" s="5" t="str">
        <f>'[1]TCE - ANEXO IV - Preencher'!G29</f>
        <v>MEDICAL MERCANTIL DE APARE MEDICA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519007</v>
      </c>
      <c r="I20" s="6">
        <f>IF('[1]TCE - ANEXO IV - Preencher'!K29="","",'[1]TCE - ANEXO IV - Preencher'!K29)</f>
        <v>44218</v>
      </c>
      <c r="J20" s="5" t="str">
        <f>'[1]TCE - ANEXO IV - Preencher'!L29</f>
        <v>26210110779833000156550010005190071165720409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17218</v>
      </c>
    </row>
    <row r="21" spans="1:12" s="8" customFormat="1" ht="19.5" customHeight="1">
      <c r="A21" s="3">
        <f>IFERROR(VLOOKUP(B21,'[1]DADOS (OCULTAR)'!$P$3:$R$59,3,0),"")</f>
        <v>10869782000900</v>
      </c>
      <c r="B21" s="4" t="str">
        <f>'[1]TCE - ANEXO IV - Preencher'!C30</f>
        <v>HOSPITAL REGIONAL FERNANDO BEZERRA (COVID-19)</v>
      </c>
      <c r="C21" s="4" t="str">
        <f>'[1]TCE - ANEXO IV - Preencher'!E30</f>
        <v>3.12 - Material Hospitalar</v>
      </c>
      <c r="D21" s="3">
        <f>'[1]TCE - ANEXO IV - Preencher'!F30</f>
        <v>10779833000156</v>
      </c>
      <c r="E21" s="5" t="str">
        <f>'[1]TCE - ANEXO IV - Preencher'!G30</f>
        <v>MEDICAL MERCANTIL DE APARE MEDICA LTDA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518938</v>
      </c>
      <c r="I21" s="6">
        <f>IF('[1]TCE - ANEXO IV - Preencher'!K30="","",'[1]TCE - ANEXO IV - Preencher'!K30)</f>
        <v>44221</v>
      </c>
      <c r="J21" s="5" t="str">
        <f>'[1]TCE - ANEXO IV - Preencher'!L30</f>
        <v>26210110779833000156550010005189381100003940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576.20000000000005</v>
      </c>
    </row>
    <row r="22" spans="1:12" s="8" customFormat="1" ht="19.5" customHeight="1">
      <c r="A22" s="3">
        <f>IFERROR(VLOOKUP(B22,'[1]DADOS (OCULTAR)'!$P$3:$R$59,3,0),"")</f>
        <v>10869782000900</v>
      </c>
      <c r="B22" s="4" t="str">
        <f>'[1]TCE - ANEXO IV - Preencher'!C31</f>
        <v>HOSPITAL REGIONAL FERNANDO BEZERRA (COVID-19)</v>
      </c>
      <c r="C22" s="4" t="str">
        <f>'[1]TCE - ANEXO IV - Preencher'!E31</f>
        <v>3.12 - Material Hospitalar</v>
      </c>
      <c r="D22" s="3">
        <f>'[1]TCE - ANEXO IV - Preencher'!F31</f>
        <v>21596736000144</v>
      </c>
      <c r="E22" s="5" t="str">
        <f>'[1]TCE - ANEXO IV - Preencher'!G31</f>
        <v>ULTRAMEGA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118573</v>
      </c>
      <c r="I22" s="6">
        <f>IF('[1]TCE - ANEXO IV - Preencher'!K31="","",'[1]TCE - ANEXO IV - Preencher'!K31)</f>
        <v>44224</v>
      </c>
      <c r="J22" s="5" t="str">
        <f>'[1]TCE - ANEXO IV - Preencher'!L31</f>
        <v>26210121596736000144550010001185731001215509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5907.68</v>
      </c>
    </row>
    <row r="23" spans="1:12" s="8" customFormat="1" ht="19.5" customHeight="1">
      <c r="A23" s="3">
        <f>IFERROR(VLOOKUP(B23,'[1]DADOS (OCULTAR)'!$P$3:$R$59,3,0),"")</f>
        <v>10869782000900</v>
      </c>
      <c r="B23" s="4" t="str">
        <f>'[1]TCE - ANEXO IV - Preencher'!C32</f>
        <v>HOSPITAL REGIONAL FERNANDO BEZERRA (COVID-19)</v>
      </c>
      <c r="C23" s="4" t="str">
        <f>'[1]TCE - ANEXO IV - Preencher'!E32</f>
        <v>3.12 - Material Hospitalar</v>
      </c>
      <c r="D23" s="3">
        <f>'[1]TCE - ANEXO IV - Preencher'!F32</f>
        <v>21596736000144</v>
      </c>
      <c r="E23" s="5" t="str">
        <f>'[1]TCE - ANEXO IV - Preencher'!G32</f>
        <v>ULTRAMEGA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118757</v>
      </c>
      <c r="I23" s="6">
        <f>IF('[1]TCE - ANEXO IV - Preencher'!K32="","",'[1]TCE - ANEXO IV - Preencher'!K32)</f>
        <v>44225</v>
      </c>
      <c r="J23" s="5" t="str">
        <f>'[1]TCE - ANEXO IV - Preencher'!L32</f>
        <v>26210121596736000144550010001187571001217410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992</v>
      </c>
    </row>
    <row r="24" spans="1:12" s="8" customFormat="1" ht="19.5" customHeight="1">
      <c r="A24" s="3">
        <f>IFERROR(VLOOKUP(B24,'[1]DADOS (OCULTAR)'!$P$3:$R$59,3,0),"")</f>
        <v>10869782000900</v>
      </c>
      <c r="B24" s="4" t="str">
        <f>'[1]TCE - ANEXO IV - Preencher'!C33</f>
        <v>HOSPITAL REGIONAL FERNANDO BEZERRA (COVID-19)</v>
      </c>
      <c r="C24" s="4" t="str">
        <f>'[1]TCE - ANEXO IV - Preencher'!E33</f>
        <v>3.4 - Material Farmacológico</v>
      </c>
      <c r="D24" s="3">
        <f>'[1]TCE - ANEXO IV - Preencher'!F33</f>
        <v>8778201000126</v>
      </c>
      <c r="E24" s="5" t="str">
        <f>'[1]TCE - ANEXO IV - Preencher'!G33</f>
        <v>DROGAFONTE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327621</v>
      </c>
      <c r="I24" s="6">
        <f>IF('[1]TCE - ANEXO IV - Preencher'!K33="","",'[1]TCE - ANEXO IV - Preencher'!K33)</f>
        <v>44203</v>
      </c>
      <c r="J24" s="5" t="str">
        <f>'[1]TCE - ANEXO IV - Preencher'!L33</f>
        <v>26210108778201000126550010003276211104158677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8565</v>
      </c>
    </row>
    <row r="25" spans="1:12" s="8" customFormat="1" ht="19.5" customHeight="1">
      <c r="A25" s="3">
        <f>IFERROR(VLOOKUP(B25,'[1]DADOS (OCULTAR)'!$P$3:$R$59,3,0),"")</f>
        <v>10869782000900</v>
      </c>
      <c r="B25" s="4" t="str">
        <f>'[1]TCE - ANEXO IV - Preencher'!C34</f>
        <v>HOSPITAL REGIONAL FERNANDO BEZERRA (COVID-19)</v>
      </c>
      <c r="C25" s="4" t="str">
        <f>'[1]TCE - ANEXO IV - Preencher'!E34</f>
        <v>3.4 - Material Farmacológico</v>
      </c>
      <c r="D25" s="3">
        <f>'[1]TCE - ANEXO IV - Preencher'!F34</f>
        <v>44734671000151</v>
      </c>
      <c r="E25" s="5" t="str">
        <f>'[1]TCE - ANEXO IV - Preencher'!G34</f>
        <v>CRISTALIA-PRODUTOS QUIM.FARMAC LTDA.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2838681</v>
      </c>
      <c r="I25" s="6">
        <f>IF('[1]TCE - ANEXO IV - Preencher'!K34="","",'[1]TCE - ANEXO IV - Preencher'!K34)</f>
        <v>44208</v>
      </c>
      <c r="J25" s="5" t="str">
        <f>'[1]TCE - ANEXO IV - Preencher'!L34</f>
        <v>35210144734671000151550100028386811060322283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4500</v>
      </c>
    </row>
    <row r="26" spans="1:12" s="8" customFormat="1" ht="19.5" customHeight="1">
      <c r="A26" s="3">
        <f>IFERROR(VLOOKUP(B26,'[1]DADOS (OCULTAR)'!$P$3:$R$59,3,0),"")</f>
        <v>10869782000900</v>
      </c>
      <c r="B26" s="4" t="str">
        <f>'[1]TCE - ANEXO IV - Preencher'!C35</f>
        <v>HOSPITAL REGIONAL FERNANDO BEZERRA (COVID-19)</v>
      </c>
      <c r="C26" s="4" t="str">
        <f>'[1]TCE - ANEXO IV - Preencher'!E35</f>
        <v>3.4 - Material Farmacológico</v>
      </c>
      <c r="D26" s="3">
        <f>'[1]TCE - ANEXO IV - Preencher'!F35</f>
        <v>12882932000194</v>
      </c>
      <c r="E26" s="5" t="str">
        <f>'[1]TCE - ANEXO IV - Preencher'!G35</f>
        <v>EXOMED REP DE MEDICAMENTOS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147755</v>
      </c>
      <c r="I26" s="6">
        <f>IF('[1]TCE - ANEXO IV - Preencher'!K35="","",'[1]TCE - ANEXO IV - Preencher'!K35)</f>
        <v>44211</v>
      </c>
      <c r="J26" s="5" t="str">
        <f>'[1]TCE - ANEXO IV - Preencher'!L35</f>
        <v>26210112882932000194550010001477551250560705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1995.45</v>
      </c>
    </row>
    <row r="27" spans="1:12" s="8" customFormat="1" ht="19.5" customHeight="1">
      <c r="A27" s="3">
        <f>IFERROR(VLOOKUP(B27,'[1]DADOS (OCULTAR)'!$P$3:$R$59,3,0),"")</f>
        <v>10869782000900</v>
      </c>
      <c r="B27" s="4" t="str">
        <f>'[1]TCE - ANEXO IV - Preencher'!C36</f>
        <v>HOSPITAL REGIONAL FERNANDO BEZERRA (COVID-19)</v>
      </c>
      <c r="C27" s="4" t="str">
        <f>'[1]TCE - ANEXO IV - Preencher'!E36</f>
        <v>3.4 - Material Farmacológico</v>
      </c>
      <c r="D27" s="3">
        <f>'[1]TCE - ANEXO IV - Preencher'!F36</f>
        <v>12882932000194</v>
      </c>
      <c r="E27" s="5" t="str">
        <f>'[1]TCE - ANEXO IV - Preencher'!G36</f>
        <v>EXOMED REP DE MEDICAMENTOS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147756</v>
      </c>
      <c r="I27" s="6">
        <f>IF('[1]TCE - ANEXO IV - Preencher'!K36="","",'[1]TCE - ANEXO IV - Preencher'!K36)</f>
        <v>44211</v>
      </c>
      <c r="J27" s="5" t="str">
        <f>'[1]TCE - ANEXO IV - Preencher'!L36</f>
        <v>26210112882932000194550010001477561341865840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607</v>
      </c>
    </row>
    <row r="28" spans="1:12" s="8" customFormat="1" ht="19.5" customHeight="1">
      <c r="A28" s="3">
        <f>IFERROR(VLOOKUP(B28,'[1]DADOS (OCULTAR)'!$P$3:$R$59,3,0),"")</f>
        <v>10869782000900</v>
      </c>
      <c r="B28" s="4" t="str">
        <f>'[1]TCE - ANEXO IV - Preencher'!C37</f>
        <v>HOSPITAL REGIONAL FERNANDO BEZERRA (COVID-19)</v>
      </c>
      <c r="C28" s="4" t="str">
        <f>'[1]TCE - ANEXO IV - Preencher'!E37</f>
        <v>3.4 - Material Farmacológico</v>
      </c>
      <c r="D28" s="3">
        <f>'[1]TCE - ANEXO IV - Preencher'!F37</f>
        <v>22580510000118</v>
      </c>
      <c r="E28" s="5" t="str">
        <f>'[1]TCE - ANEXO IV - Preencher'!G37</f>
        <v>UNIFAR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39762</v>
      </c>
      <c r="I28" s="6">
        <f>IF('[1]TCE - ANEXO IV - Preencher'!K37="","",'[1]TCE - ANEXO IV - Preencher'!K37)</f>
        <v>44214</v>
      </c>
      <c r="J28" s="5" t="str">
        <f>'[1]TCE - ANEXO IV - Preencher'!L37</f>
        <v>26210122580510000118550010000397621000245410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1220.1599999999999</v>
      </c>
    </row>
    <row r="29" spans="1:12" s="8" customFormat="1" ht="19.5" customHeight="1">
      <c r="A29" s="3">
        <f>IFERROR(VLOOKUP(B29,'[1]DADOS (OCULTAR)'!$P$3:$R$59,3,0),"")</f>
        <v>10869782000900</v>
      </c>
      <c r="B29" s="4" t="str">
        <f>'[1]TCE - ANEXO IV - Preencher'!C38</f>
        <v>HOSPITAL REGIONAL FERNANDO BEZERRA (COVID-19)</v>
      </c>
      <c r="C29" s="4" t="str">
        <f>'[1]TCE - ANEXO IV - Preencher'!E38</f>
        <v>3.4 - Material Farmacológico</v>
      </c>
      <c r="D29" s="3">
        <f>'[1]TCE - ANEXO IV - Preencher'!F38</f>
        <v>6628333000146</v>
      </c>
      <c r="E29" s="5" t="str">
        <f>'[1]TCE - ANEXO IV - Preencher'!G38</f>
        <v>FARMACE-IND. QUI. FARMACEITICA CEARENSE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249866</v>
      </c>
      <c r="I29" s="6">
        <f>IF('[1]TCE - ANEXO IV - Preencher'!K38="","",'[1]TCE - ANEXO IV - Preencher'!K38)</f>
        <v>44215</v>
      </c>
      <c r="J29" s="5" t="str">
        <f>'[1]TCE - ANEXO IV - Preencher'!L38</f>
        <v>23210106628333000146550000002498661100215555</v>
      </c>
      <c r="K29" s="5" t="str">
        <f>IF(F29="B",LEFT('[1]TCE - ANEXO IV - Preencher'!M38,2),IF(F29="S",LEFT('[1]TCE - ANEXO IV - Preencher'!M38,7),IF('[1]TCE - ANEXO IV - Preencher'!H38="","")))</f>
        <v>23</v>
      </c>
      <c r="L29" s="7">
        <f>'[1]TCE - ANEXO IV - Preencher'!N38</f>
        <v>960</v>
      </c>
    </row>
    <row r="30" spans="1:12" s="8" customFormat="1" ht="19.5" customHeight="1">
      <c r="A30" s="3">
        <f>IFERROR(VLOOKUP(B30,'[1]DADOS (OCULTAR)'!$P$3:$R$59,3,0),"")</f>
        <v>10869782000900</v>
      </c>
      <c r="B30" s="4" t="str">
        <f>'[1]TCE - ANEXO IV - Preencher'!C39</f>
        <v>HOSPITAL REGIONAL FERNANDO BEZERRA (COVID-19)</v>
      </c>
      <c r="C30" s="4" t="str">
        <f>'[1]TCE - ANEXO IV - Preencher'!E39</f>
        <v>3.4 - Material Farmacológico</v>
      </c>
      <c r="D30" s="3">
        <f>'[1]TCE - ANEXO IV - Preencher'!F39</f>
        <v>3817043000152</v>
      </c>
      <c r="E30" s="5" t="str">
        <f>'[1]TCE - ANEXO IV - Preencher'!G39</f>
        <v>PHARMAPLUS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27337</v>
      </c>
      <c r="I30" s="6">
        <f>IF('[1]TCE - ANEXO IV - Preencher'!K39="","",'[1]TCE - ANEXO IV - Preencher'!K39)</f>
        <v>44217</v>
      </c>
      <c r="J30" s="5" t="str">
        <f>'[1]TCE - ANEXO IV - Preencher'!L39</f>
        <v>26210103817043000152550010000273371014636669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297.5</v>
      </c>
    </row>
    <row r="31" spans="1:12" s="8" customFormat="1" ht="19.5" customHeight="1">
      <c r="A31" s="3">
        <f>IFERROR(VLOOKUP(B31,'[1]DADOS (OCULTAR)'!$P$3:$R$59,3,0),"")</f>
        <v>10869782000900</v>
      </c>
      <c r="B31" s="4" t="str">
        <f>'[1]TCE - ANEXO IV - Preencher'!C40</f>
        <v>HOSPITAL REGIONAL FERNANDO BEZERRA (COVID-19)</v>
      </c>
      <c r="C31" s="4" t="str">
        <f>'[1]TCE - ANEXO IV - Preencher'!E40</f>
        <v>3.4 - Material Farmacológico</v>
      </c>
      <c r="D31" s="3">
        <f>'[1]TCE - ANEXO IV - Preencher'!F40</f>
        <v>3817043000152</v>
      </c>
      <c r="E31" s="5" t="str">
        <f>'[1]TCE - ANEXO IV - Preencher'!G40</f>
        <v>PHARMAPLUS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27339</v>
      </c>
      <c r="I31" s="6">
        <f>IF('[1]TCE - ANEXO IV - Preencher'!K40="","",'[1]TCE - ANEXO IV - Preencher'!K40)</f>
        <v>44217</v>
      </c>
      <c r="J31" s="5" t="str">
        <f>'[1]TCE - ANEXO IV - Preencher'!L40</f>
        <v>26210103817043000152550010000273391049995090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1957.45</v>
      </c>
    </row>
    <row r="32" spans="1:12" s="8" customFormat="1" ht="19.5" customHeight="1">
      <c r="A32" s="3">
        <f>IFERROR(VLOOKUP(B32,'[1]DADOS (OCULTAR)'!$P$3:$R$59,3,0),"")</f>
        <v>10869782000900</v>
      </c>
      <c r="B32" s="4" t="str">
        <f>'[1]TCE - ANEXO IV - Preencher'!C41</f>
        <v>HOSPITAL REGIONAL FERNANDO BEZERRA (COVID-19)</v>
      </c>
      <c r="C32" s="4" t="str">
        <f>'[1]TCE - ANEXO IV - Preencher'!E41</f>
        <v>3.4 - Material Farmacológico</v>
      </c>
      <c r="D32" s="3">
        <f>'[1]TCE - ANEXO IV - Preencher'!F41</f>
        <v>7484373000124</v>
      </c>
      <c r="E32" s="5" t="str">
        <f>'[1]TCE - ANEXO IV - Preencher'!G41</f>
        <v>UNI HOSPITALAR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115298</v>
      </c>
      <c r="I32" s="6">
        <f>IF('[1]TCE - ANEXO IV - Preencher'!K41="","",'[1]TCE - ANEXO IV - Preencher'!K41)</f>
        <v>44217</v>
      </c>
      <c r="J32" s="5" t="str">
        <f>'[1]TCE - ANEXO IV - Preencher'!L41</f>
        <v>26210107484373000124550010001152981946696277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1010.1999999999999</v>
      </c>
    </row>
    <row r="33" spans="1:12" s="8" customFormat="1" ht="19.5" customHeight="1">
      <c r="A33" s="3">
        <f>IFERROR(VLOOKUP(B33,'[1]DADOS (OCULTAR)'!$P$3:$R$59,3,0),"")</f>
        <v>10869782000900</v>
      </c>
      <c r="B33" s="4" t="str">
        <f>'[1]TCE - ANEXO IV - Preencher'!C42</f>
        <v>HOSPITAL REGIONAL FERNANDO BEZERRA (COVID-19)</v>
      </c>
      <c r="C33" s="4" t="str">
        <f>'[1]TCE - ANEXO IV - Preencher'!E42</f>
        <v>3.4 - Material Farmacológico</v>
      </c>
      <c r="D33" s="3">
        <f>'[1]TCE - ANEXO IV - Preencher'!F42</f>
        <v>12882932000194</v>
      </c>
      <c r="E33" s="5" t="str">
        <f>'[1]TCE - ANEXO IV - Preencher'!G42</f>
        <v>EXOMED REP DE MEDICAMENTOS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147953</v>
      </c>
      <c r="I33" s="6">
        <f>IF('[1]TCE - ANEXO IV - Preencher'!K42="","",'[1]TCE - ANEXO IV - Preencher'!K42)</f>
        <v>44221</v>
      </c>
      <c r="J33" s="5" t="str">
        <f>'[1]TCE - ANEXO IV - Preencher'!L42</f>
        <v>26210112882932000194550010001479531322945540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1148.5999999999999</v>
      </c>
    </row>
    <row r="34" spans="1:12" s="8" customFormat="1" ht="19.5" customHeight="1">
      <c r="A34" s="3">
        <f>IFERROR(VLOOKUP(B34,'[1]DADOS (OCULTAR)'!$P$3:$R$59,3,0),"")</f>
        <v>10869782000900</v>
      </c>
      <c r="B34" s="4" t="str">
        <f>'[1]TCE - ANEXO IV - Preencher'!C43</f>
        <v>HOSPITAL REGIONAL FERNANDO BEZERRA (COVID-19)</v>
      </c>
      <c r="C34" s="4" t="str">
        <f>'[1]TCE - ANEXO IV - Preencher'!E43</f>
        <v>3.4 - Material Farmacológico</v>
      </c>
      <c r="D34" s="3">
        <f>'[1]TCE - ANEXO IV - Preencher'!F43</f>
        <v>12882932000194</v>
      </c>
      <c r="E34" s="5" t="str">
        <f>'[1]TCE - ANEXO IV - Preencher'!G43</f>
        <v>EXOMED REP DE MEDICAMENTOS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147954</v>
      </c>
      <c r="I34" s="6">
        <f>IF('[1]TCE - ANEXO IV - Preencher'!K43="","",'[1]TCE - ANEXO IV - Preencher'!K43)</f>
        <v>44221</v>
      </c>
      <c r="J34" s="5" t="str">
        <f>'[1]TCE - ANEXO IV - Preencher'!L43</f>
        <v>26210112882932000194550010001479541070096885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1875</v>
      </c>
    </row>
    <row r="35" spans="1:12" s="8" customFormat="1" ht="19.5" customHeight="1">
      <c r="A35" s="3">
        <f>IFERROR(VLOOKUP(B35,'[1]DADOS (OCULTAR)'!$P$3:$R$59,3,0),"")</f>
        <v>10869782000900</v>
      </c>
      <c r="B35" s="4" t="str">
        <f>'[1]TCE - ANEXO IV - Preencher'!C44</f>
        <v>HOSPITAL REGIONAL FERNANDO BEZERRA (COVID-19)</v>
      </c>
      <c r="C35" s="4" t="str">
        <f>'[1]TCE - ANEXO IV - Preencher'!E44</f>
        <v>3.4 - Material Farmacológico</v>
      </c>
      <c r="D35" s="3">
        <f>'[1]TCE - ANEXO IV - Preencher'!F44</f>
        <v>11563145000117</v>
      </c>
      <c r="E35" s="5" t="str">
        <f>'[1]TCE - ANEXO IV - Preencher'!G44</f>
        <v>COMERCIAL MOSTAERT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86562</v>
      </c>
      <c r="I35" s="6">
        <f>IF('[1]TCE - ANEXO IV - Preencher'!K44="","",'[1]TCE - ANEXO IV - Preencher'!K44)</f>
        <v>44222</v>
      </c>
      <c r="J35" s="5" t="str">
        <f>'[1]TCE - ANEXO IV - Preencher'!L44</f>
        <v>26210111563145000117550010000865621001730045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56412.399999999994</v>
      </c>
    </row>
    <row r="36" spans="1:12" s="8" customFormat="1" ht="19.5" customHeight="1">
      <c r="A36" s="3">
        <f>IFERROR(VLOOKUP(B36,'[1]DADOS (OCULTAR)'!$P$3:$R$59,3,0),"")</f>
        <v>10869782000900</v>
      </c>
      <c r="B36" s="4" t="str">
        <f>'[1]TCE - ANEXO IV - Preencher'!C45</f>
        <v>HOSPITAL REGIONAL FERNANDO BEZERRA (COVID-19)</v>
      </c>
      <c r="C36" s="4" t="str">
        <f>'[1]TCE - ANEXO IV - Preencher'!E45</f>
        <v>3.4 - Material Farmacológico</v>
      </c>
      <c r="D36" s="3">
        <f>'[1]TCE - ANEXO IV - Preencher'!F45</f>
        <v>21596736000144</v>
      </c>
      <c r="E36" s="5" t="str">
        <f>'[1]TCE - ANEXO IV - Preencher'!G45</f>
        <v>ULTRAMEGA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118565</v>
      </c>
      <c r="I36" s="6">
        <f>IF('[1]TCE - ANEXO IV - Preencher'!K45="","",'[1]TCE - ANEXO IV - Preencher'!K45)</f>
        <v>44223</v>
      </c>
      <c r="J36" s="5" t="str">
        <f>'[1]TCE - ANEXO IV - Preencher'!L45</f>
        <v>26210121596736000144550010001185651001215396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1587.7</v>
      </c>
    </row>
    <row r="37" spans="1:12" s="8" customFormat="1" ht="19.5" customHeight="1">
      <c r="A37" s="3">
        <f>IFERROR(VLOOKUP(B37,'[1]DADOS (OCULTAR)'!$P$3:$R$59,3,0),"")</f>
        <v>10869782000900</v>
      </c>
      <c r="B37" s="4" t="str">
        <f>'[1]TCE - ANEXO IV - Preencher'!C46</f>
        <v>HOSPITAL REGIONAL FERNANDO BEZERRA (COVID-19)</v>
      </c>
      <c r="C37" s="4" t="str">
        <f>'[1]TCE - ANEXO IV - Preencher'!E46</f>
        <v>3.4 - Material Farmacológico</v>
      </c>
      <c r="D37" s="3">
        <f>'[1]TCE - ANEXO IV - Preencher'!F46</f>
        <v>21596736000144</v>
      </c>
      <c r="E37" s="5" t="str">
        <f>'[1]TCE - ANEXO IV - Preencher'!G46</f>
        <v>ULTRAMEGA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118757</v>
      </c>
      <c r="I37" s="6">
        <f>IF('[1]TCE - ANEXO IV - Preencher'!K46="","",'[1]TCE - ANEXO IV - Preencher'!K46)</f>
        <v>44225</v>
      </c>
      <c r="J37" s="5" t="str">
        <f>'[1]TCE - ANEXO IV - Preencher'!L46</f>
        <v>26210121596736000144550010001187571001217410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2544</v>
      </c>
    </row>
    <row r="38" spans="1:12" s="8" customFormat="1" ht="19.5" customHeight="1">
      <c r="A38" s="3">
        <f>IFERROR(VLOOKUP(B38,'[1]DADOS (OCULTAR)'!$P$3:$R$59,3,0),"")</f>
        <v>10869782000900</v>
      </c>
      <c r="B38" s="4" t="str">
        <f>'[1]TCE - ANEXO IV - Preencher'!C47</f>
        <v>HOSPITAL REGIONAL FERNANDO BEZERRA (COVID-19)</v>
      </c>
      <c r="C38" s="4" t="str">
        <f>'[1]TCE - ANEXO IV - Preencher'!E47</f>
        <v>3.4 - Material Farmacológico</v>
      </c>
      <c r="D38" s="3">
        <f>'[1]TCE - ANEXO IV - Preencher'!F47</f>
        <v>12882932000194</v>
      </c>
      <c r="E38" s="5" t="str">
        <f>'[1]TCE - ANEXO IV - Preencher'!G47</f>
        <v>EXOMED REP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147729</v>
      </c>
      <c r="I38" s="6">
        <f>IF('[1]TCE - ANEXO IV - Preencher'!K47="","",'[1]TCE - ANEXO IV - Preencher'!K47)</f>
        <v>44225</v>
      </c>
      <c r="J38" s="5" t="str">
        <f>'[1]TCE - ANEXO IV - Preencher'!L47</f>
        <v>26210112882932000194550010001477291742075436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16659</v>
      </c>
    </row>
    <row r="39" spans="1:12" s="8" customFormat="1" ht="19.5" customHeight="1">
      <c r="A39" s="3">
        <f>IFERROR(VLOOKUP(B39,'[1]DADOS (OCULTAR)'!$P$3:$R$59,3,0),"")</f>
        <v>10869782000900</v>
      </c>
      <c r="B39" s="4" t="str">
        <f>'[1]TCE - ANEXO IV - Preencher'!C48</f>
        <v>HOSPITAL REGIONAL FERNANDO BEZERRA (COVID-19)</v>
      </c>
      <c r="C39" s="4" t="str">
        <f>'[1]TCE - ANEXO IV - Preencher'!E48</f>
        <v>3.99 - Outras despesas com Material de Consumo</v>
      </c>
      <c r="D39" s="3">
        <f>'[1]TCE - ANEXO IV - Preencher'!F48</f>
        <v>3307478000157</v>
      </c>
      <c r="E39" s="5" t="str">
        <f>'[1]TCE - ANEXO IV - Preencher'!G48</f>
        <v>MAX FILMES COMERCIO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13523</v>
      </c>
      <c r="I39" s="6">
        <f>IF('[1]TCE - ANEXO IV - Preencher'!K48="","",'[1]TCE - ANEXO IV - Preencher'!K48)</f>
        <v>44204</v>
      </c>
      <c r="J39" s="5" t="str">
        <f>'[1]TCE - ANEXO IV - Preencher'!L48</f>
        <v>26210103307478000157550040000135231100135236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2734.82</v>
      </c>
    </row>
    <row r="40" spans="1:12" s="8" customFormat="1" ht="19.5" customHeight="1">
      <c r="A40" s="3">
        <f>IFERROR(VLOOKUP(B40,'[1]DADOS (OCULTAR)'!$P$3:$R$59,3,0),"")</f>
        <v>10869782000900</v>
      </c>
      <c r="B40" s="4" t="str">
        <f>'[1]TCE - ANEXO IV - Preencher'!C49</f>
        <v>HOSPITAL REGIONAL FERNANDO BEZERRA (COVID-19)</v>
      </c>
      <c r="C40" s="4" t="str">
        <f>'[1]TCE - ANEXO IV - Preencher'!E49</f>
        <v>3.99 - Outras despesas com Material de Consumo</v>
      </c>
      <c r="D40" s="3">
        <f>'[1]TCE - ANEXO IV - Preencher'!F49</f>
        <v>3307478000157</v>
      </c>
      <c r="E40" s="5" t="str">
        <f>'[1]TCE - ANEXO IV - Preencher'!G49</f>
        <v>MAX FILMES COMERCIO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13563</v>
      </c>
      <c r="I40" s="6">
        <f>IF('[1]TCE - ANEXO IV - Preencher'!K49="","",'[1]TCE - ANEXO IV - Preencher'!K49)</f>
        <v>44222</v>
      </c>
      <c r="J40" s="5" t="str">
        <f>'[1]TCE - ANEXO IV - Preencher'!L49</f>
        <v>26210103307478000157550040000135631100135630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1461</v>
      </c>
    </row>
    <row r="41" spans="1:12" s="8" customFormat="1" ht="19.5" customHeight="1">
      <c r="A41" s="3">
        <f>IFERROR(VLOOKUP(B41,'[1]DADOS (OCULTAR)'!$P$3:$R$59,3,0),"")</f>
        <v>10869782000900</v>
      </c>
      <c r="B41" s="4" t="str">
        <f>'[1]TCE - ANEXO IV - Preencher'!C50</f>
        <v>HOSPITAL REGIONAL FERNANDO BEZERRA (COVID-19)</v>
      </c>
      <c r="C41" s="4" t="str">
        <f>'[1]TCE - ANEXO IV - Preencher'!E50</f>
        <v>3.99 - Outras despesas com Material de Consumo</v>
      </c>
      <c r="D41" s="3">
        <f>'[1]TCE - ANEXO IV - Preencher'!F50</f>
        <v>3307478000157</v>
      </c>
      <c r="E41" s="5" t="str">
        <f>'[1]TCE - ANEXO IV - Preencher'!G50</f>
        <v>MAX FILMES COMERCIO LTDA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13564</v>
      </c>
      <c r="I41" s="6">
        <f>IF('[1]TCE - ANEXO IV - Preencher'!K50="","",'[1]TCE - ANEXO IV - Preencher'!K50)</f>
        <v>44222</v>
      </c>
      <c r="J41" s="5" t="str">
        <f>'[1]TCE - ANEXO IV - Preencher'!L50</f>
        <v>26210103307478000157550040000135641100135646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4278.7</v>
      </c>
    </row>
    <row r="42" spans="1:12" s="8" customFormat="1" ht="19.5" customHeight="1">
      <c r="A42" s="3">
        <f>IFERROR(VLOOKUP(B42,'[1]DADOS (OCULTAR)'!$P$3:$R$59,3,0),"")</f>
        <v>10869782000900</v>
      </c>
      <c r="B42" s="4" t="str">
        <f>'[1]TCE - ANEXO IV - Preencher'!C51</f>
        <v>HOSPITAL REGIONAL FERNANDO BEZERRA (COVID-19)</v>
      </c>
      <c r="C42" s="4" t="str">
        <f>'[1]TCE - ANEXO IV - Preencher'!E51</f>
        <v>5.16 - Serviços Médico-Hospitalares, Odotonlogia e Laboratoriais</v>
      </c>
      <c r="D42" s="3">
        <f>'[1]TCE - ANEXO IV - Preencher'!F51</f>
        <v>40131924000141</v>
      </c>
      <c r="E42" s="5" t="str">
        <f>'[1]TCE - ANEXO IV - Preencher'!G51</f>
        <v xml:space="preserve">A MARTINS DE ANDRADE NETO                                                                                                                                                                                       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3</v>
      </c>
      <c r="I42" s="6">
        <f>IF('[1]TCE - ANEXO IV - Preencher'!K51="","",'[1]TCE - ANEXO IV - Preencher'!K51)</f>
        <v>44226</v>
      </c>
      <c r="J42" s="5" t="str">
        <f>'[1]TCE - ANEXO IV - Preencher'!L51</f>
        <v>945493467</v>
      </c>
      <c r="K42" s="5" t="str">
        <f>IF(F42="B",LEFT('[1]TCE - ANEXO IV - Preencher'!M51,2),IF(F42="S",LEFT('[1]TCE - ANEXO IV - Preencher'!M51,7),IF('[1]TCE - ANEXO IV - Preencher'!H51="","")))</f>
        <v>2304400</v>
      </c>
      <c r="L42" s="7">
        <f>'[1]TCE - ANEXO IV - Preencher'!N51</f>
        <v>9000</v>
      </c>
    </row>
    <row r="43" spans="1:12" s="8" customFormat="1" ht="19.5" customHeight="1">
      <c r="A43" s="3">
        <f>IFERROR(VLOOKUP(B43,'[1]DADOS (OCULTAR)'!$P$3:$R$59,3,0),"")</f>
        <v>10869782000900</v>
      </c>
      <c r="B43" s="4" t="str">
        <f>'[1]TCE - ANEXO IV - Preencher'!C52</f>
        <v>HOSPITAL REGIONAL FERNANDO BEZERRA (COVID-19)</v>
      </c>
      <c r="C43" s="4" t="str">
        <f>'[1]TCE - ANEXO IV - Preencher'!E52</f>
        <v>5.16 - Serviços Médico-Hospitalares, Odotonlogia e Laboratoriais</v>
      </c>
      <c r="D43" s="3">
        <f>'[1]TCE - ANEXO IV - Preencher'!F52</f>
        <v>21932148000134</v>
      </c>
      <c r="E43" s="5" t="str">
        <f>'[1]TCE - ANEXO IV - Preencher'!G52</f>
        <v>G M SERVICOS MEDISCO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20098</v>
      </c>
      <c r="I43" s="6">
        <f>IF('[1]TCE - ANEXO IV - Preencher'!K52="","",'[1]TCE - ANEXO IV - Preencher'!K52)</f>
        <v>44226</v>
      </c>
      <c r="J43" s="5" t="str">
        <f>'[1]TCE - ANEXO IV - Preencher'!L52</f>
        <v>PQNA-WIZB</v>
      </c>
      <c r="K43" s="5" t="str">
        <f>IF(F43="B",LEFT('[1]TCE - ANEXO IV - Preencher'!M52,2),IF(F43="S",LEFT('[1]TCE - ANEXO IV - Preencher'!M52,7),IF('[1]TCE - ANEXO IV - Preencher'!H52="","")))</f>
        <v>2609907</v>
      </c>
      <c r="L43" s="7">
        <f>'[1]TCE - ANEXO IV - Preencher'!N52</f>
        <v>15000</v>
      </c>
    </row>
    <row r="44" spans="1:12" s="8" customFormat="1" ht="19.5" customHeight="1">
      <c r="A44" s="3">
        <f>IFERROR(VLOOKUP(B44,'[1]DADOS (OCULTAR)'!$P$3:$R$59,3,0),"")</f>
        <v>10869782000900</v>
      </c>
      <c r="B44" s="4" t="str">
        <f>'[1]TCE - ANEXO IV - Preencher'!C53</f>
        <v>HOSPITAL REGIONAL FERNANDO BEZERRA (COVID-19)</v>
      </c>
      <c r="C44" s="4" t="str">
        <f>'[1]TCE - ANEXO IV - Preencher'!E53</f>
        <v>5.16 - Serviços Médico-Hospitalares, Odotonlogia e Laboratoriais</v>
      </c>
      <c r="D44" s="3">
        <f>'[1]TCE - ANEXO IV - Preencher'!F53</f>
        <v>39277075000150</v>
      </c>
      <c r="E44" s="5" t="str">
        <f>'[1]TCE - ANEXO IV - Preencher'!G53</f>
        <v>GERCLIN SERVIÇOS MÉDICOS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14</v>
      </c>
      <c r="I44" s="6">
        <f>IF('[1]TCE - ANEXO IV - Preencher'!K53="","",'[1]TCE - ANEXO IV - Preencher'!K53)</f>
        <v>44226</v>
      </c>
      <c r="J44" s="5" t="str">
        <f>'[1]TCE - ANEXO IV - Preencher'!L53</f>
        <v>XLMS-WGFP</v>
      </c>
      <c r="K44" s="5" t="str">
        <f>IF(F44="B",LEFT('[1]TCE - ANEXO IV - Preencher'!M53,2),IF(F44="S",LEFT('[1]TCE - ANEXO IV - Preencher'!M53,7),IF('[1]TCE - ANEXO IV - Preencher'!H53="","")))</f>
        <v>2601102</v>
      </c>
      <c r="L44" s="7">
        <f>'[1]TCE - ANEXO IV - Preencher'!N53</f>
        <v>15000</v>
      </c>
    </row>
    <row r="45" spans="1:12" s="8" customFormat="1" ht="19.5" customHeight="1">
      <c r="A45" s="3">
        <f>IFERROR(VLOOKUP(B45,'[1]DADOS (OCULTAR)'!$P$3:$R$59,3,0),"")</f>
        <v>10869782000900</v>
      </c>
      <c r="B45" s="4" t="str">
        <f>'[1]TCE - ANEXO IV - Preencher'!C54</f>
        <v>HOSPITAL REGIONAL FERNANDO BEZERRA (COVID-19)</v>
      </c>
      <c r="C45" s="4" t="str">
        <f>'[1]TCE - ANEXO IV - Preencher'!E54</f>
        <v>5.16 - Serviços Médico-Hospitalares, Odotonlogia e Laboratoriais</v>
      </c>
      <c r="D45" s="3">
        <f>'[1]TCE - ANEXO IV - Preencher'!F54</f>
        <v>39806504000139</v>
      </c>
      <c r="E45" s="5" t="str">
        <f>'[1]TCE - ANEXO IV - Preencher'!G54</f>
        <v>J V CAVALCANTE PEDROSA LUNA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11</v>
      </c>
      <c r="I45" s="6">
        <f>IF('[1]TCE - ANEXO IV - Preencher'!K54="","",'[1]TCE - ANEXO IV - Preencher'!K54)</f>
        <v>44227</v>
      </c>
      <c r="J45" s="5" t="str">
        <f>'[1]TCE - ANEXO IV - Preencher'!L54</f>
        <v>271113523</v>
      </c>
      <c r="K45" s="5" t="str">
        <f>IF(F45="B",LEFT('[1]TCE - ANEXO IV - Preencher'!M54,2),IF(F45="S",LEFT('[1]TCE - ANEXO IV - Preencher'!M54,7),IF('[1]TCE - ANEXO IV - Preencher'!H54="","")))</f>
        <v>2609907</v>
      </c>
      <c r="L45" s="7">
        <f>'[1]TCE - ANEXO IV - Preencher'!N54</f>
        <v>6000</v>
      </c>
    </row>
    <row r="46" spans="1:12" s="8" customFormat="1" ht="19.5" customHeight="1">
      <c r="A46" s="3">
        <f>IFERROR(VLOOKUP(B46,'[1]DADOS (OCULTAR)'!$P$3:$R$59,3,0),"")</f>
        <v>10869782000900</v>
      </c>
      <c r="B46" s="4" t="str">
        <f>'[1]TCE - ANEXO IV - Preencher'!C55</f>
        <v>HOSPITAL REGIONAL FERNANDO BEZERRA (COVID-19)</v>
      </c>
      <c r="C46" s="4" t="str">
        <f>'[1]TCE - ANEXO IV - Preencher'!E55</f>
        <v>5.16 - Serviços Médico-Hospitalares, Odotonlogia e Laboratoriais</v>
      </c>
      <c r="D46" s="3">
        <f>'[1]TCE - ANEXO IV - Preencher'!F55</f>
        <v>40237474000176</v>
      </c>
      <c r="E46" s="5" t="str">
        <f>'[1]TCE - ANEXO IV - Preencher'!G55</f>
        <v xml:space="preserve">JOSE PEREIRA DA CRUZ FILHO                                                                                                                                                                                  </v>
      </c>
      <c r="F46" s="5" t="str">
        <f>'[1]TCE - ANEXO IV - Preencher'!H55</f>
        <v>S</v>
      </c>
      <c r="G46" s="5" t="str">
        <f>'[1]TCE - ANEXO IV - Preencher'!I55</f>
        <v>N</v>
      </c>
      <c r="H46" s="5" t="str">
        <f>'[1]TCE - ANEXO IV - Preencher'!J55</f>
        <v>11094</v>
      </c>
      <c r="I46" s="6">
        <f>IF('[1]TCE - ANEXO IV - Preencher'!K55="","",'[1]TCE - ANEXO IV - Preencher'!K55)</f>
        <v>44226</v>
      </c>
      <c r="J46" s="5" t="str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2607307</v>
      </c>
      <c r="L46" s="7">
        <f>'[1]TCE - ANEXO IV - Preencher'!N55</f>
        <v>21000</v>
      </c>
    </row>
    <row r="47" spans="1:12" s="8" customFormat="1" ht="19.5" customHeight="1">
      <c r="A47" s="3">
        <f>IFERROR(VLOOKUP(B47,'[1]DADOS (OCULTAR)'!$P$3:$R$59,3,0),"")</f>
        <v>10869782000900</v>
      </c>
      <c r="B47" s="4" t="str">
        <f>'[1]TCE - ANEXO IV - Preencher'!C56</f>
        <v>HOSPITAL REGIONAL FERNANDO BEZERRA (COVID-19)</v>
      </c>
      <c r="C47" s="4" t="str">
        <f>'[1]TCE - ANEXO IV - Preencher'!E56</f>
        <v>5.16 - Serviços Médico-Hospitalares, Odotonlogia e Laboratoriais</v>
      </c>
      <c r="D47" s="3">
        <f>'[1]TCE - ANEXO IV - Preencher'!F56</f>
        <v>15026815000117</v>
      </c>
      <c r="E47" s="5" t="str">
        <f>'[1]TCE - ANEXO IV - Preencher'!G56</f>
        <v>MEDICARI-SERVICOS MEDICOS S/S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1315</v>
      </c>
      <c r="I47" s="6">
        <f>IF('[1]TCE - ANEXO IV - Preencher'!K56="","",'[1]TCE - ANEXO IV - Preencher'!K56)</f>
        <v>44226</v>
      </c>
      <c r="J47" s="5" t="str">
        <f>'[1]TCE - ANEXO IV - Preencher'!L56</f>
        <v>B01WFIChbhkh</v>
      </c>
      <c r="K47" s="5" t="str">
        <f>IF(F47="B",LEFT('[1]TCE - ANEXO IV - Preencher'!M56,2),IF(F47="S",LEFT('[1]TCE - ANEXO IV - Preencher'!M56,7),IF('[1]TCE - ANEXO IV - Preencher'!H56="","")))</f>
        <v>2304202</v>
      </c>
      <c r="L47" s="7">
        <f>'[1]TCE - ANEXO IV - Preencher'!N56</f>
        <v>4500</v>
      </c>
    </row>
    <row r="48" spans="1:12" s="8" customFormat="1" ht="19.5" customHeight="1">
      <c r="A48" s="3">
        <f>IFERROR(VLOOKUP(B48,'[1]DADOS (OCULTAR)'!$P$3:$R$59,3,0),"")</f>
        <v>10869782000900</v>
      </c>
      <c r="B48" s="4" t="str">
        <f>'[1]TCE - ANEXO IV - Preencher'!C57</f>
        <v>HOSPITAL REGIONAL FERNANDO BEZERRA (COVID-19)</v>
      </c>
      <c r="C48" s="4" t="str">
        <f>'[1]TCE - ANEXO IV - Preencher'!E57</f>
        <v>5.16 - Serviços Médico-Hospitalares, Odotonlogia e Laboratoriais</v>
      </c>
      <c r="D48" s="3">
        <f>'[1]TCE - ANEXO IV - Preencher'!F57</f>
        <v>22465344000109</v>
      </c>
      <c r="E48" s="5" t="str">
        <f>'[1]TCE - ANEXO IV - Preencher'!G57</f>
        <v xml:space="preserve">ODONTOMED LTDA                                                                                                                                                                                                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202</v>
      </c>
      <c r="I48" s="6">
        <f>IF('[1]TCE - ANEXO IV - Preencher'!K57="","",'[1]TCE - ANEXO IV - Preencher'!K57)</f>
        <v>44226</v>
      </c>
      <c r="J48" s="5" t="str">
        <f>'[1]TCE - ANEXO IV - Preencher'!L57</f>
        <v>HUKE-AHNV</v>
      </c>
      <c r="K48" s="5" t="str">
        <f>IF(F48="B",LEFT('[1]TCE - ANEXO IV - Preencher'!M57,2),IF(F48="S",LEFT('[1]TCE - ANEXO IV - Preencher'!M57,7),IF('[1]TCE - ANEXO IV - Preencher'!H57="","")))</f>
        <v>2605301</v>
      </c>
      <c r="L48" s="7">
        <f>'[1]TCE - ANEXO IV - Preencher'!N57</f>
        <v>27000</v>
      </c>
    </row>
    <row r="49" spans="1:12" s="8" customFormat="1" ht="19.5" customHeight="1">
      <c r="A49" s="3">
        <f>IFERROR(VLOOKUP(B49,'[1]DADOS (OCULTAR)'!$P$3:$R$59,3,0),"")</f>
        <v>10869782000900</v>
      </c>
      <c r="B49" s="4" t="str">
        <f>'[1]TCE - ANEXO IV - Preencher'!C58</f>
        <v>HOSPITAL REGIONAL FERNANDO BEZERRA (COVID-19)</v>
      </c>
      <c r="C49" s="4" t="str">
        <f>'[1]TCE - ANEXO IV - Preencher'!E58</f>
        <v>5.16 - Serviços Médico-Hospitalares, Odotonlogia e Laboratoriais</v>
      </c>
      <c r="D49" s="3">
        <f>'[1]TCE - ANEXO IV - Preencher'!F58</f>
        <v>27818910000132</v>
      </c>
      <c r="E49" s="5" t="str">
        <f>'[1]TCE - ANEXO IV - Preencher'!G58</f>
        <v>R &amp; T ATENDIMENTO MEDICO LTDA ME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55</v>
      </c>
      <c r="I49" s="6">
        <f>IF('[1]TCE - ANEXO IV - Preencher'!K58="","",'[1]TCE - ANEXO IV - Preencher'!K58)</f>
        <v>44225</v>
      </c>
      <c r="J49" s="5" t="str">
        <f>'[1]TCE - ANEXO IV - Preencher'!L58</f>
        <v>YNWN-XMXX</v>
      </c>
      <c r="K49" s="5" t="str">
        <f>IF(F49="B",LEFT('[1]TCE - ANEXO IV - Preencher'!M58,2),IF(F49="S",LEFT('[1]TCE - ANEXO IV - Preencher'!M58,7),IF('[1]TCE - ANEXO IV - Preencher'!H58="","")))</f>
        <v>2605301</v>
      </c>
      <c r="L49" s="7">
        <f>'[1]TCE - ANEXO IV - Preencher'!N58</f>
        <v>12550</v>
      </c>
    </row>
    <row r="50" spans="1:12" s="8" customFormat="1" ht="19.5" customHeight="1">
      <c r="A50" s="3">
        <f>IFERROR(VLOOKUP(B50,'[1]DADOS (OCULTAR)'!$P$3:$R$59,3,0),"")</f>
        <v>10869782000900</v>
      </c>
      <c r="B50" s="4" t="str">
        <f>'[1]TCE - ANEXO IV - Preencher'!C59</f>
        <v>HOSPITAL REGIONAL FERNANDO BEZERRA (COVID-19)</v>
      </c>
      <c r="C50" s="4" t="str">
        <f>'[1]TCE - ANEXO IV - Preencher'!E59</f>
        <v>5.16 - Serviços Médico-Hospitalares, Odotonlogia e Laboratoriais</v>
      </c>
      <c r="D50" s="3">
        <f>'[1]TCE - ANEXO IV - Preencher'!F59</f>
        <v>927795000188</v>
      </c>
      <c r="E50" s="5" t="str">
        <f>'[1]TCE - ANEXO IV - Preencher'!G59</f>
        <v>DIAGNOSTICO LAB. ESMERALDINO LANDIM S/C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489</v>
      </c>
      <c r="I50" s="6">
        <f>IF('[1]TCE - ANEXO IV - Preencher'!K59="","",'[1]TCE - ANEXO IV - Preencher'!K59)</f>
        <v>44214</v>
      </c>
      <c r="J50" s="5" t="str">
        <f>'[1]TCE - ANEXO IV - Preencher'!L59</f>
        <v>OTycjszolDv8</v>
      </c>
      <c r="K50" s="5" t="str">
        <f>IF(F50="B",LEFT('[1]TCE - ANEXO IV - Preencher'!M59,2),IF(F50="S",LEFT('[1]TCE - ANEXO IV - Preencher'!M59,7),IF('[1]TCE - ANEXO IV - Preencher'!H59="","")))</f>
        <v>2307304</v>
      </c>
      <c r="L50" s="7">
        <f>'[1]TCE - ANEXO IV - Preencher'!N59</f>
        <v>8518.7900000000009</v>
      </c>
    </row>
    <row r="51" spans="1:12" s="8" customFormat="1" ht="19.5" customHeight="1">
      <c r="A51" s="3">
        <f>IFERROR(VLOOKUP(B51,'[1]DADOS (OCULTAR)'!$P$3:$R$59,3,0),"")</f>
        <v>10869782000900</v>
      </c>
      <c r="B51" s="4" t="str">
        <f>'[1]TCE - ANEXO IV - Preencher'!C60</f>
        <v>HOSPITAL REGIONAL FERNANDO BEZERRA (COVID-19)</v>
      </c>
      <c r="C51" s="4" t="str">
        <f>'[1]TCE - ANEXO IV - Preencher'!E60</f>
        <v>5.16 - Serviços Médico-Hospitalares, Odotonlogia e Laboratoriais</v>
      </c>
      <c r="D51" s="3">
        <f>'[1]TCE - ANEXO IV - Preencher'!F60</f>
        <v>927795000188</v>
      </c>
      <c r="E51" s="5" t="str">
        <f>'[1]TCE - ANEXO IV - Preencher'!G60</f>
        <v>DIAGNOSTICO LAB. ESMERALDINO LANDIM S/C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497</v>
      </c>
      <c r="I51" s="6">
        <f>IF('[1]TCE - ANEXO IV - Preencher'!K60="","",'[1]TCE - ANEXO IV - Preencher'!K60)</f>
        <v>44227</v>
      </c>
      <c r="J51" s="5" t="str">
        <f>'[1]TCE - ANEXO IV - Preencher'!L60</f>
        <v>U96S6TJpBP67</v>
      </c>
      <c r="K51" s="5" t="str">
        <f>IF(F51="B",LEFT('[1]TCE - ANEXO IV - Preencher'!M60,2),IF(F51="S",LEFT('[1]TCE - ANEXO IV - Preencher'!M60,7),IF('[1]TCE - ANEXO IV - Preencher'!H60="","")))</f>
        <v>2307304</v>
      </c>
      <c r="L51" s="7">
        <f>'[1]TCE - ANEXO IV - Preencher'!N60</f>
        <v>12432.17</v>
      </c>
    </row>
    <row r="52" spans="1:12" s="8" customFormat="1" ht="19.5" customHeight="1">
      <c r="A52" s="3">
        <f>IFERROR(VLOOKUP(B52,'[1]DADOS (OCULTAR)'!$P$3:$R$59,3,0),"")</f>
        <v>10869782000900</v>
      </c>
      <c r="B52" s="4" t="str">
        <f>'[1]TCE - ANEXO IV - Preencher'!C61</f>
        <v>HOSPITAL REGIONAL FERNANDO BEZERRA (COVID-19)</v>
      </c>
      <c r="C52" s="4" t="str">
        <f>'[1]TCE - ANEXO IV - Preencher'!E61</f>
        <v>5.16 - Serviços Médico-Hospitalares, Odotonlogia e Laboratoriais</v>
      </c>
      <c r="D52" s="3">
        <f>'[1]TCE - ANEXO IV - Preencher'!F61</f>
        <v>23973036000157</v>
      </c>
      <c r="E52" s="5" t="str">
        <f>'[1]TCE - ANEXO IV - Preencher'!G61</f>
        <v>IMAGENS E DIAGNOSTICOS MÉDICOS EIRELI-EPP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25479</v>
      </c>
      <c r="I52" s="6">
        <f>IF('[1]TCE - ANEXO IV - Preencher'!K61="","",'[1]TCE - ANEXO IV - Preencher'!K61)</f>
        <v>44227</v>
      </c>
      <c r="J52" s="5" t="str">
        <f>'[1]TCE - ANEXO IV - Preencher'!L61</f>
        <v>9N5B-HHMS</v>
      </c>
      <c r="K52" s="5" t="str">
        <f>IF(F52="B",LEFT('[1]TCE - ANEXO IV - Preencher'!M61,2),IF(F52="S",LEFT('[1]TCE - ANEXO IV - Preencher'!M61,7),IF('[1]TCE - ANEXO IV - Preencher'!H61="","")))</f>
        <v>2609907</v>
      </c>
      <c r="L52" s="7">
        <f>'[1]TCE - ANEXO IV - Preencher'!N61</f>
        <v>5110</v>
      </c>
    </row>
    <row r="53" spans="1:12" s="8" customFormat="1" ht="19.5" customHeight="1">
      <c r="A53" s="3" t="str">
        <f>IFERROR(VLOOKUP(B53,'[1]DADOS (OCULTAR)'!$P$3:$R$59,3,0),"")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>
      <c r="A54" s="3" t="str">
        <f>IFERROR(VLOOKUP(B54,'[1]DADOS (OCULTAR)'!$P$3:$R$59,3,0),"")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>
      <c r="A55" s="3" t="str">
        <f>IFERROR(VLOOKUP(B55,'[1]DADOS (OCULTAR)'!$P$3:$R$59,3,0),"")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>
      <c r="A56" s="3" t="str">
        <f>IFERROR(VLOOKUP(B56,'[1]DADOS (OCULTAR)'!$P$3:$R$59,3,0),"")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>
      <c r="A57" s="3" t="str">
        <f>IFERROR(VLOOKUP(B57,'[1]DADOS (OCULTAR)'!$P$3:$R$59,3,0),"")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>
      <c r="A58" s="3" t="str">
        <f>IFERROR(VLOOKUP(B58,'[1]DADOS (OCULTAR)'!$P$3:$R$59,3,0),"")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>
      <c r="A59" s="3" t="str">
        <f>IFERROR(VLOOKUP(B59,'[1]DADOS (OCULTAR)'!$P$3:$R$59,3,0),"")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>
      <c r="A60" s="3" t="str">
        <f>IFERROR(VLOOKUP(B60,'[1]DADOS (OCULTAR)'!$P$3:$R$59,3,0),"")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>
      <c r="A61" s="3" t="str">
        <f>IFERROR(VLOOKUP(B61,'[1]DADOS (OCULTAR)'!$P$3:$R$59,3,0),"")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>
      <c r="A62" s="3" t="str">
        <f>IFERROR(VLOOKUP(B62,'[1]DADOS (OCULTAR)'!$P$3:$R$59,3,0),"")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>
      <c r="A63" s="3" t="str">
        <f>IFERROR(VLOOKUP(B63,'[1]DADOS (OCULTAR)'!$P$3:$R$59,3,0),"")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>
      <c r="A64" s="3" t="str">
        <f>IFERROR(VLOOKUP(B64,'[1]DADOS (OCULTAR)'!$P$3:$R$59,3,0),"")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>
      <c r="A65" s="3" t="str">
        <f>IFERROR(VLOOKUP(B65,'[1]DADOS (OCULTAR)'!$P$3:$R$59,3,0),"")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>
      <c r="A66" s="3" t="str">
        <f>IFERROR(VLOOKUP(B66,'[1]DADOS (OCULTAR)'!$P$3:$R$59,3,0),"")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>
      <c r="A67" s="3" t="str">
        <f>IFERROR(VLOOKUP(B67,'[1]DADOS (OCULTAR)'!$P$3:$R$59,3,0),"")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>
      <c r="A68" s="3" t="str">
        <f>IFERROR(VLOOKUP(B68,'[1]DADOS (OCULTAR)'!$P$3:$R$59,3,0),"")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>
      <c r="A69" s="3" t="str">
        <f>IFERROR(VLOOKUP(B69,'[1]DADOS (OCULTAR)'!$P$3:$R$59,3,0),"")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>
      <c r="A70" s="3" t="str">
        <f>IFERROR(VLOOKUP(B70,'[1]DADOS (OCULTAR)'!$P$3:$R$59,3,0),"")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>
      <c r="A71" s="3" t="str">
        <f>IFERROR(VLOOKUP(B71,'[1]DADOS (OCULTAR)'!$P$3:$R$59,3,0),"")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>
      <c r="A72" s="3" t="str">
        <f>IFERROR(VLOOKUP(B72,'[1]DADOS (OCULTAR)'!$P$3:$R$59,3,0),"")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>
      <c r="A73" s="3" t="str">
        <f>IFERROR(VLOOKUP(B73,'[1]DADOS (OCULTAR)'!$P$3:$R$59,3,0),"")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>
      <c r="A74" s="3" t="str">
        <f>IFERROR(VLOOKUP(B74,'[1]DADOS (OCULTAR)'!$P$3:$R$59,3,0),"")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>
      <c r="A75" s="3" t="str">
        <f>IFERROR(VLOOKUP(B75,'[1]DADOS (OCULTAR)'!$P$3:$R$59,3,0),"")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>
      <c r="A76" s="3" t="str">
        <f>IFERROR(VLOOKUP(B76,'[1]DADOS (OCULTAR)'!$P$3:$R$59,3,0),"")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>
      <c r="A77" s="3" t="str">
        <f>IFERROR(VLOOKUP(B77,'[1]DADOS (OCULTAR)'!$P$3:$R$59,3,0),"")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>
      <c r="A78" s="3" t="str">
        <f>IFERROR(VLOOKUP(B78,'[1]DADOS (OCULTAR)'!$P$3:$R$59,3,0),"")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>
      <c r="A79" s="3" t="str">
        <f>IFERROR(VLOOKUP(B79,'[1]DADOS (OCULTAR)'!$P$3:$R$59,3,0),"")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>
      <c r="A80" s="3" t="str">
        <f>IFERROR(VLOOKUP(B80,'[1]DADOS (OCULTAR)'!$P$3:$R$59,3,0),"")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>
      <c r="A81" s="3" t="str">
        <f>IFERROR(VLOOKUP(B81,'[1]DADOS (OCULTAR)'!$P$3:$R$59,3,0),"")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>
      <c r="A82" s="3" t="str">
        <f>IFERROR(VLOOKUP(B82,'[1]DADOS (OCULTAR)'!$P$3:$R$59,3,0),"")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>
      <c r="A83" s="3" t="str">
        <f>IFERROR(VLOOKUP(B83,'[1]DADOS (OCULTAR)'!$P$3:$R$59,3,0),"")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>
      <c r="A84" s="3" t="str">
        <f>IFERROR(VLOOKUP(B84,'[1]DADOS (OCULTAR)'!$P$3:$R$59,3,0),"")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>
      <c r="A85" s="3" t="str">
        <f>IFERROR(VLOOKUP(B85,'[1]DADOS (OCULTAR)'!$P$3:$R$59,3,0),"")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>
      <c r="A86" s="3" t="str">
        <f>IFERROR(VLOOKUP(B86,'[1]DADOS (OCULTAR)'!$P$3:$R$59,3,0),"")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>
      <c r="A87" s="3" t="str">
        <f>IFERROR(VLOOKUP(B87,'[1]DADOS (OCULTAR)'!$P$3:$R$59,3,0),"")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>
      <c r="A88" s="3" t="str">
        <f>IFERROR(VLOOKUP(B88,'[1]DADOS (OCULTAR)'!$P$3:$R$59,3,0),"")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>
      <c r="A89" s="3" t="str">
        <f>IFERROR(VLOOKUP(B89,'[1]DADOS (OCULTAR)'!$P$3:$R$59,3,0),"")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>
      <c r="A90" s="3" t="str">
        <f>IFERROR(VLOOKUP(B90,'[1]DADOS (OCULTAR)'!$P$3:$R$59,3,0),"")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>
      <c r="A91" s="3" t="str">
        <f>IFERROR(VLOOKUP(B91,'[1]DADOS (OCULTAR)'!$P$3:$R$59,3,0),"")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>
      <c r="A92" s="3" t="str">
        <f>IFERROR(VLOOKUP(B92,'[1]DADOS (OCULTAR)'!$P$3:$R$59,3,0),"")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>
      <c r="A93" s="3" t="str">
        <f>IFERROR(VLOOKUP(B93,'[1]DADOS (OCULTAR)'!$P$3:$R$59,3,0),"")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>
      <c r="A94" s="3" t="str">
        <f>IFERROR(VLOOKUP(B94,'[1]DADOS (OCULTAR)'!$P$3:$R$59,3,0),"")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>
      <c r="A95" s="3" t="str">
        <f>IFERROR(VLOOKUP(B95,'[1]DADOS (OCULTAR)'!$P$3:$R$59,3,0),"")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>
      <c r="A96" s="3" t="str">
        <f>IFERROR(VLOOKUP(B96,'[1]DADOS (OCULTAR)'!$P$3:$R$59,3,0),"")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>
      <c r="A97" s="3" t="str">
        <f>IFERROR(VLOOKUP(B97,'[1]DADOS (OCULTAR)'!$P$3:$R$59,3,0),"")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>
      <c r="A98" s="3" t="str">
        <f>IFERROR(VLOOKUP(B98,'[1]DADOS (OCULTAR)'!$P$3:$R$59,3,0),"")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>
      <c r="A99" s="3" t="str">
        <f>IFERROR(VLOOKUP(B99,'[1]DADOS (OCULTAR)'!$P$3:$R$59,3,0),"")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>
      <c r="A100" s="3" t="str">
        <f>IFERROR(VLOOKUP(B100,'[1]DADOS (OCULTAR)'!$P$3:$R$59,3,0),"")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>
      <c r="A101" s="3" t="str">
        <f>IFERROR(VLOOKUP(B101,'[1]DADOS (OCULTAR)'!$P$3:$R$59,3,0),"")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>
      <c r="A102" s="3" t="str">
        <f>IFERROR(VLOOKUP(B102,'[1]DADOS (OCULTAR)'!$P$3:$R$59,3,0),"")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>
      <c r="A103" s="3" t="str">
        <f>IFERROR(VLOOKUP(B103,'[1]DADOS (OCULTAR)'!$P$3:$R$59,3,0),"")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>
      <c r="A104" s="3" t="str">
        <f>IFERROR(VLOOKUP(B104,'[1]DADOS (OCULTAR)'!$P$3:$R$59,3,0),"")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>
      <c r="A105" s="3" t="str">
        <f>IFERROR(VLOOKUP(B105,'[1]DADOS (OCULTAR)'!$P$3:$R$59,3,0),"")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>
      <c r="A106" s="3" t="str">
        <f>IFERROR(VLOOKUP(B106,'[1]DADOS (OCULTAR)'!$P$3:$R$59,3,0),"")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>
      <c r="A107" s="3" t="str">
        <f>IFERROR(VLOOKUP(B107,'[1]DADOS (OCULTAR)'!$P$3:$R$59,3,0),"")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>
      <c r="A108" s="3" t="str">
        <f>IFERROR(VLOOKUP(B108,'[1]DADOS (OCULTAR)'!$P$3:$R$59,3,0),"")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>
      <c r="A109" s="3" t="str">
        <f>IFERROR(VLOOKUP(B109,'[1]DADOS (OCULTAR)'!$P$3:$R$59,3,0),"")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>
      <c r="A110" s="3" t="str">
        <f>IFERROR(VLOOKUP(B110,'[1]DADOS (OCULTAR)'!$P$3:$R$59,3,0),"")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>
      <c r="A111" s="3" t="str">
        <f>IFERROR(VLOOKUP(B111,'[1]DADOS (OCULTAR)'!$P$3:$R$59,3,0),"")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>
      <c r="A112" s="3" t="str">
        <f>IFERROR(VLOOKUP(B112,'[1]DADOS (OCULTAR)'!$P$3:$R$59,3,0),"")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>
      <c r="A113" s="3" t="str">
        <f>IFERROR(VLOOKUP(B113,'[1]DADOS (OCULTAR)'!$P$3:$R$59,3,0),"")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>
      <c r="A114" s="3" t="str">
        <f>IFERROR(VLOOKUP(B114,'[1]DADOS (OCULTAR)'!$P$3:$R$59,3,0),"")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>
      <c r="A115" s="3" t="str">
        <f>IFERROR(VLOOKUP(B115,'[1]DADOS (OCULTAR)'!$P$3:$R$59,3,0),"")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>
      <c r="A116" s="3" t="str">
        <f>IFERROR(VLOOKUP(B116,'[1]DADOS (OCULTAR)'!$P$3:$R$59,3,0),"")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>
      <c r="A117" s="3" t="str">
        <f>IFERROR(VLOOKUP(B117,'[1]DADOS (OCULTAR)'!$P$3:$R$59,3,0),"")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>
      <c r="A118" s="3" t="str">
        <f>IFERROR(VLOOKUP(B118,'[1]DADOS (OCULTAR)'!$P$3:$R$59,3,0),"")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>
      <c r="A119" s="3" t="str">
        <f>IFERROR(VLOOKUP(B119,'[1]DADOS (OCULTAR)'!$P$3:$R$59,3,0),"")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>
      <c r="A120" s="3" t="str">
        <f>IFERROR(VLOOKUP(B120,'[1]DADOS (OCULTAR)'!$P$3:$R$59,3,0),"")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>
      <c r="A121" s="3" t="str">
        <f>IFERROR(VLOOKUP(B121,'[1]DADOS (OCULTAR)'!$P$3:$R$59,3,0),"")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>
      <c r="A122" s="3" t="str">
        <f>IFERROR(VLOOKUP(B122,'[1]DADOS (OCULTAR)'!$P$3:$R$59,3,0),"")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>
      <c r="A123" s="3" t="str">
        <f>IFERROR(VLOOKUP(B123,'[1]DADOS (OCULTAR)'!$P$3:$R$59,3,0),"")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>
      <c r="A124" s="3" t="str">
        <f>IFERROR(VLOOKUP(B124,'[1]DADOS (OCULTAR)'!$P$3:$R$59,3,0),"")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>
      <c r="A125" s="3" t="str">
        <f>IFERROR(VLOOKUP(B125,'[1]DADOS (OCULTAR)'!$P$3:$R$59,3,0),"")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>
      <c r="A126" s="3" t="str">
        <f>IFERROR(VLOOKUP(B126,'[1]DADOS (OCULTAR)'!$P$3:$R$59,3,0),"")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>
      <c r="A127" s="3" t="str">
        <f>IFERROR(VLOOKUP(B127,'[1]DADOS (OCULTAR)'!$P$3:$R$59,3,0),"")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>
      <c r="A128" s="3" t="str">
        <f>IFERROR(VLOOKUP(B128,'[1]DADOS (OCULTAR)'!$P$3:$R$59,3,0),"")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>
      <c r="A129" s="3" t="str">
        <f>IFERROR(VLOOKUP(B129,'[1]DADOS (OCULTAR)'!$P$3:$R$59,3,0),"")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>
      <c r="A130" s="3" t="str">
        <f>IFERROR(VLOOKUP(B130,'[1]DADOS (OCULTAR)'!$P$3:$R$59,3,0),"")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>
      <c r="A131" s="3" t="str">
        <f>IFERROR(VLOOKUP(B131,'[1]DADOS (OCULTAR)'!$P$3:$R$59,3,0),"")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>
      <c r="A132" s="3" t="str">
        <f>IFERROR(VLOOKUP(B132,'[1]DADOS (OCULTAR)'!$P$3:$R$59,3,0),"")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>
      <c r="A133" s="3" t="str">
        <f>IFERROR(VLOOKUP(B133,'[1]DADOS (OCULTAR)'!$P$3:$R$59,3,0),"")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>
      <c r="A134" s="3" t="str">
        <f>IFERROR(VLOOKUP(B134,'[1]DADOS (OCULTAR)'!$P$3:$R$59,3,0),"")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>
      <c r="A135" s="3" t="str">
        <f>IFERROR(VLOOKUP(B135,'[1]DADOS (OCULTAR)'!$P$3:$R$59,3,0),"")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>
      <c r="A136" s="3" t="str">
        <f>IFERROR(VLOOKUP(B136,'[1]DADOS (OCULTAR)'!$P$3:$R$59,3,0),"")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>
      <c r="A137" s="3" t="str">
        <f>IFERROR(VLOOKUP(B137,'[1]DADOS (OCULTAR)'!$P$3:$R$59,3,0),"")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(OCULTAR)'!$P$3:$R$59,3,0),"")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(OCULTAR)'!$P$3:$R$59,3,0),"")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(OCULTAR)'!$P$3:$R$59,3,0),"")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(OCULTAR)'!$P$3:$R$59,3,0),"")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(OCULTAR)'!$P$3:$R$59,3,0),"")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(OCULTAR)'!$P$3:$R$59,3,0),"")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(OCULTAR)'!$P$3:$R$59,3,0),"")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(OCULTAR)'!$P$3:$R$59,3,0),"")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(OCULTAR)'!$P$3:$R$59,3,0),"")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(OCULTAR)'!$P$3:$R$59,3,0),"")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(OCULTAR)'!$P$3:$R$59,3,0),"")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(OCULTAR)'!$P$3:$R$59,3,0),"")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(OCULTAR)'!$P$3:$R$59,3,0),"")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(OCULTAR)'!$P$3:$R$59,3,0),"")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(OCULTAR)'!$P$3:$R$59,3,0),"")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(OCULTAR)'!$P$3:$R$59,3,0),"")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(OCULTAR)'!$P$3:$R$59,3,0),"")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(OCULTAR)'!$P$3:$R$59,3,0),"")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(OCULTAR)'!$P$3:$R$59,3,0),"")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(OCULTAR)'!$P$3:$R$59,3,0),"")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(OCULTAR)'!$P$3:$R$59,3,0),"")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(OCULTAR)'!$P$3:$R$59,3,0),"")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(OCULTAR)'!$P$3:$R$59,3,0),"")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(OCULTAR)'!$P$3:$R$59,3,0),"")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(OCULTAR)'!$P$3:$R$59,3,0),"")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(OCULTAR)'!$P$3:$R$59,3,0),"")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(OCULTAR)'!$P$3:$R$59,3,0),"")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(OCULTAR)'!$P$3:$R$59,3,0),"")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(OCULTAR)'!$P$3:$R$59,3,0),"")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(OCULTAR)'!$P$3:$R$59,3,0),"")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(OCULTAR)'!$P$3:$R$59,3,0),"")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(OCULTAR)'!$P$3:$R$59,3,0),"")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(OCULTAR)'!$P$3:$R$59,3,0),"")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(OCULTAR)'!$P$3:$R$59,3,0),"")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(OCULTAR)'!$P$3:$R$59,3,0),"")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(OCULTAR)'!$P$3:$R$59,3,0),"")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(OCULTAR)'!$P$3:$R$59,3,0),"")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(OCULTAR)'!$P$3:$R$59,3,0),"")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(OCULTAR)'!$P$3:$R$59,3,0),"")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(OCULTAR)'!$P$3:$R$59,3,0),"")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(OCULTAR)'!$P$3:$R$59,3,0),"")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(OCULTAR)'!$P$3:$R$59,3,0),"")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(OCULTAR)'!$P$3:$R$59,3,0),"")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(OCULTAR)'!$P$3:$R$59,3,0),"")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(OCULTAR)'!$P$3:$R$59,3,0),"")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(OCULTAR)'!$P$3:$R$59,3,0),"")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(OCULTAR)'!$P$3:$R$59,3,0),"")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(OCULTAR)'!$P$3:$R$59,3,0),"")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(OCULTAR)'!$P$3:$R$59,3,0),"")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(OCULTAR)'!$P$3:$R$59,3,0),"")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(OCULTAR)'!$P$3:$R$59,3,0),"")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(OCULTAR)'!$P$3:$R$59,3,0),"")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(OCULTAR)'!$P$3:$R$59,3,0),"")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(OCULTAR)'!$P$3:$R$59,3,0),"")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(OCULTAR)'!$P$3:$R$59,3,0),"")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(OCULTAR)'!$P$3:$R$59,3,0),"")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(OCULTAR)'!$P$3:$R$59,3,0),"")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(OCULTAR)'!$P$3:$R$59,3,0),"")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(OCULTAR)'!$P$3:$R$59,3,0),"")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(OCULTAR)'!$P$3:$R$59,3,0),"")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(OCULTAR)'!$P$3:$R$59,3,0),"")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(OCULTAR)'!$P$3:$R$59,3,0),"")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(OCULTAR)'!$P$3:$R$59,3,0),"")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(OCULTAR)'!$P$3:$R$59,3,0),"")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(OCULTAR)'!$P$3:$R$59,3,0),"")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(OCULTAR)'!$P$3:$R$59,3,0),"")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(OCULTAR)'!$P$3:$R$59,3,0),"")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(OCULTAR)'!$P$3:$R$59,3,0),"")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(OCULTAR)'!$P$3:$R$59,3,0),"")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(OCULTAR)'!$P$3:$R$59,3,0),"")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(OCULTAR)'!$P$3:$R$59,3,0),"")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(OCULTAR)'!$P$3:$R$59,3,0),"")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(OCULTAR)'!$P$3:$R$59,3,0),"")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(OCULTAR)'!$P$3:$R$59,3,0),"")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(OCULTAR)'!$P$3:$R$59,3,0),"")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(OCULTAR)'!$P$3:$R$59,3,0),"")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(OCULTAR)'!$P$3:$R$59,3,0),"")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(OCULTAR)'!$P$3:$R$59,3,0),"")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(OCULTAR)'!$P$3:$R$59,3,0),"")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(OCULTAR)'!$P$3:$R$59,3,0),"")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(OCULTAR)'!$P$3:$R$59,3,0),"")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(OCULTAR)'!$P$3:$R$59,3,0),"")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(OCULTAR)'!$P$3:$R$59,3,0),"")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(OCULTAR)'!$P$3:$R$59,3,0),"")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(OCULTAR)'!$P$3:$R$59,3,0),"")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(OCULTAR)'!$P$3:$R$59,3,0),"")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(OCULTAR)'!$P$3:$R$59,3,0),"")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(OCULTAR)'!$P$3:$R$59,3,0),"")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(OCULTAR)'!$P$3:$R$59,3,0),"")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(OCULTAR)'!$P$3:$R$59,3,0),"")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(OCULTAR)'!$P$3:$R$59,3,0),"")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(OCULTAR)'!$P$3:$R$59,3,0),"")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(OCULTAR)'!$P$3:$R$59,3,0),"")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(OCULTAR)'!$P$3:$R$59,3,0),"")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(OCULTAR)'!$P$3:$R$59,3,0),"")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(OCULTAR)'!$P$3:$R$59,3,0),"")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(OCULTAR)'!$P$3:$R$59,3,0),"")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(OCULTAR)'!$P$3:$R$59,3,0),"")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(OCULTAR)'!$P$3:$R$59,3,0),"")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(OCULTAR)'!$P$3:$R$59,3,0),"")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(OCULTAR)'!$P$3:$R$59,3,0),"")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(OCULTAR)'!$P$3:$R$59,3,0),"")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(OCULTAR)'!$P$3:$R$59,3,0),"")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(OCULTAR)'!$P$3:$R$59,3,0),"")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(OCULTAR)'!$P$3:$R$59,3,0),"")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(OCULTAR)'!$P$3:$R$59,3,0),"")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(OCULTAR)'!$P$3:$R$59,3,0),"")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(OCULTAR)'!$P$3:$R$59,3,0),"")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(OCULTAR)'!$P$3:$R$59,3,0),"")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(OCULTAR)'!$P$3:$R$59,3,0),"")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(OCULTAR)'!$P$3:$R$59,3,0),"")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(OCULTAR)'!$P$3:$R$59,3,0),"")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(OCULTAR)'!$P$3:$R$59,3,0),"")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(OCULTAR)'!$P$3:$R$59,3,0),"")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(OCULTAR)'!$P$3:$R$59,3,0),"")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(OCULTAR)'!$P$3:$R$59,3,0),"")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(OCULTAR)'!$P$3:$R$59,3,0),"")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(OCULTAR)'!$P$3:$R$59,3,0),"")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(OCULTAR)'!$P$3:$R$59,3,0),"")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(OCULTAR)'!$P$3:$R$59,3,0),"")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(OCULTAR)'!$P$3:$R$59,3,0),"")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(OCULTAR)'!$P$3:$R$59,3,0),"")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(OCULTAR)'!$P$3:$R$59,3,0),"")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(OCULTAR)'!$P$3:$R$59,3,0),"")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(OCULTAR)'!$P$3:$R$59,3,0),"")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(OCULTAR)'!$P$3:$R$59,3,0),"")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(OCULTAR)'!$P$3:$R$59,3,0),"")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(OCULTAR)'!$P$3:$R$59,3,0),"")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(OCULTAR)'!$P$3:$R$59,3,0),"")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(OCULTAR)'!$P$3:$R$59,3,0),"")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(OCULTAR)'!$P$3:$R$59,3,0),"")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(OCULTAR)'!$P$3:$R$59,3,0),"")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(OCULTAR)'!$P$3:$R$59,3,0),"")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(OCULTAR)'!$P$3:$R$59,3,0),"")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(OCULTAR)'!$P$3:$R$59,3,0),"")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(OCULTAR)'!$P$3:$R$59,3,0),"")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(OCULTAR)'!$P$3:$R$59,3,0),"")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(OCULTAR)'!$P$3:$R$59,3,0),"")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(OCULTAR)'!$P$3:$R$59,3,0),"")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(OCULTAR)'!$P$3:$R$59,3,0),"")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(OCULTAR)'!$P$3:$R$59,3,0),"")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(OCULTAR)'!$P$3:$R$59,3,0),"")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(OCULTAR)'!$P$3:$R$59,3,0),"")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(OCULTAR)'!$P$3:$R$59,3,0),"")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(OCULTAR)'!$P$3:$R$59,3,0),"")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(OCULTAR)'!$P$3:$R$59,3,0),"")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(OCULTAR)'!$P$3:$R$59,3,0),"")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(OCULTAR)'!$P$3:$R$59,3,0),"")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(OCULTAR)'!$P$3:$R$59,3,0),"")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(OCULTAR)'!$P$3:$R$59,3,0),"")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(OCULTAR)'!$P$3:$R$59,3,0),"")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(OCULTAR)'!$P$3:$R$59,3,0),"")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(OCULTAR)'!$P$3:$R$59,3,0),"")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(OCULTAR)'!$P$3:$R$59,3,0),"")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(OCULTAR)'!$P$3:$R$59,3,0),"")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(OCULTAR)'!$P$3:$R$59,3,0),"")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(OCULTAR)'!$P$3:$R$59,3,0),"")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(OCULTAR)'!$P$3:$R$59,3,0),"")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(OCULTAR)'!$P$3:$R$59,3,0),"")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(OCULTAR)'!$P$3:$R$59,3,0),"")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(OCULTAR)'!$P$3:$R$59,3,0),"")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(OCULTAR)'!$P$3:$R$59,3,0),"")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(OCULTAR)'!$P$3:$R$59,3,0),"")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(OCULTAR)'!$P$3:$R$59,3,0),"")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(OCULTAR)'!$P$3:$R$59,3,0),"")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(OCULTAR)'!$P$3:$R$59,3,0),"")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(OCULTAR)'!$P$3:$R$59,3,0),"")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(OCULTAR)'!$P$3:$R$59,3,0),"")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(OCULTAR)'!$P$3:$R$59,3,0),"")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(OCULTAR)'!$P$3:$R$59,3,0),"")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(OCULTAR)'!$P$3:$R$59,3,0),"")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(OCULTAR)'!$P$3:$R$59,3,0),"")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(OCULTAR)'!$P$3:$R$59,3,0),"")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(OCULTAR)'!$P$3:$R$59,3,0),"")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(OCULTAR)'!$P$3:$R$59,3,0),"")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(OCULTAR)'!$P$3:$R$59,3,0),"")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(OCULTAR)'!$P$3:$R$59,3,0),"")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(OCULTAR)'!$P$3:$R$59,3,0),"")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(OCULTAR)'!$P$3:$R$59,3,0),"")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(OCULTAR)'!$P$3:$R$59,3,0),"")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(OCULTAR)'!$P$3:$R$59,3,0),"")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(OCULTAR)'!$P$3:$R$59,3,0),"")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(OCULTAR)'!$P$3:$R$59,3,0),"")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(OCULTAR)'!$P$3:$R$59,3,0),"")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(OCULTAR)'!$P$3:$R$59,3,0),"")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(OCULTAR)'!$P$3:$R$59,3,0),"")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(OCULTAR)'!$P$3:$R$59,3,0),"")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(OCULTAR)'!$P$3:$R$59,3,0),"")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(OCULTAR)'!$P$3:$R$59,3,0),"")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(OCULTAR)'!$P$3:$R$59,3,0),"")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(OCULTAR)'!$P$3:$R$59,3,0),"")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(OCULTAR)'!$P$3:$R$59,3,0),"")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(OCULTAR)'!$P$3:$R$59,3,0),"")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(OCULTAR)'!$P$3:$R$59,3,0),"")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(OCULTAR)'!$P$3:$R$59,3,0),"")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(OCULTAR)'!$P$3:$R$59,3,0),"")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(OCULTAR)'!$P$3:$R$59,3,0),"")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(OCULTAR)'!$P$3:$R$59,3,0),"")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(OCULTAR)'!$P$3:$R$59,3,0),"")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(OCULTAR)'!$P$3:$R$59,3,0),"")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(OCULTAR)'!$P$3:$R$59,3,0),"")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(OCULTAR)'!$P$3:$R$59,3,0),"")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(OCULTAR)'!$P$3:$R$59,3,0),"")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(OCULTAR)'!$P$3:$R$59,3,0),"")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(OCULTAR)'!$P$3:$R$59,3,0),"")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(OCULTAR)'!$P$3:$R$59,3,0),"")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(OCULTAR)'!$P$3:$R$59,3,0),"")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(OCULTAR)'!$P$3:$R$59,3,0),"")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(OCULTAR)'!$P$3:$R$59,3,0),"")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(OCULTAR)'!$P$3:$R$59,3,0),"")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(OCULTAR)'!$P$3:$R$59,3,0),"")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(OCULTAR)'!$P$3:$R$59,3,0),"")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(OCULTAR)'!$P$3:$R$59,3,0),"")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(OCULTAR)'!$P$3:$R$59,3,0),"")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(OCULTAR)'!$P$3:$R$59,3,0),"")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(OCULTAR)'!$P$3:$R$59,3,0),"")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(OCULTAR)'!$P$3:$R$59,3,0),"")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(OCULTAR)'!$P$3:$R$59,3,0),"")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(OCULTAR)'!$P$3:$R$59,3,0),"")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(OCULTAR)'!$P$3:$R$59,3,0),"")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(OCULTAR)'!$P$3:$R$59,3,0),"")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(OCULTAR)'!$P$3:$R$59,3,0),"")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(OCULTAR)'!$P$3:$R$59,3,0),"")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(OCULTAR)'!$P$3:$R$59,3,0),"")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(OCULTAR)'!$P$3:$R$59,3,0),"")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(OCULTAR)'!$P$3:$R$59,3,0),"")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(OCULTAR)'!$P$3:$R$59,3,0),"")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(OCULTAR)'!$P$3:$R$59,3,0),"")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(OCULTAR)'!$P$3:$R$59,3,0),"")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(OCULTAR)'!$P$3:$R$59,3,0),"")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(OCULTAR)'!$P$3:$R$59,3,0),"")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(OCULTAR)'!$P$3:$R$59,3,0),"")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(OCULTAR)'!$P$3:$R$59,3,0),"")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(OCULTAR)'!$P$3:$R$59,3,0),"")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(OCULTAR)'!$P$3:$R$59,3,0),"")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(OCULTAR)'!$P$3:$R$59,3,0),"")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(OCULTAR)'!$P$3:$R$59,3,0),"")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(OCULTAR)'!$P$3:$R$59,3,0),"")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(OCULTAR)'!$P$3:$R$59,3,0),"")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(OCULTAR)'!$P$3:$R$59,3,0),"")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(OCULTAR)'!$P$3:$R$59,3,0),"")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(OCULTAR)'!$P$3:$R$59,3,0),"")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(OCULTAR)'!$P$3:$R$59,3,0),"")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(OCULTAR)'!$P$3:$R$59,3,0),"")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(OCULTAR)'!$P$3:$R$59,3,0),"")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(OCULTAR)'!$P$3:$R$59,3,0),"")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(OCULTAR)'!$P$3:$R$59,3,0),"")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(OCULTAR)'!$P$3:$R$59,3,0),"")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(OCULTAR)'!$P$3:$R$59,3,0),"")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(OCULTAR)'!$P$3:$R$59,3,0),"")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(OCULTAR)'!$P$3:$R$59,3,0),"")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(OCULTAR)'!$P$3:$R$59,3,0),"")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(OCULTAR)'!$P$3:$R$59,3,0),"")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(OCULTAR)'!$P$3:$R$59,3,0),"")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(OCULTAR)'!$P$3:$R$59,3,0),"")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(OCULTAR)'!$P$3:$R$59,3,0),"")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(OCULTAR)'!$P$3:$R$59,3,0),"")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(OCULTAR)'!$P$3:$R$59,3,0),"")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(OCULTAR)'!$P$3:$R$59,3,0),"")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(OCULTAR)'!$P$3:$R$59,3,0),"")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(OCULTAR)'!$P$3:$R$59,3,0),"")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(OCULTAR)'!$P$3:$R$59,3,0),"")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(OCULTAR)'!$P$3:$R$59,3,0),"")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(OCULTAR)'!$P$3:$R$59,3,0),"")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(OCULTAR)'!$P$3:$R$59,3,0),"")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(OCULTAR)'!$P$3:$R$59,3,0),"")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(OCULTAR)'!$P$3:$R$59,3,0),"")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(OCULTAR)'!$P$3:$R$59,3,0),"")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(OCULTAR)'!$P$3:$R$59,3,0),"")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(OCULTAR)'!$P$3:$R$59,3,0),"")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(OCULTAR)'!$P$3:$R$59,3,0),"")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(OCULTAR)'!$P$3:$R$59,3,0),"")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(OCULTAR)'!$P$3:$R$59,3,0),"")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(OCULTAR)'!$P$3:$R$59,3,0),"")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(OCULTAR)'!$P$3:$R$59,3,0),"")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(OCULTAR)'!$P$3:$R$59,3,0),"")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(OCULTAR)'!$P$3:$R$59,3,0),"")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(OCULTAR)'!$P$3:$R$59,3,0),"")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(OCULTAR)'!$P$3:$R$59,3,0),"")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(OCULTAR)'!$P$3:$R$59,3,0),"")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(OCULTAR)'!$P$3:$R$59,3,0),"")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(OCULTAR)'!$P$3:$R$59,3,0),"")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(OCULTAR)'!$P$3:$R$59,3,0),"")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(OCULTAR)'!$P$3:$R$59,3,0),"")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(OCULTAR)'!$P$3:$R$59,3,0),"")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(OCULTAR)'!$P$3:$R$59,3,0),"")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(OCULTAR)'!$P$3:$R$59,3,0),"")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(OCULTAR)'!$P$3:$R$59,3,0),"")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(OCULTAR)'!$P$3:$R$59,3,0),"")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(OCULTAR)'!$P$3:$R$59,3,0),"")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(OCULTAR)'!$P$3:$R$59,3,0),"")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(OCULTAR)'!$P$3:$R$59,3,0),"")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(OCULTAR)'!$P$3:$R$59,3,0),"")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(OCULTAR)'!$P$3:$R$59,3,0),"")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(OCULTAR)'!$P$3:$R$59,3,0),"")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(OCULTAR)'!$P$3:$R$59,3,0),"")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(OCULTAR)'!$P$3:$R$59,3,0),"")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(OCULTAR)'!$P$3:$R$59,3,0),"")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(OCULTAR)'!$P$3:$R$59,3,0),"")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(OCULTAR)'!$P$3:$R$59,3,0),"")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(OCULTAR)'!$P$3:$R$59,3,0),"")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(OCULTAR)'!$P$3:$R$59,3,0),"")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(OCULTAR)'!$P$3:$R$59,3,0),"")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(OCULTAR)'!$P$3:$R$59,3,0),"")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(OCULTAR)'!$P$3:$R$59,3,0),"")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(OCULTAR)'!$P$3:$R$59,3,0),"")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(OCULTAR)'!$P$3:$R$59,3,0),"")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(OCULTAR)'!$P$3:$R$59,3,0),"")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(OCULTAR)'!$P$3:$R$59,3,0),"")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(OCULTAR)'!$P$3:$R$59,3,0),"")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(OCULTAR)'!$P$3:$R$59,3,0),"")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(OCULTAR)'!$P$3:$R$59,3,0),"")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(OCULTAR)'!$P$3:$R$59,3,0),"")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(OCULTAR)'!$P$3:$R$59,3,0),"")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(OCULTAR)'!$P$3:$R$59,3,0),"")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(OCULTAR)'!$P$3:$R$59,3,0),"")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(OCULTAR)'!$P$3:$R$59,3,0),"")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(OCULTAR)'!$P$3:$R$59,3,0),"")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(OCULTAR)'!$P$3:$R$59,3,0),"")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(OCULTAR)'!$P$3:$R$59,3,0),"")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(OCULTAR)'!$P$3:$R$59,3,0),"")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(OCULTAR)'!$P$3:$R$59,3,0),"")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(OCULTAR)'!$P$3:$R$59,3,0),"")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(OCULTAR)'!$P$3:$R$59,3,0),"")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(OCULTAR)'!$P$3:$R$59,3,0),"")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(OCULTAR)'!$P$3:$R$59,3,0),"")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(OCULTAR)'!$P$3:$R$59,3,0),"")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(OCULTAR)'!$P$3:$R$59,3,0),"")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(OCULTAR)'!$P$3:$R$59,3,0),"")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(OCULTAR)'!$P$3:$R$59,3,0),"")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(OCULTAR)'!$P$3:$R$59,3,0),"")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(OCULTAR)'!$P$3:$R$59,3,0),"")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(OCULTAR)'!$P$3:$R$59,3,0),"")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(OCULTAR)'!$P$3:$R$59,3,0),"")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(OCULTAR)'!$P$3:$R$59,3,0),"")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(OCULTAR)'!$P$3:$R$59,3,0),"")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(OCULTAR)'!$P$3:$R$59,3,0),"")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(OCULTAR)'!$P$3:$R$59,3,0),"")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(OCULTAR)'!$P$3:$R$59,3,0),"")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(OCULTAR)'!$P$3:$R$59,3,0),"")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(OCULTAR)'!$P$3:$R$59,3,0),"")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(OCULTAR)'!$P$3:$R$59,3,0),"")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(OCULTAR)'!$P$3:$R$59,3,0),"")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(OCULTAR)'!$P$3:$R$59,3,0),"")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(OCULTAR)'!$P$3:$R$59,3,0),"")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(OCULTAR)'!$P$3:$R$59,3,0),"")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(OCULTAR)'!$P$3:$R$59,3,0),"")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(OCULTAR)'!$P$3:$R$59,3,0),"")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(OCULTAR)'!$P$3:$R$59,3,0),"")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(OCULTAR)'!$P$3:$R$59,3,0),"")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(OCULTAR)'!$P$3:$R$59,3,0),"")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(OCULTAR)'!$P$3:$R$59,3,0),"")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(OCULTAR)'!$P$3:$R$59,3,0),"")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(OCULTAR)'!$P$3:$R$59,3,0),"")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(OCULTAR)'!$P$3:$R$59,3,0),"")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(OCULTAR)'!$P$3:$R$59,3,0),"")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(OCULTAR)'!$P$3:$R$59,3,0),"")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(OCULTAR)'!$P$3:$R$59,3,0),"")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(OCULTAR)'!$P$3:$R$59,3,0),"")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(OCULTAR)'!$P$3:$R$59,3,0),"")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(OCULTAR)'!$P$3:$R$59,3,0),"")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(OCULTAR)'!$P$3:$R$59,3,0),"")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(OCULTAR)'!$P$3:$R$59,3,0),"")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(OCULTAR)'!$P$3:$R$59,3,0),"")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(OCULTAR)'!$P$3:$R$59,3,0),"")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(OCULTAR)'!$P$3:$R$59,3,0),"")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(OCULTAR)'!$P$3:$R$59,3,0),"")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(OCULTAR)'!$P$3:$R$59,3,0),"")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(OCULTAR)'!$P$3:$R$59,3,0),"")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(OCULTAR)'!$P$3:$R$59,3,0),"")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(OCULTAR)'!$P$3:$R$59,3,0),"")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(OCULTAR)'!$P$3:$R$59,3,0),"")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(OCULTAR)'!$P$3:$R$59,3,0),"")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(OCULTAR)'!$P$3:$R$59,3,0),"")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(OCULTAR)'!$P$3:$R$59,3,0),"")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(OCULTAR)'!$P$3:$R$59,3,0),"")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(OCULTAR)'!$P$3:$R$59,3,0),"")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(OCULTAR)'!$P$3:$R$59,3,0),"")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(OCULTAR)'!$P$3:$R$59,3,0),"")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(OCULTAR)'!$P$3:$R$59,3,0),"")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(OCULTAR)'!$P$3:$R$59,3,0),"")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(OCULTAR)'!$P$3:$R$59,3,0),"")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(OCULTAR)'!$P$3:$R$59,3,0),"")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(OCULTAR)'!$P$3:$R$59,3,0),"")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(OCULTAR)'!$P$3:$R$59,3,0),"")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(OCULTAR)'!$P$3:$R$59,3,0),"")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(OCULTAR)'!$P$3:$R$59,3,0),"")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(OCULTAR)'!$P$3:$R$59,3,0),"")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(OCULTAR)'!$P$3:$R$59,3,0),"")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(OCULTAR)'!$P$3:$R$59,3,0),"")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(OCULTAR)'!$P$3:$R$59,3,0),"")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(OCULTAR)'!$P$3:$R$59,3,0),"")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(OCULTAR)'!$P$3:$R$59,3,0),"")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(OCULTAR)'!$P$3:$R$59,3,0),"")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(OCULTAR)'!$P$3:$R$59,3,0),"")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(OCULTAR)'!$P$3:$R$59,3,0),"")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(OCULTAR)'!$P$3:$R$59,3,0),"")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(OCULTAR)'!$P$3:$R$59,3,0),"")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(OCULTAR)'!$P$3:$R$59,3,0),"")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(OCULTAR)'!$P$3:$R$59,3,0),"")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(OCULTAR)'!$P$3:$R$59,3,0),"")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(OCULTAR)'!$P$3:$R$59,3,0),"")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(OCULTAR)'!$P$3:$R$59,3,0),"")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(OCULTAR)'!$P$3:$R$59,3,0),"")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(OCULTAR)'!$P$3:$R$59,3,0),"")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(OCULTAR)'!$P$3:$R$59,3,0),"")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(OCULTAR)'!$P$3:$R$59,3,0),"")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(OCULTAR)'!$P$3:$R$59,3,0),"")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(OCULTAR)'!$P$3:$R$59,3,0),"")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(OCULTAR)'!$P$3:$R$59,3,0),"")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(OCULTAR)'!$P$3:$R$59,3,0),"")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(OCULTAR)'!$P$3:$R$59,3,0),"")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(OCULTAR)'!$P$3:$R$59,3,0),"")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(OCULTAR)'!$P$3:$R$59,3,0),"")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(OCULTAR)'!$P$3:$R$59,3,0),"")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(OCULTAR)'!$P$3:$R$59,3,0),"")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(OCULTAR)'!$P$3:$R$59,3,0),"")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(OCULTAR)'!$P$3:$R$59,3,0),"")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(OCULTAR)'!$P$3:$R$59,3,0),"")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(OCULTAR)'!$P$3:$R$59,3,0),"")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(OCULTAR)'!$P$3:$R$59,3,0),"")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(OCULTAR)'!$P$3:$R$59,3,0),"")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(OCULTAR)'!$P$3:$R$59,3,0),"")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(OCULTAR)'!$P$3:$R$59,3,0),"")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(OCULTAR)'!$P$3:$R$59,3,0),"")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(OCULTAR)'!$P$3:$R$59,3,0),"")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(OCULTAR)'!$P$3:$R$59,3,0),"")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(OCULTAR)'!$P$3:$R$59,3,0),"")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(OCULTAR)'!$P$3:$R$59,3,0),"")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(OCULTAR)'!$P$3:$R$59,3,0),"")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(OCULTAR)'!$P$3:$R$59,3,0),"")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(OCULTAR)'!$P$3:$R$59,3,0),"")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(OCULTAR)'!$P$3:$R$59,3,0),"")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(OCULTAR)'!$P$3:$R$59,3,0),"")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(OCULTAR)'!$P$3:$R$59,3,0),"")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(OCULTAR)'!$P$3:$R$59,3,0),"")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(OCULTAR)'!$P$3:$R$59,3,0),"")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(OCULTAR)'!$P$3:$R$59,3,0),"")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(OCULTAR)'!$P$3:$R$59,3,0),"")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(OCULTAR)'!$P$3:$R$59,3,0),"")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(OCULTAR)'!$P$3:$R$59,3,0),"")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(OCULTAR)'!$P$3:$R$59,3,0),"")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(OCULTAR)'!$P$3:$R$59,3,0),"")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(OCULTAR)'!$P$3:$R$59,3,0),"")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(OCULTAR)'!$P$3:$R$59,3,0),"")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(OCULTAR)'!$P$3:$R$59,3,0),"")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(OCULTAR)'!$P$3:$R$59,3,0),"")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(OCULTAR)'!$P$3:$R$59,3,0),"")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(OCULTAR)'!$P$3:$R$59,3,0),"")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(OCULTAR)'!$P$3:$R$59,3,0),"")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(OCULTAR)'!$P$3:$R$59,3,0),"")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(OCULTAR)'!$P$3:$R$59,3,0),"")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(OCULTAR)'!$P$3:$R$59,3,0),"")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(OCULTAR)'!$P$3:$R$59,3,0),"")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(OCULTAR)'!$P$3:$R$59,3,0),"")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(OCULTAR)'!$P$3:$R$59,3,0),"")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(OCULTAR)'!$P$3:$R$59,3,0),"")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(OCULTAR)'!$P$3:$R$59,3,0),"")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(OCULTAR)'!$P$3:$R$59,3,0),"")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(OCULTAR)'!$P$3:$R$59,3,0),"")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(OCULTAR)'!$P$3:$R$59,3,0),"")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(OCULTAR)'!$P$3:$R$59,3,0),"")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(OCULTAR)'!$P$3:$R$59,3,0),"")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(OCULTAR)'!$P$3:$R$59,3,0),"")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(OCULTAR)'!$P$3:$R$59,3,0),"")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(OCULTAR)'!$P$3:$R$59,3,0),"")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(OCULTAR)'!$P$3:$R$59,3,0),"")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(OCULTAR)'!$P$3:$R$59,3,0),"")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(OCULTAR)'!$P$3:$R$59,3,0),"")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(OCULTAR)'!$P$3:$R$59,3,0),"")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(OCULTAR)'!$P$3:$R$59,3,0),"")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(OCULTAR)'!$P$3:$R$59,3,0),"")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(OCULTAR)'!$P$3:$R$59,3,0),"")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(OCULTAR)'!$P$3:$R$59,3,0),"")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(OCULTAR)'!$P$3:$R$59,3,0),"")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(OCULTAR)'!$P$3:$R$59,3,0),"")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(OCULTAR)'!$P$3:$R$59,3,0),"")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(OCULTAR)'!$P$3:$R$59,3,0),"")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(OCULTAR)'!$P$3:$R$59,3,0),"")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(OCULTAR)'!$P$3:$R$59,3,0),"")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(OCULTAR)'!$P$3:$R$59,3,0),"")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(OCULTAR)'!$P$3:$R$59,3,0),"")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(OCULTAR)'!$P$3:$R$59,3,0),"")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(OCULTAR)'!$P$3:$R$59,3,0),"")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(OCULTAR)'!$P$3:$R$59,3,0),"")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(OCULTAR)'!$P$3:$R$59,3,0),"")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(OCULTAR)'!$P$3:$R$59,3,0),"")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(OCULTAR)'!$P$3:$R$59,3,0),"")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(OCULTAR)'!$P$3:$R$59,3,0),"")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(OCULTAR)'!$P$3:$R$59,3,0),"")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(OCULTAR)'!$P$3:$R$59,3,0),"")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(OCULTAR)'!$P$3:$R$59,3,0),"")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(OCULTAR)'!$P$3:$R$59,3,0),"")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(OCULTAR)'!$P$3:$R$59,3,0),"")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(OCULTAR)'!$P$3:$R$59,3,0),"")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(OCULTAR)'!$P$3:$R$59,3,0),"")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(OCULTAR)'!$P$3:$R$59,3,0),"")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(OCULTAR)'!$P$3:$R$59,3,0),"")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(OCULTAR)'!$P$3:$R$59,3,0),"")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(OCULTAR)'!$P$3:$R$59,3,0),"")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(OCULTAR)'!$P$3:$R$59,3,0),"")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(OCULTAR)'!$P$3:$R$59,3,0),"")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(OCULTAR)'!$P$3:$R$59,3,0),"")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(OCULTAR)'!$P$3:$R$59,3,0),"")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(OCULTAR)'!$P$3:$R$59,3,0),"")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(OCULTAR)'!$P$3:$R$59,3,0),"")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(OCULTAR)'!$P$3:$R$59,3,0),"")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(OCULTAR)'!$P$3:$R$59,3,0),"")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(OCULTAR)'!$P$3:$R$59,3,0),"")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(OCULTAR)'!$P$3:$R$59,3,0),"")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(OCULTAR)'!$P$3:$R$59,3,0),"")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(OCULTAR)'!$P$3:$R$59,3,0),"")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(OCULTAR)'!$P$3:$R$59,3,0),"")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(OCULTAR)'!$P$3:$R$59,3,0),"")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(OCULTAR)'!$P$3:$R$59,3,0),"")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(OCULTAR)'!$P$3:$R$59,3,0),"")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(OCULTAR)'!$P$3:$R$59,3,0),"")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(OCULTAR)'!$P$3:$R$59,3,0),"")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(OCULTAR)'!$P$3:$R$59,3,0),"")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(OCULTAR)'!$P$3:$R$59,3,0),"")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(OCULTAR)'!$P$3:$R$59,3,0),"")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(OCULTAR)'!$P$3:$R$59,3,0),"")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(OCULTAR)'!$P$3:$R$59,3,0),"")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(OCULTAR)'!$P$3:$R$59,3,0),"")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(OCULTAR)'!$P$3:$R$59,3,0),"")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(OCULTAR)'!$P$3:$R$59,3,0),"")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(OCULTAR)'!$P$3:$R$59,3,0),"")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(OCULTAR)'!$P$3:$R$59,3,0),"")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(OCULTAR)'!$P$3:$R$59,3,0),"")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(OCULTAR)'!$P$3:$R$59,3,0),"")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(OCULTAR)'!$P$3:$R$59,3,0),"")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(OCULTAR)'!$P$3:$R$59,3,0),"")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(OCULTAR)'!$P$3:$R$59,3,0),"")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(OCULTAR)'!$P$3:$R$59,3,0),"")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(OCULTAR)'!$P$3:$R$59,3,0),"")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(OCULTAR)'!$P$3:$R$59,3,0),"")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(OCULTAR)'!$P$3:$R$59,3,0),"")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(OCULTAR)'!$P$3:$R$59,3,0),"")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(OCULTAR)'!$P$3:$R$59,3,0),"")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(OCULTAR)'!$P$3:$R$59,3,0),"")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(OCULTAR)'!$P$3:$R$59,3,0),"")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(OCULTAR)'!$P$3:$R$59,3,0),"")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(OCULTAR)'!$P$3:$R$59,3,0),"")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(OCULTAR)'!$P$3:$R$59,3,0),"")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(OCULTAR)'!$P$3:$R$59,3,0),"")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(OCULTAR)'!$P$3:$R$59,3,0),"")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(OCULTAR)'!$P$3:$R$59,3,0),"")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(OCULTAR)'!$P$3:$R$59,3,0),"")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(OCULTAR)'!$P$3:$R$59,3,0),"")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(OCULTAR)'!$P$3:$R$59,3,0),"")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(OCULTAR)'!$P$3:$R$59,3,0),"")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(OCULTAR)'!$P$3:$R$59,3,0),"")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(OCULTAR)'!$P$3:$R$59,3,0),"")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(OCULTAR)'!$P$3:$R$59,3,0),"")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(OCULTAR)'!$P$3:$R$59,3,0),"")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(OCULTAR)'!$P$3:$R$59,3,0),"")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(OCULTAR)'!$P$3:$R$59,3,0),"")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(OCULTAR)'!$P$3:$R$59,3,0),"")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(OCULTAR)'!$P$3:$R$59,3,0),"")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(OCULTAR)'!$P$3:$R$59,3,0),"")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(OCULTAR)'!$P$3:$R$59,3,0),"")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(OCULTAR)'!$P$3:$R$59,3,0),"")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(OCULTAR)'!$P$3:$R$59,3,0),"")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(OCULTAR)'!$P$3:$R$59,3,0),"")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(OCULTAR)'!$P$3:$R$59,3,0),"")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(OCULTAR)'!$P$3:$R$59,3,0),"")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(OCULTAR)'!$P$3:$R$59,3,0),"")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(OCULTAR)'!$P$3:$R$59,3,0),"")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(OCULTAR)'!$P$3:$R$59,3,0),"")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(OCULTAR)'!$P$3:$R$59,3,0),"")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(OCULTAR)'!$P$3:$R$59,3,0),"")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(OCULTAR)'!$P$3:$R$59,3,0),"")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(OCULTAR)'!$P$3:$R$59,3,0),"")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(OCULTAR)'!$P$3:$R$59,3,0),"")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(OCULTAR)'!$P$3:$R$59,3,0),"")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(OCULTAR)'!$P$3:$R$59,3,0),"")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(OCULTAR)'!$P$3:$R$59,3,0),"")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(OCULTAR)'!$P$3:$R$59,3,0),"")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(OCULTAR)'!$P$3:$R$59,3,0),"")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(OCULTAR)'!$P$3:$R$59,3,0),"")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(OCULTAR)'!$P$3:$R$59,3,0),"")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(OCULTAR)'!$P$3:$R$59,3,0),"")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(OCULTAR)'!$P$3:$R$59,3,0),"")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(OCULTAR)'!$P$3:$R$59,3,0),"")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(OCULTAR)'!$P$3:$R$59,3,0),"")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(OCULTAR)'!$P$3:$R$59,3,0),"")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(OCULTAR)'!$P$3:$R$59,3,0),"")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(OCULTAR)'!$P$3:$R$59,3,0),"")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(OCULTAR)'!$P$3:$R$59,3,0),"")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(OCULTAR)'!$P$3:$R$59,3,0),"")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(OCULTAR)'!$P$3:$R$59,3,0),"")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(OCULTAR)'!$P$3:$R$59,3,0),"")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(OCULTAR)'!$P$3:$R$59,3,0),"")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(OCULTAR)'!$P$3:$R$59,3,0),"")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(OCULTAR)'!$P$3:$R$59,3,0),"")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(OCULTAR)'!$P$3:$R$59,3,0),"")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(OCULTAR)'!$P$3:$R$59,3,0),"")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(OCULTAR)'!$P$3:$R$59,3,0),"")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(OCULTAR)'!$P$3:$R$59,3,0),"")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(OCULTAR)'!$P$3:$R$59,3,0),"")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(OCULTAR)'!$P$3:$R$59,3,0),"")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(OCULTAR)'!$P$3:$R$59,3,0),"")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(OCULTAR)'!$P$3:$R$59,3,0),"")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(OCULTAR)'!$P$3:$R$59,3,0),"")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(OCULTAR)'!$P$3:$R$59,3,0),"")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(OCULTAR)'!$P$3:$R$59,3,0),"")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(OCULTAR)'!$P$3:$R$59,3,0),"")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(OCULTAR)'!$P$3:$R$59,3,0),"")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(OCULTAR)'!$P$3:$R$59,3,0),"")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(OCULTAR)'!$P$3:$R$59,3,0),"")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(OCULTAR)'!$P$3:$R$59,3,0),"")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(OCULTAR)'!$P$3:$R$59,3,0),"")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(OCULTAR)'!$P$3:$R$59,3,0),"")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(OCULTAR)'!$P$3:$R$59,3,0),"")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(OCULTAR)'!$P$3:$R$59,3,0),"")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(OCULTAR)'!$P$3:$R$59,3,0),"")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(OCULTAR)'!$P$3:$R$59,3,0),"")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(OCULTAR)'!$P$3:$R$59,3,0),"")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(OCULTAR)'!$P$3:$R$59,3,0),"")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(OCULTAR)'!$P$3:$R$59,3,0),"")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(OCULTAR)'!$P$3:$R$59,3,0),"")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(OCULTAR)'!$P$3:$R$59,3,0),"")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(OCULTAR)'!$P$3:$R$59,3,0),"")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(OCULTAR)'!$P$3:$R$59,3,0),"")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(OCULTAR)'!$P$3:$R$59,3,0),"")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(OCULTAR)'!$P$3:$R$59,3,0),"")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(OCULTAR)'!$P$3:$R$59,3,0),"")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(OCULTAR)'!$P$3:$R$59,3,0),"")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(OCULTAR)'!$P$3:$R$59,3,0),"")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(OCULTAR)'!$P$3:$R$59,3,0),"")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(OCULTAR)'!$P$3:$R$59,3,0),"")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(OCULTAR)'!$P$3:$R$59,3,0),"")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(OCULTAR)'!$P$3:$R$59,3,0),"")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(OCULTAR)'!$P$3:$R$59,3,0),"")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(OCULTAR)'!$P$3:$R$59,3,0),"")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(OCULTAR)'!$P$3:$R$59,3,0),"")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(OCULTAR)'!$P$3:$R$59,3,0),"")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(OCULTAR)'!$P$3:$R$59,3,0),"")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(OCULTAR)'!$P$3:$R$59,3,0),"")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(OCULTAR)'!$P$3:$R$59,3,0),"")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(OCULTAR)'!$P$3:$R$59,3,0),"")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(OCULTAR)'!$P$3:$R$59,3,0),"")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(OCULTAR)'!$P$3:$R$59,3,0),"")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(OCULTAR)'!$P$3:$R$59,3,0),"")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(OCULTAR)'!$P$3:$R$59,3,0),"")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(OCULTAR)'!$P$3:$R$59,3,0),"")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(OCULTAR)'!$P$3:$R$59,3,0),"")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(OCULTAR)'!$P$3:$R$59,3,0),"")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(OCULTAR)'!$P$3:$R$59,3,0),"")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(OCULTAR)'!$P$3:$R$59,3,0),"")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(OCULTAR)'!$P$3:$R$59,3,0),"")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(OCULTAR)'!$P$3:$R$59,3,0),"")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(OCULTAR)'!$P$3:$R$59,3,0),"")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(OCULTAR)'!$P$3:$R$59,3,0),"")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(OCULTAR)'!$P$3:$R$59,3,0),"")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(OCULTAR)'!$P$3:$R$59,3,0),"")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(OCULTAR)'!$P$3:$R$59,3,0),"")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(OCULTAR)'!$P$3:$R$59,3,0),"")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(OCULTAR)'!$P$3:$R$59,3,0),"")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(OCULTAR)'!$P$3:$R$59,3,0),"")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(OCULTAR)'!$P$3:$R$59,3,0),"")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(OCULTAR)'!$P$3:$R$59,3,0),"")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(OCULTAR)'!$P$3:$R$59,3,0),"")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(OCULTAR)'!$P$3:$R$59,3,0),"")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(OCULTAR)'!$P$3:$R$59,3,0),"")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(OCULTAR)'!$P$3:$R$59,3,0),"")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(OCULTAR)'!$P$3:$R$59,3,0),"")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(OCULTAR)'!$P$3:$R$59,3,0),"")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(OCULTAR)'!$P$3:$R$59,3,0),"")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(OCULTAR)'!$P$3:$R$59,3,0),"")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(OCULTAR)'!$P$3:$R$59,3,0),"")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(OCULTAR)'!$P$3:$R$59,3,0),"")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(OCULTAR)'!$P$3:$R$59,3,0),"")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(OCULTAR)'!$P$3:$R$59,3,0),"")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(OCULTAR)'!$P$3:$R$59,3,0),"")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(OCULTAR)'!$P$3:$R$59,3,0),"")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(OCULTAR)'!$P$3:$R$59,3,0),"")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(OCULTAR)'!$P$3:$R$59,3,0),"")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(OCULTAR)'!$P$3:$R$59,3,0),"")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(OCULTAR)'!$P$3:$R$59,3,0),"")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(OCULTAR)'!$P$3:$R$59,3,0),"")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(OCULTAR)'!$P$3:$R$59,3,0),"")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(OCULTAR)'!$P$3:$R$59,3,0),"")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(OCULTAR)'!$P$3:$R$59,3,0),"")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(OCULTAR)'!$P$3:$R$59,3,0),"")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(OCULTAR)'!$P$3:$R$59,3,0),"")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(OCULTAR)'!$P$3:$R$59,3,0),"")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(OCULTAR)'!$P$3:$R$59,3,0),"")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(OCULTAR)'!$P$3:$R$59,3,0),"")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(OCULTAR)'!$P$3:$R$59,3,0),"")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(OCULTAR)'!$P$3:$R$59,3,0),"")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(OCULTAR)'!$P$3:$R$59,3,0),"")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(OCULTAR)'!$P$3:$R$59,3,0),"")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(OCULTAR)'!$P$3:$R$59,3,0),"")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(OCULTAR)'!$P$3:$R$59,3,0),"")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(OCULTAR)'!$P$3:$R$59,3,0),"")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(OCULTAR)'!$P$3:$R$59,3,0),"")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(OCULTAR)'!$P$3:$R$59,3,0),"")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(OCULTAR)'!$P$3:$R$59,3,0),"")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(OCULTAR)'!$P$3:$R$59,3,0),"")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(OCULTAR)'!$P$3:$R$59,3,0),"")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(OCULTAR)'!$P$3:$R$59,3,0),"")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(OCULTAR)'!$P$3:$R$59,3,0),"")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(OCULTAR)'!$P$3:$R$59,3,0),"")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(OCULTAR)'!$P$3:$R$59,3,0),"")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(OCULTAR)'!$P$3:$R$59,3,0),"")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(OCULTAR)'!$P$3:$R$59,3,0),"")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(OCULTAR)'!$P$3:$R$59,3,0),"")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(OCULTAR)'!$P$3:$R$59,3,0),"")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(OCULTAR)'!$P$3:$R$59,3,0),"")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(OCULTAR)'!$P$3:$R$59,3,0),"")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(OCULTAR)'!$P$3:$R$59,3,0),"")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(OCULTAR)'!$P$3:$R$59,3,0),"")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(OCULTAR)'!$P$3:$R$59,3,0),"")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(OCULTAR)'!$P$3:$R$59,3,0),"")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(OCULTAR)'!$P$3:$R$59,3,0),"")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(OCULTAR)'!$P$3:$R$59,3,0),"")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(OCULTAR)'!$P$3:$R$59,3,0),"")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(OCULTAR)'!$P$3:$R$59,3,0),"")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(OCULTAR)'!$P$3:$R$59,3,0),"")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(OCULTAR)'!$P$3:$R$59,3,0),"")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(OCULTAR)'!$P$3:$R$59,3,0),"")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(OCULTAR)'!$P$3:$R$59,3,0),"")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(OCULTAR)'!$P$3:$R$59,3,0),"")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(OCULTAR)'!$P$3:$R$59,3,0),"")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(OCULTAR)'!$P$3:$R$59,3,0),"")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(OCULTAR)'!$P$3:$R$59,3,0),"")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(OCULTAR)'!$P$3:$R$59,3,0),"")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(OCULTAR)'!$P$3:$R$59,3,0),"")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(OCULTAR)'!$P$3:$R$59,3,0),"")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(OCULTAR)'!$P$3:$R$59,3,0),"")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(OCULTAR)'!$P$3:$R$59,3,0),"")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(OCULTAR)'!$P$3:$R$59,3,0),"")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(OCULTAR)'!$P$3:$R$59,3,0),"")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(OCULTAR)'!$P$3:$R$59,3,0),"")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(OCULTAR)'!$P$3:$R$59,3,0),"")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(OCULTAR)'!$P$3:$R$59,3,0),"")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(OCULTAR)'!$P$3:$R$59,3,0),"")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(OCULTAR)'!$P$3:$R$59,3,0),"")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(OCULTAR)'!$P$3:$R$59,3,0),"")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(OCULTAR)'!$P$3:$R$59,3,0),"")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(OCULTAR)'!$P$3:$R$59,3,0),"")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(OCULTAR)'!$P$3:$R$59,3,0),"")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(OCULTAR)'!$P$3:$R$59,3,0),"")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(OCULTAR)'!$P$3:$R$59,3,0),"")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(OCULTAR)'!$P$3:$R$59,3,0),"")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(OCULTAR)'!$P$3:$R$59,3,0),"")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(OCULTAR)'!$P$3:$R$59,3,0),"")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(OCULTAR)'!$P$3:$R$59,3,0),"")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(OCULTAR)'!$P$3:$R$59,3,0),"")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(OCULTAR)'!$P$3:$R$59,3,0),"")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(OCULTAR)'!$P$3:$R$59,3,0),"")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(OCULTAR)'!$P$3:$R$59,3,0),"")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(OCULTAR)'!$P$3:$R$59,3,0),"")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(OCULTAR)'!$P$3:$R$59,3,0),"")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(OCULTAR)'!$P$3:$R$59,3,0),"")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(OCULTAR)'!$P$3:$R$59,3,0),"")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(OCULTAR)'!$P$3:$R$59,3,0),"")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(OCULTAR)'!$P$3:$R$59,3,0),"")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(OCULTAR)'!$P$3:$R$59,3,0),"")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(OCULTAR)'!$P$3:$R$59,3,0),"")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(OCULTAR)'!$P$3:$R$59,3,0),"")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(OCULTAR)'!$P$3:$R$59,3,0),"")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(OCULTAR)'!$P$3:$R$59,3,0),"")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(OCULTAR)'!$P$3:$R$59,3,0),"")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(OCULTAR)'!$P$3:$R$59,3,0),"")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(OCULTAR)'!$P$3:$R$59,3,0),"")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(OCULTAR)'!$P$3:$R$59,3,0),"")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(OCULTAR)'!$P$3:$R$59,3,0),"")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(OCULTAR)'!$P$3:$R$59,3,0),"")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(OCULTAR)'!$P$3:$R$59,3,0),"")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(OCULTAR)'!$P$3:$R$59,3,0),"")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(OCULTAR)'!$P$3:$R$59,3,0),"")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(OCULTAR)'!$P$3:$R$59,3,0),"")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(OCULTAR)'!$P$3:$R$59,3,0),"")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(OCULTAR)'!$P$3:$R$59,3,0),"")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(OCULTAR)'!$P$3:$R$59,3,0),"")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(OCULTAR)'!$P$3:$R$59,3,0),"")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(OCULTAR)'!$P$3:$R$59,3,0),"")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(OCULTAR)'!$P$3:$R$59,3,0),"")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(OCULTAR)'!$P$3:$R$59,3,0),"")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(OCULTAR)'!$P$3:$R$59,3,0),"")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(OCULTAR)'!$P$3:$R$59,3,0),"")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(OCULTAR)'!$P$3:$R$59,3,0),"")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(OCULTAR)'!$P$3:$R$59,3,0),"")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(OCULTAR)'!$P$3:$R$59,3,0),"")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(OCULTAR)'!$P$3:$R$59,3,0),"")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(OCULTAR)'!$P$3:$R$59,3,0),"")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(OCULTAR)'!$P$3:$R$59,3,0),"")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(OCULTAR)'!$P$3:$R$59,3,0),"")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(OCULTAR)'!$P$3:$R$59,3,0),"")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(OCULTAR)'!$P$3:$R$59,3,0),"")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(OCULTAR)'!$P$3:$R$59,3,0),"")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(OCULTAR)'!$P$3:$R$59,3,0),"")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(OCULTAR)'!$P$3:$R$59,3,0),"")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(OCULTAR)'!$P$3:$R$59,3,0),"")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(OCULTAR)'!$P$3:$R$59,3,0),"")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(OCULTAR)'!$P$3:$R$59,3,0),"")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(OCULTAR)'!$P$3:$R$59,3,0),"")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(OCULTAR)'!$P$3:$R$59,3,0),"")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(OCULTAR)'!$P$3:$R$59,3,0),"")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(OCULTAR)'!$P$3:$R$59,3,0),"")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(OCULTAR)'!$P$3:$R$59,3,0),"")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(OCULTAR)'!$P$3:$R$59,3,0),"")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(OCULTAR)'!$P$3:$R$59,3,0),"")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(OCULTAR)'!$P$3:$R$59,3,0),"")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(OCULTAR)'!$P$3:$R$59,3,0),"")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(OCULTAR)'!$P$3:$R$59,3,0),"")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(OCULTAR)'!$P$3:$R$59,3,0),"")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(OCULTAR)'!$P$3:$R$59,3,0),"")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(OCULTAR)'!$P$3:$R$59,3,0),"")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(OCULTAR)'!$P$3:$R$59,3,0),"")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(OCULTAR)'!$P$3:$R$59,3,0),"")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(OCULTAR)'!$P$3:$R$59,3,0),"")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(OCULTAR)'!$P$3:$R$59,3,0),"")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(OCULTAR)'!$P$3:$R$59,3,0),"")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(OCULTAR)'!$P$3:$R$59,3,0),"")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(OCULTAR)'!$P$3:$R$59,3,0),"")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(OCULTAR)'!$P$3:$R$59,3,0),"")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(OCULTAR)'!$P$3:$R$59,3,0),"")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(OCULTAR)'!$P$3:$R$59,3,0),"")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(OCULTAR)'!$P$3:$R$59,3,0),"")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(OCULTAR)'!$P$3:$R$59,3,0),"")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(OCULTAR)'!$P$3:$R$59,3,0),"")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(OCULTAR)'!$P$3:$R$59,3,0),"")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(OCULTAR)'!$P$3:$R$59,3,0),"")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(OCULTAR)'!$P$3:$R$59,3,0),"")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(OCULTAR)'!$P$3:$R$59,3,0),"")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(OCULTAR)'!$P$3:$R$59,3,0),"")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(OCULTAR)'!$P$3:$R$59,3,0),"")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(OCULTAR)'!$P$3:$R$59,3,0),"")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(OCULTAR)'!$P$3:$R$59,3,0),"")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(OCULTAR)'!$P$3:$R$59,3,0),"")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(OCULTAR)'!$P$3:$R$59,3,0),"")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(OCULTAR)'!$P$3:$R$59,3,0),"")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(OCULTAR)'!$P$3:$R$59,3,0),"")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(OCULTAR)'!$P$3:$R$59,3,0),"")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(OCULTAR)'!$P$3:$R$59,3,0),"")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(OCULTAR)'!$P$3:$R$59,3,0),"")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(OCULTAR)'!$P$3:$R$59,3,0),"")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(OCULTAR)'!$P$3:$R$59,3,0),"")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(OCULTAR)'!$P$3:$R$59,3,0),"")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(OCULTAR)'!$P$3:$R$59,3,0),"")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(OCULTAR)'!$P$3:$R$59,3,0),"")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(OCULTAR)'!$P$3:$R$59,3,0),"")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(OCULTAR)'!$P$3:$R$59,3,0),"")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(OCULTAR)'!$P$3:$R$59,3,0),"")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(OCULTAR)'!$P$3:$R$59,3,0),"")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(OCULTAR)'!$P$3:$R$59,3,0),"")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(OCULTAR)'!$P$3:$R$59,3,0),"")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(OCULTAR)'!$P$3:$R$59,3,0),"")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(OCULTAR)'!$P$3:$R$59,3,0),"")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(OCULTAR)'!$P$3:$R$59,3,0),"")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(OCULTAR)'!$P$3:$R$59,3,0),"")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(OCULTAR)'!$P$3:$R$59,3,0),"")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(OCULTAR)'!$P$3:$R$59,3,0),"")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(OCULTAR)'!$P$3:$R$59,3,0),"")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(OCULTAR)'!$P$3:$R$59,3,0),"")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(OCULTAR)'!$P$3:$R$59,3,0),"")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(OCULTAR)'!$P$3:$R$59,3,0),"")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(OCULTAR)'!$P$3:$R$59,3,0),"")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(OCULTAR)'!$P$3:$R$59,3,0),"")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(OCULTAR)'!$P$3:$R$59,3,0),"")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(OCULTAR)'!$P$3:$R$59,3,0),"")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(OCULTAR)'!$P$3:$R$59,3,0),"")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(OCULTAR)'!$P$3:$R$59,3,0),"")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(OCULTAR)'!$P$3:$R$59,3,0),"")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(OCULTAR)'!$P$3:$R$59,3,0),"")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(OCULTAR)'!$P$3:$R$59,3,0),"")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(OCULTAR)'!$P$3:$R$59,3,0),"")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(OCULTAR)'!$P$3:$R$59,3,0),"")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(OCULTAR)'!$P$3:$R$59,3,0),"")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(OCULTAR)'!$P$3:$R$59,3,0),"")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(OCULTAR)'!$P$3:$R$59,3,0),"")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(OCULTAR)'!$P$3:$R$59,3,0),"")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(OCULTAR)'!$P$3:$R$59,3,0),"")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(OCULTAR)'!$P$3:$R$59,3,0),"")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(OCULTAR)'!$P$3:$R$59,3,0),"")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(OCULTAR)'!$P$3:$R$59,3,0),"")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(OCULTAR)'!$P$3:$R$59,3,0),"")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(OCULTAR)'!$P$3:$R$59,3,0),"")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(OCULTAR)'!$P$3:$R$59,3,0),"")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(OCULTAR)'!$P$3:$R$59,3,0),"")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(OCULTAR)'!$P$3:$R$59,3,0),"")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(OCULTAR)'!$P$3:$R$59,3,0),"")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(OCULTAR)'!$P$3:$R$59,3,0),"")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(OCULTAR)'!$P$3:$R$59,3,0),"")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(OCULTAR)'!$P$3:$R$59,3,0),"")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(OCULTAR)'!$P$3:$R$59,3,0),"")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(OCULTAR)'!$P$3:$R$59,3,0),"")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(OCULTAR)'!$P$3:$R$59,3,0),"")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(OCULTAR)'!$P$3:$R$59,3,0),"")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(OCULTAR)'!$P$3:$R$59,3,0),"")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(OCULTAR)'!$P$3:$R$59,3,0),"")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(OCULTAR)'!$P$3:$R$59,3,0),"")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(OCULTAR)'!$P$3:$R$59,3,0),"")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(OCULTAR)'!$P$3:$R$59,3,0),"")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(OCULTAR)'!$P$3:$R$59,3,0),"")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(OCULTAR)'!$P$3:$R$59,3,0),"")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(OCULTAR)'!$P$3:$R$59,3,0),"")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(OCULTAR)'!$P$3:$R$59,3,0),"")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(OCULTAR)'!$P$3:$R$59,3,0),"")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(OCULTAR)'!$P$3:$R$59,3,0),"")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(OCULTAR)'!$P$3:$R$59,3,0),"")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(OCULTAR)'!$P$3:$R$59,3,0),"")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(OCULTAR)'!$P$3:$R$59,3,0),"")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(OCULTAR)'!$P$3:$R$59,3,0),"")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(OCULTAR)'!$P$3:$R$59,3,0),"")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(OCULTAR)'!$P$3:$R$59,3,0),"")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(OCULTAR)'!$P$3:$R$59,3,0),"")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(OCULTAR)'!$P$3:$R$59,3,0),"")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(OCULTAR)'!$P$3:$R$59,3,0),"")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(OCULTAR)'!$P$3:$R$59,3,0),"")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(OCULTAR)'!$P$3:$R$59,3,0),"")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(OCULTAR)'!$P$3:$R$59,3,0),"")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(OCULTAR)'!$P$3:$R$59,3,0),"")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(OCULTAR)'!$P$3:$R$59,3,0),"")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(OCULTAR)'!$P$3:$R$59,3,0),"")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(OCULTAR)'!$P$3:$R$59,3,0),"")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(OCULTAR)'!$P$3:$R$59,3,0),"")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(OCULTAR)'!$P$3:$R$59,3,0),"")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(OCULTAR)'!$P$3:$R$59,3,0),"")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(OCULTAR)'!$P$3:$R$59,3,0),"")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(OCULTAR)'!$P$3:$R$59,3,0),"")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(OCULTAR)'!$P$3:$R$59,3,0),"")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(OCULTAR)'!$P$3:$R$59,3,0),"")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(OCULTAR)'!$P$3:$R$59,3,0),"")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(OCULTAR)'!$P$3:$R$59,3,0),"")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(OCULTAR)'!$P$3:$R$59,3,0),"")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(OCULTAR)'!$P$3:$R$59,3,0),"")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(OCULTAR)'!$P$3:$R$59,3,0),"")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(OCULTAR)'!$P$3:$R$59,3,0),"")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(OCULTAR)'!$P$3:$R$59,3,0),"")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(OCULTAR)'!$P$3:$R$59,3,0),"")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(OCULTAR)'!$P$3:$R$59,3,0),"")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(OCULTAR)'!$P$3:$R$59,3,0),"")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(OCULTAR)'!$P$3:$R$59,3,0),"")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(OCULTAR)'!$P$3:$R$59,3,0),"")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(OCULTAR)'!$P$3:$R$59,3,0),"")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(OCULTAR)'!$P$3:$R$59,3,0),"")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(OCULTAR)'!$P$3:$R$59,3,0),"")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(OCULTAR)'!$P$3:$R$59,3,0),"")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(OCULTAR)'!$P$3:$R$59,3,0),"")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(OCULTAR)'!$P$3:$R$59,3,0),"")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(OCULTAR)'!$P$3:$R$59,3,0),"")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(OCULTAR)'!$P$3:$R$59,3,0),"")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(OCULTAR)'!$P$3:$R$59,3,0),"")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(OCULTAR)'!$P$3:$R$59,3,0),"")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(OCULTAR)'!$P$3:$R$59,3,0),"")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(OCULTAR)'!$P$3:$R$59,3,0),"")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(OCULTAR)'!$P$3:$R$59,3,0),"")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(OCULTAR)'!$P$3:$R$59,3,0),"")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(OCULTAR)'!$P$3:$R$59,3,0),"")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(OCULTAR)'!$P$3:$R$59,3,0),"")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(OCULTAR)'!$P$3:$R$59,3,0),"")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(OCULTAR)'!$P$3:$R$59,3,0),"")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(OCULTAR)'!$P$3:$R$59,3,0),"")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(OCULTAR)'!$P$3:$R$59,3,0),"")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(OCULTAR)'!$P$3:$R$59,3,0),"")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(OCULTAR)'!$P$3:$R$59,3,0),"")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(OCULTAR)'!$P$3:$R$59,3,0),"")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(OCULTAR)'!$P$3:$R$59,3,0),"")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(OCULTAR)'!$P$3:$R$59,3,0),"")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(OCULTAR)'!$P$3:$R$59,3,0),"")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(OCULTAR)'!$P$3:$R$59,3,0),"")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(OCULTAR)'!$P$3:$R$59,3,0),"")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(OCULTAR)'!$P$3:$R$59,3,0),"")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(OCULTAR)'!$P$3:$R$59,3,0),"")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(OCULTAR)'!$P$3:$R$59,3,0),"")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(OCULTAR)'!$P$3:$R$59,3,0),"")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(OCULTAR)'!$P$3:$R$59,3,0),"")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(OCULTAR)'!$P$3:$R$59,3,0),"")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(OCULTAR)'!$P$3:$R$59,3,0),"")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(OCULTAR)'!$P$3:$R$59,3,0),"")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(OCULTAR)'!$P$3:$R$59,3,0),"")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(OCULTAR)'!$P$3:$R$59,3,0),"")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(OCULTAR)'!$P$3:$R$59,3,0),"")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(OCULTAR)'!$P$3:$R$59,3,0),"")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(OCULTAR)'!$P$3:$R$59,3,0),"")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(OCULTAR)'!$P$3:$R$59,3,0),"")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(OCULTAR)'!$P$3:$R$59,3,0),"")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(OCULTAR)'!$P$3:$R$59,3,0),"")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(OCULTAR)'!$P$3:$R$59,3,0),"")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(OCULTAR)'!$P$3:$R$59,3,0),"")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(OCULTAR)'!$P$3:$R$59,3,0),"")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(OCULTAR)'!$P$3:$R$59,3,0),"")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(OCULTAR)'!$P$3:$R$59,3,0),"")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(OCULTAR)'!$P$3:$R$59,3,0),"")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(OCULTAR)'!$P$3:$R$59,3,0),"")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(OCULTAR)'!$P$3:$R$59,3,0),"")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(OCULTAR)'!$P$3:$R$59,3,0),"")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(OCULTAR)'!$P$3:$R$59,3,0),"")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(OCULTAR)'!$P$3:$R$59,3,0),"")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(OCULTAR)'!$P$3:$R$59,3,0),"")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(OCULTAR)'!$P$3:$R$59,3,0),"")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(OCULTAR)'!$P$3:$R$59,3,0),"")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(OCULTAR)'!$P$3:$R$59,3,0),"")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(OCULTAR)'!$P$3:$R$59,3,0),"")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(OCULTAR)'!$P$3:$R$59,3,0),"")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(OCULTAR)'!$P$3:$R$59,3,0),"")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(OCULTAR)'!$P$3:$R$59,3,0),"")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(OCULTAR)'!$P$3:$R$59,3,0),"")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(OCULTAR)'!$P$3:$R$59,3,0),"")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(OCULTAR)'!$P$3:$R$59,3,0),"")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(OCULTAR)'!$P$3:$R$59,3,0),"")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(OCULTAR)'!$P$3:$R$59,3,0),"")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(OCULTAR)'!$P$3:$R$59,3,0),"")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(OCULTAR)'!$P$3:$R$59,3,0),"")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(OCULTAR)'!$P$3:$R$59,3,0),"")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(OCULTAR)'!$P$3:$R$59,3,0),"")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(OCULTAR)'!$P$3:$R$59,3,0),"")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(OCULTAR)'!$P$3:$R$59,3,0),"")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(OCULTAR)'!$P$3:$R$59,3,0),"")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(OCULTAR)'!$P$3:$R$59,3,0),"")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(OCULTAR)'!$P$3:$R$59,3,0),"")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(OCULTAR)'!$P$3:$R$59,3,0),"")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(OCULTAR)'!$P$3:$R$59,3,0),"")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(OCULTAR)'!$P$3:$R$59,3,0),"")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(OCULTAR)'!$P$3:$R$59,3,0),"")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(OCULTAR)'!$P$3:$R$59,3,0),"")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(OCULTAR)'!$P$3:$R$59,3,0),"")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(OCULTAR)'!$P$3:$R$59,3,0),"")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(OCULTAR)'!$P$3:$R$59,3,0),"")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(OCULTAR)'!$P$3:$R$59,3,0),"")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(OCULTAR)'!$P$3:$R$59,3,0),"")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(OCULTAR)'!$P$3:$R$59,3,0),"")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(OCULTAR)'!$P$3:$R$59,3,0),"")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(OCULTAR)'!$P$3:$R$59,3,0),"")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(OCULTAR)'!$P$3:$R$59,3,0),"")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(OCULTAR)'!$P$3:$R$59,3,0),"")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(OCULTAR)'!$P$3:$R$59,3,0),"")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(OCULTAR)'!$P$3:$R$59,3,0),"")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(OCULTAR)'!$P$3:$R$59,3,0),"")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(OCULTAR)'!$P$3:$R$59,3,0),"")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(OCULTAR)'!$P$3:$R$59,3,0),"")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(OCULTAR)'!$P$3:$R$59,3,0),"")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(OCULTAR)'!$P$3:$R$59,3,0),"")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(OCULTAR)'!$P$3:$R$59,3,0),"")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(OCULTAR)'!$P$3:$R$59,3,0),"")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(OCULTAR)'!$P$3:$R$59,3,0),"")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(OCULTAR)'!$P$3:$R$59,3,0),"")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(OCULTAR)'!$P$3:$R$59,3,0),"")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(OCULTAR)'!$P$3:$R$59,3,0),"")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(OCULTAR)'!$P$3:$R$59,3,0),"")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(OCULTAR)'!$P$3:$R$59,3,0),"")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(OCULTAR)'!$P$3:$R$59,3,0),"")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(OCULTAR)'!$P$3:$R$59,3,0),"")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(OCULTAR)'!$P$3:$R$59,3,0),"")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(OCULTAR)'!$P$3:$R$59,3,0),"")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(OCULTAR)'!$P$3:$R$59,3,0),"")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(OCULTAR)'!$P$3:$R$59,3,0),"")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(OCULTAR)'!$P$3:$R$59,3,0),"")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(OCULTAR)'!$P$3:$R$59,3,0),"")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(OCULTAR)'!$P$3:$R$59,3,0),"")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(OCULTAR)'!$P$3:$R$59,3,0),"")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(OCULTAR)'!$P$3:$R$59,3,0),"")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(OCULTAR)'!$P$3:$R$59,3,0),"")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(OCULTAR)'!$P$3:$R$59,3,0),"")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(OCULTAR)'!$P$3:$R$59,3,0),"")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(OCULTAR)'!$P$3:$R$59,3,0),"")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(OCULTAR)'!$P$3:$R$59,3,0),"")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(OCULTAR)'!$P$3:$R$59,3,0),"")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(OCULTAR)'!$P$3:$R$59,3,0),"")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(OCULTAR)'!$P$3:$R$59,3,0),"")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(OCULTAR)'!$P$3:$R$59,3,0),"")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(OCULTAR)'!$P$3:$R$59,3,0),"")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(OCULTAR)'!$P$3:$R$59,3,0),"")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(OCULTAR)'!$P$3:$R$59,3,0),"")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(OCULTAR)'!$P$3:$R$59,3,0),"")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(OCULTAR)'!$P$3:$R$59,3,0),"")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(OCULTAR)'!$P$3:$R$59,3,0),"")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(OCULTAR)'!$P$3:$R$59,3,0),"")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(OCULTAR)'!$P$3:$R$59,3,0),"")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(OCULTAR)'!$P$3:$R$59,3,0),"")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(OCULTAR)'!$P$3:$R$59,3,0),"")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(OCULTAR)'!$P$3:$R$59,3,0),"")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(OCULTAR)'!$P$3:$R$59,3,0),"")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(OCULTAR)'!$P$3:$R$59,3,0),"")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(OCULTAR)'!$P$3:$R$59,3,0),"")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(OCULTAR)'!$P$3:$R$59,3,0),"")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(OCULTAR)'!$P$3:$R$59,3,0),"")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(OCULTAR)'!$P$3:$R$59,3,0),"")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(OCULTAR)'!$P$3:$R$59,3,0),"")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(OCULTAR)'!$P$3:$R$59,3,0),"")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(OCULTAR)'!$P$3:$R$59,3,0),"")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(OCULTAR)'!$P$3:$R$59,3,0),"")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(OCULTAR)'!$P$3:$R$59,3,0),"")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(OCULTAR)'!$P$3:$R$59,3,0),"")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(OCULTAR)'!$P$3:$R$59,3,0),"")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(OCULTAR)'!$P$3:$R$59,3,0),"")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(OCULTAR)'!$P$3:$R$59,3,0),"")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(OCULTAR)'!$P$3:$R$59,3,0),"")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(OCULTAR)'!$P$3:$R$59,3,0),"")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(OCULTAR)'!$P$3:$R$59,3,0),"")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(OCULTAR)'!$P$3:$R$59,3,0),"")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(OCULTAR)'!$P$3:$R$59,3,0),"")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(OCULTAR)'!$P$3:$R$59,3,0),"")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(OCULTAR)'!$P$3:$R$59,3,0),"")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(OCULTAR)'!$P$3:$R$59,3,0),"")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(OCULTAR)'!$P$3:$R$59,3,0),"")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(OCULTAR)'!$P$3:$R$59,3,0),"")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(OCULTAR)'!$P$3:$R$59,3,0),"")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(OCULTAR)'!$P$3:$R$59,3,0),"")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(OCULTAR)'!$P$3:$R$59,3,0),"")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(OCULTAR)'!$P$3:$R$59,3,0),"")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(OCULTAR)'!$P$3:$R$59,3,0),"")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(OCULTAR)'!$P$3:$R$59,3,0),"")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(OCULTAR)'!$P$3:$R$59,3,0),"")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(OCULTAR)'!$P$3:$R$59,3,0),"")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(OCULTAR)'!$P$3:$R$59,3,0),"")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(OCULTAR)'!$P$3:$R$59,3,0),"")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(OCULTAR)'!$P$3:$R$59,3,0),"")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(OCULTAR)'!$P$3:$R$59,3,0),"")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(OCULTAR)'!$P$3:$R$59,3,0),"")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(OCULTAR)'!$P$3:$R$59,3,0),"")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(OCULTAR)'!$P$3:$R$59,3,0),"")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(OCULTAR)'!$P$3:$R$59,3,0),"")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(OCULTAR)'!$P$3:$R$59,3,0),"")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(OCULTAR)'!$P$3:$R$59,3,0),"")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(OCULTAR)'!$P$3:$R$59,3,0),"")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(OCULTAR)'!$P$3:$R$59,3,0),"")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(OCULTAR)'!$P$3:$R$59,3,0),"")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(OCULTAR)'!$P$3:$R$59,3,0),"")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(OCULTAR)'!$P$3:$R$59,3,0),"")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(OCULTAR)'!$P$3:$R$59,3,0),"")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(OCULTAR)'!$P$3:$R$59,3,0),"")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(OCULTAR)'!$P$3:$R$59,3,0),"")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(OCULTAR)'!$P$3:$R$59,3,0),"")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(OCULTAR)'!$P$3:$R$59,3,0),"")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(OCULTAR)'!$P$3:$R$59,3,0),"")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(OCULTAR)'!$P$3:$R$59,3,0),"")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(OCULTAR)'!$P$3:$R$59,3,0),"")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(OCULTAR)'!$P$3:$R$59,3,0),"")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(OCULTAR)'!$P$3:$R$59,3,0),"")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(OCULTAR)'!$P$3:$R$59,3,0),"")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(OCULTAR)'!$P$3:$R$59,3,0),"")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(OCULTAR)'!$P$3:$R$59,3,0),"")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(OCULTAR)'!$P$3:$R$59,3,0),"")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(OCULTAR)'!$P$3:$R$59,3,0),"")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(OCULTAR)'!$P$3:$R$59,3,0),"")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(OCULTAR)'!$P$3:$R$59,3,0),"")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(OCULTAR)'!$P$3:$R$59,3,0),"")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(OCULTAR)'!$P$3:$R$59,3,0),"")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(OCULTAR)'!$P$3:$R$59,3,0),"")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(OCULTAR)'!$P$3:$R$59,3,0),"")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(OCULTAR)'!$P$3:$R$59,3,0),"")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(OCULTAR)'!$P$3:$R$59,3,0),"")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(OCULTAR)'!$P$3:$R$59,3,0),"")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(OCULTAR)'!$P$3:$R$59,3,0),"")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(OCULTAR)'!$P$3:$R$59,3,0),"")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(OCULTAR)'!$P$3:$R$59,3,0),"")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(OCULTAR)'!$P$3:$R$59,3,0),"")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(OCULTAR)'!$P$3:$R$59,3,0),"")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(OCULTAR)'!$P$3:$R$59,3,0),"")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(OCULTAR)'!$P$3:$R$59,3,0),"")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(OCULTAR)'!$P$3:$R$59,3,0),"")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(OCULTAR)'!$P$3:$R$59,3,0),"")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(OCULTAR)'!$P$3:$R$59,3,0),"")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(OCULTAR)'!$P$3:$R$59,3,0),"")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(OCULTAR)'!$P$3:$R$59,3,0),"")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(OCULTAR)'!$P$3:$R$59,3,0),"")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(OCULTAR)'!$P$3:$R$59,3,0),"")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(OCULTAR)'!$P$3:$R$59,3,0),"")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(OCULTAR)'!$P$3:$R$59,3,0),"")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(OCULTAR)'!$P$3:$R$59,3,0),"")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(OCULTAR)'!$P$3:$R$59,3,0),"")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(OCULTAR)'!$P$3:$R$59,3,0),"")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(OCULTAR)'!$P$3:$R$59,3,0),"")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(OCULTAR)'!$P$3:$R$59,3,0),"")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(OCULTAR)'!$P$3:$R$59,3,0),"")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(OCULTAR)'!$P$3:$R$59,3,0),"")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(OCULTAR)'!$P$3:$R$59,3,0),"")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(OCULTAR)'!$P$3:$R$59,3,0),"")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(OCULTAR)'!$P$3:$R$59,3,0),"")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(OCULTAR)'!$P$3:$R$59,3,0),"")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(OCULTAR)'!$P$3:$R$59,3,0),"")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(OCULTAR)'!$P$3:$R$59,3,0),"")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(OCULTAR)'!$P$3:$R$59,3,0),"")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(OCULTAR)'!$P$3:$R$59,3,0),"")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(OCULTAR)'!$P$3:$R$59,3,0),"")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(OCULTAR)'!$P$3:$R$59,3,0),"")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(OCULTAR)'!$P$3:$R$59,3,0),"")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(OCULTAR)'!$P$3:$R$59,3,0),"")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(OCULTAR)'!$P$3:$R$59,3,0),"")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(OCULTAR)'!$P$3:$R$59,3,0),"")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(OCULTAR)'!$P$3:$R$59,3,0),"")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(OCULTAR)'!$P$3:$R$59,3,0),"")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(OCULTAR)'!$P$3:$R$59,3,0),"")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(OCULTAR)'!$P$3:$R$59,3,0),"")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(OCULTAR)'!$P$3:$R$59,3,0),"")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(OCULTAR)'!$P$3:$R$59,3,0),"")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(OCULTAR)'!$P$3:$R$59,3,0),"")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(OCULTAR)'!$P$3:$R$59,3,0),"")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(OCULTAR)'!$P$3:$R$59,3,0),"")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(OCULTAR)'!$P$3:$R$59,3,0),"")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(OCULTAR)'!$P$3:$R$59,3,0),"")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(OCULTAR)'!$P$3:$R$59,3,0),"")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(OCULTAR)'!$P$3:$R$59,3,0),"")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(OCULTAR)'!$P$3:$R$59,3,0),"")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(OCULTAR)'!$P$3:$R$59,3,0),"")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(OCULTAR)'!$P$3:$R$59,3,0),"")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(OCULTAR)'!$P$3:$R$59,3,0),"")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(OCULTAR)'!$P$3:$R$59,3,0),"")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(OCULTAR)'!$P$3:$R$59,3,0),"")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(OCULTAR)'!$P$3:$R$59,3,0),"")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(OCULTAR)'!$P$3:$R$59,3,0),"")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(OCULTAR)'!$P$3:$R$59,3,0),"")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(OCULTAR)'!$P$3:$R$59,3,0),"")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(OCULTAR)'!$P$3:$R$59,3,0),"")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(OCULTAR)'!$P$3:$R$59,3,0),"")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(OCULTAR)'!$P$3:$R$59,3,0),"")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(OCULTAR)'!$P$3:$R$59,3,0),"")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(OCULTAR)'!$P$3:$R$59,3,0),"")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(OCULTAR)'!$P$3:$R$59,3,0),"")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(OCULTAR)'!$P$3:$R$59,3,0),"")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(OCULTAR)'!$P$3:$R$59,3,0),"")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(OCULTAR)'!$P$3:$R$59,3,0),"")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(OCULTAR)'!$P$3:$R$59,3,0),"")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(OCULTAR)'!$P$3:$R$59,3,0),"")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(OCULTAR)'!$P$3:$R$59,3,0),"")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(OCULTAR)'!$P$3:$R$59,3,0),"")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(OCULTAR)'!$P$3:$R$59,3,0),"")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(OCULTAR)'!$P$3:$R$59,3,0),"")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(OCULTAR)'!$P$3:$R$59,3,0),"")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(OCULTAR)'!$P$3:$R$59,3,0),"")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(OCULTAR)'!$P$3:$R$59,3,0),"")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(OCULTAR)'!$P$3:$R$59,3,0),"")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(OCULTAR)'!$P$3:$R$59,3,0),"")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(OCULTAR)'!$P$3:$R$59,3,0),"")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(OCULTAR)'!$P$3:$R$59,3,0),"")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(OCULTAR)'!$P$3:$R$59,3,0),"")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(OCULTAR)'!$P$3:$R$59,3,0),"")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(OCULTAR)'!$P$3:$R$59,3,0),"")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(OCULTAR)'!$P$3:$R$59,3,0),"")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(OCULTAR)'!$P$3:$R$59,3,0),"")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(OCULTAR)'!$P$3:$R$59,3,0),"")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(OCULTAR)'!$P$3:$R$59,3,0),"")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(OCULTAR)'!$P$3:$R$59,3,0),"")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(OCULTAR)'!$P$3:$R$59,3,0),"")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(OCULTAR)'!$P$3:$R$59,3,0),"")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(OCULTAR)'!$P$3:$R$59,3,0),"")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(OCULTAR)'!$P$3:$R$59,3,0),"")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(OCULTAR)'!$P$3:$R$59,3,0),"")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(OCULTAR)'!$P$3:$R$59,3,0),"")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(OCULTAR)'!$P$3:$R$59,3,0),"")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(OCULTAR)'!$P$3:$R$59,3,0),"")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(OCULTAR)'!$P$3:$R$59,3,0),"")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(OCULTAR)'!$P$3:$R$59,3,0),"")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(OCULTAR)'!$P$3:$R$59,3,0),"")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(OCULTAR)'!$P$3:$R$59,3,0),"")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(OCULTAR)'!$P$3:$R$59,3,0),"")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(OCULTAR)'!$P$3:$R$59,3,0),"")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(OCULTAR)'!$P$3:$R$59,3,0),"")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(OCULTAR)'!$P$3:$R$59,3,0),"")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(OCULTAR)'!$P$3:$R$59,3,0),"")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(OCULTAR)'!$P$3:$R$59,3,0),"")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(OCULTAR)'!$P$3:$R$59,3,0),"")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(OCULTAR)'!$P$3:$R$59,3,0),"")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(OCULTAR)'!$P$3:$R$59,3,0),"")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(OCULTAR)'!$P$3:$R$59,3,0),"")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(OCULTAR)'!$P$3:$R$59,3,0),"")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(OCULTAR)'!$P$3:$R$59,3,0),"")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(OCULTAR)'!$P$3:$R$59,3,0),"")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(OCULTAR)'!$P$3:$R$59,3,0),"")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(OCULTAR)'!$P$3:$R$59,3,0),"")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(OCULTAR)'!$P$3:$R$59,3,0),"")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(OCULTAR)'!$P$3:$R$59,3,0),"")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(OCULTAR)'!$P$3:$R$59,3,0),"")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(OCULTAR)'!$P$3:$R$59,3,0),"")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(OCULTAR)'!$P$3:$R$59,3,0),"")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(OCULTAR)'!$P$3:$R$59,3,0),"")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(OCULTAR)'!$P$3:$R$59,3,0),"")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(OCULTAR)'!$P$3:$R$59,3,0),"")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(OCULTAR)'!$P$3:$R$59,3,0),"")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(OCULTAR)'!$P$3:$R$59,3,0),"")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(OCULTAR)'!$P$3:$R$59,3,0),"")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(OCULTAR)'!$P$3:$R$59,3,0),"")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(OCULTAR)'!$P$3:$R$59,3,0),"")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(OCULTAR)'!$P$3:$R$59,3,0),"")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(OCULTAR)'!$P$3:$R$59,3,0),"")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(OCULTAR)'!$P$3:$R$59,3,0),"")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(OCULTAR)'!$P$3:$R$59,3,0),"")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(OCULTAR)'!$P$3:$R$59,3,0),"")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(OCULTAR)'!$P$3:$R$59,3,0),"")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(OCULTAR)'!$P$3:$R$59,3,0),"")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(OCULTAR)'!$P$3:$R$59,3,0),"")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(OCULTAR)'!$P$3:$R$59,3,0),"")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(OCULTAR)'!$P$3:$R$59,3,0),"")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(OCULTAR)'!$P$3:$R$59,3,0),"")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(OCULTAR)'!$P$3:$R$59,3,0),"")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(OCULTAR)'!$P$3:$R$59,3,0),"")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(OCULTAR)'!$P$3:$R$59,3,0),"")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(OCULTAR)'!$P$3:$R$59,3,0),"")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(OCULTAR)'!$P$3:$R$59,3,0),"")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(OCULTAR)'!$P$3:$R$59,3,0),"")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(OCULTAR)'!$P$3:$R$59,3,0),"")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(OCULTAR)'!$P$3:$R$59,3,0),"")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(OCULTAR)'!$P$3:$R$59,3,0),"")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(OCULTAR)'!$P$3:$R$59,3,0),"")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(OCULTAR)'!$P$3:$R$59,3,0),"")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(OCULTAR)'!$P$3:$R$59,3,0),"")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(OCULTAR)'!$P$3:$R$59,3,0),"")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(OCULTAR)'!$P$3:$R$59,3,0),"")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(OCULTAR)'!$P$3:$R$59,3,0),"")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(OCULTAR)'!$P$3:$R$59,3,0),"")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(OCULTAR)'!$P$3:$R$59,3,0),"")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(OCULTAR)'!$P$3:$R$59,3,0),"")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(OCULTAR)'!$P$3:$R$59,3,0),"")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(OCULTAR)'!$P$3:$R$59,3,0),"")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(OCULTAR)'!$P$3:$R$59,3,0),"")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(OCULTAR)'!$P$3:$R$59,3,0),"")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(OCULTAR)'!$P$3:$R$59,3,0),"")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(OCULTAR)'!$P$3:$R$59,3,0),"")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(OCULTAR)'!$P$3:$R$59,3,0),"")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(OCULTAR)'!$P$3:$R$59,3,0),"")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(OCULTAR)'!$P$3:$R$59,3,0),"")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(OCULTAR)'!$P$3:$R$59,3,0),"")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(OCULTAR)'!$P$3:$R$59,3,0),"")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(OCULTAR)'!$P$3:$R$59,3,0),"")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(OCULTAR)'!$P$3:$R$59,3,0),"")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(OCULTAR)'!$P$3:$R$59,3,0),"")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(OCULTAR)'!$P$3:$R$59,3,0),"")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(OCULTAR)'!$P$3:$R$59,3,0),"")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(OCULTAR)'!$P$3:$R$59,3,0),"")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(OCULTAR)'!$P$3:$R$59,3,0),"")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(OCULTAR)'!$P$3:$R$59,3,0),"")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(OCULTAR)'!$P$3:$R$59,3,0),"")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(OCULTAR)'!$P$3:$R$59,3,0),"")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(OCULTAR)'!$P$3:$R$59,3,0),"")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(OCULTAR)'!$P$3:$R$59,3,0),"")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(OCULTAR)'!$P$3:$R$59,3,0),"")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(OCULTAR)'!$P$3:$R$59,3,0),"")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(OCULTAR)'!$P$3:$R$59,3,0),"")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(OCULTAR)'!$P$3:$R$59,3,0),"")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(OCULTAR)'!$P$3:$R$59,3,0),"")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(OCULTAR)'!$P$3:$R$59,3,0),"")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(OCULTAR)'!$P$3:$R$59,3,0),"")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(OCULTAR)'!$P$3:$R$59,3,0),"")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(OCULTAR)'!$P$3:$R$59,3,0),"")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(OCULTAR)'!$P$3:$R$59,3,0),"")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(OCULTAR)'!$P$3:$R$59,3,0),"")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(OCULTAR)'!$P$3:$R$59,3,0),"")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(OCULTAR)'!$P$3:$R$59,3,0),"")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(OCULTAR)'!$P$3:$R$59,3,0),"")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(OCULTAR)'!$P$3:$R$59,3,0),"")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(OCULTAR)'!$P$3:$R$59,3,0),"")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(OCULTAR)'!$P$3:$R$59,3,0),"")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(OCULTAR)'!$P$3:$R$59,3,0),"")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(OCULTAR)'!$P$3:$R$59,3,0),"")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(OCULTAR)'!$P$3:$R$59,3,0),"")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(OCULTAR)'!$P$3:$R$59,3,0),"")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(OCULTAR)'!$P$3:$R$59,3,0),"")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(OCULTAR)'!$P$3:$R$59,3,0),"")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(OCULTAR)'!$P$3:$R$59,3,0),"")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(OCULTAR)'!$P$3:$R$59,3,0),"")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(OCULTAR)'!$P$3:$R$59,3,0),"")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(OCULTAR)'!$P$3:$R$59,3,0),"")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(OCULTAR)'!$P$3:$R$59,3,0),"")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(OCULTAR)'!$P$3:$R$59,3,0),"")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(OCULTAR)'!$P$3:$R$59,3,0),"")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(OCULTAR)'!$P$3:$R$59,3,0),"")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(OCULTAR)'!$P$3:$R$59,3,0),"")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(OCULTAR)'!$P$3:$R$59,3,0),"")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(OCULTAR)'!$P$3:$R$59,3,0),"")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(OCULTAR)'!$P$3:$R$59,3,0),"")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(OCULTAR)'!$P$3:$R$59,3,0),"")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(OCULTAR)'!$P$3:$R$59,3,0),"")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(OCULTAR)'!$P$3:$R$59,3,0),"")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(OCULTAR)'!$P$3:$R$59,3,0),"")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(OCULTAR)'!$P$3:$R$59,3,0),"")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(OCULTAR)'!$P$3:$R$59,3,0),"")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(OCULTAR)'!$P$3:$R$59,3,0),"")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(OCULTAR)'!$P$3:$R$59,3,0),"")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(OCULTAR)'!$P$3:$R$59,3,0),"")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(OCULTAR)'!$P$3:$R$59,3,0),"")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(OCULTAR)'!$P$3:$R$59,3,0),"")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(OCULTAR)'!$P$3:$R$59,3,0),"")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(OCULTAR)'!$P$3:$R$59,3,0),"")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(OCULTAR)'!$P$3:$R$59,3,0),"")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(OCULTAR)'!$P$3:$R$59,3,0),"")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(OCULTAR)'!$P$3:$R$59,3,0),"")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(OCULTAR)'!$P$3:$R$59,3,0),"")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(OCULTAR)'!$P$3:$R$59,3,0),"")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(OCULTAR)'!$P$3:$R$59,3,0),"")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(OCULTAR)'!$P$3:$R$59,3,0),"")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(OCULTAR)'!$P$3:$R$59,3,0),"")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(OCULTAR)'!$P$3:$R$59,3,0),"")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(OCULTAR)'!$P$3:$R$59,3,0),"")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(OCULTAR)'!$P$3:$R$59,3,0),"")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(OCULTAR)'!$P$3:$R$59,3,0),"")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(OCULTAR)'!$P$3:$R$59,3,0),"")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(OCULTAR)'!$P$3:$R$59,3,0),"")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(OCULTAR)'!$P$3:$R$59,3,0),"")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(OCULTAR)'!$P$3:$R$59,3,0),"")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(OCULTAR)'!$P$3:$R$59,3,0),"")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(OCULTAR)'!$P$3:$R$59,3,0),"")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(OCULTAR)'!$P$3:$R$59,3,0),"")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(OCULTAR)'!$P$3:$R$59,3,0),"")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(OCULTAR)'!$P$3:$R$59,3,0),"")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(OCULTAR)'!$P$3:$R$59,3,0),"")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(OCULTAR)'!$P$3:$R$59,3,0),"")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(OCULTAR)'!$P$3:$R$59,3,0),"")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(OCULTAR)'!$P$3:$R$59,3,0),"")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(OCULTAR)'!$P$3:$R$59,3,0),"")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(OCULTAR)'!$P$3:$R$59,3,0),"")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(OCULTAR)'!$P$3:$R$59,3,0),"")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(OCULTAR)'!$P$3:$R$59,3,0),"")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(OCULTAR)'!$P$3:$R$59,3,0),"")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(OCULTAR)'!$P$3:$R$59,3,0),"")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(OCULTAR)'!$P$3:$R$59,3,0),"")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(OCULTAR)'!$P$3:$R$59,3,0),"")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(OCULTAR)'!$P$3:$R$59,3,0),"")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(OCULTAR)'!$P$3:$R$59,3,0),"")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(OCULTAR)'!$P$3:$R$59,3,0),"")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(OCULTAR)'!$P$3:$R$59,3,0),"")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(OCULTAR)'!$P$3:$R$59,3,0),"")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(OCULTAR)'!$P$3:$R$59,3,0),"")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(OCULTAR)'!$P$3:$R$59,3,0),"")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(OCULTAR)'!$P$3:$R$59,3,0),"")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(OCULTAR)'!$P$3:$R$59,3,0),"")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(OCULTAR)'!$P$3:$R$59,3,0),"")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(OCULTAR)'!$P$3:$R$59,3,0),"")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(OCULTAR)'!$P$3:$R$59,3,0),"")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(OCULTAR)'!$P$3:$R$59,3,0),"")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(OCULTAR)'!$P$3:$R$59,3,0),"")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(OCULTAR)'!$P$3:$R$59,3,0),"")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(OCULTAR)'!$P$3:$R$59,3,0),"")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(OCULTAR)'!$P$3:$R$59,3,0),"")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(OCULTAR)'!$P$3:$R$59,3,0),"")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(OCULTAR)'!$P$3:$R$59,3,0),"")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(OCULTAR)'!$P$3:$R$59,3,0),"")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(OCULTAR)'!$P$3:$R$59,3,0),"")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(OCULTAR)'!$P$3:$R$59,3,0),"")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(OCULTAR)'!$P$3:$R$59,3,0),"")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(OCULTAR)'!$P$3:$R$59,3,0),"")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(OCULTAR)'!$P$3:$R$59,3,0),"")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(OCULTAR)'!$P$3:$R$59,3,0),"")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(OCULTAR)'!$P$3:$R$59,3,0),"")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(OCULTAR)'!$P$3:$R$59,3,0),"")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(OCULTAR)'!$P$3:$R$59,3,0),"")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(OCULTAR)'!$P$3:$R$59,3,0),"")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(OCULTAR)'!$P$3:$R$59,3,0),"")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(OCULTAR)'!$P$3:$R$59,3,0),"")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(OCULTAR)'!$P$3:$R$59,3,0),"")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(OCULTAR)'!$P$3:$R$59,3,0),"")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(OCULTAR)'!$P$3:$R$59,3,0),"")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(OCULTAR)'!$P$3:$R$59,3,0),"")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(OCULTAR)'!$P$3:$R$59,3,0),"")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(OCULTAR)'!$P$3:$R$59,3,0),"")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(OCULTAR)'!$P$3:$R$59,3,0),"")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(OCULTAR)'!$P$3:$R$59,3,0),"")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(OCULTAR)'!$P$3:$R$59,3,0),"")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(OCULTAR)'!$P$3:$R$59,3,0),"")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(OCULTAR)'!$P$3:$R$59,3,0),"")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(OCULTAR)'!$P$3:$R$59,3,0),"")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(OCULTAR)'!$P$3:$R$59,3,0),"")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(OCULTAR)'!$P$3:$R$59,3,0),"")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(OCULTAR)'!$P$3:$R$59,3,0),"")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(OCULTAR)'!$P$3:$R$59,3,0),"")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(OCULTAR)'!$P$3:$R$59,3,0),"")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(OCULTAR)'!$P$3:$R$59,3,0),"")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(OCULTAR)'!$P$3:$R$59,3,0),"")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(OCULTAR)'!$P$3:$R$59,3,0),"")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(OCULTAR)'!$P$3:$R$59,3,0),"")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(OCULTAR)'!$P$3:$R$59,3,0),"")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(OCULTAR)'!$P$3:$R$59,3,0),"")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(OCULTAR)'!$P$3:$R$59,3,0),"")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(OCULTAR)'!$P$3:$R$59,3,0),"")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(OCULTAR)'!$P$3:$R$59,3,0),"")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(OCULTAR)'!$P$3:$R$59,3,0),"")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(OCULTAR)'!$P$3:$R$59,3,0),"")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(OCULTAR)'!$P$3:$R$59,3,0),"")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(OCULTAR)'!$P$3:$R$59,3,0),"")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(OCULTAR)'!$P$3:$R$59,3,0),"")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(OCULTAR)'!$P$3:$R$59,3,0),"")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(OCULTAR)'!$P$3:$R$59,3,0),"")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(OCULTAR)'!$P$3:$R$59,3,0),"")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(OCULTAR)'!$P$3:$R$59,3,0),"")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(OCULTAR)'!$P$3:$R$59,3,0),"")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(OCULTAR)'!$P$3:$R$59,3,0),"")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(OCULTAR)'!$P$3:$R$59,3,0),"")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(OCULTAR)'!$P$3:$R$59,3,0),"")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(OCULTAR)'!$P$3:$R$59,3,0),"")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(OCULTAR)'!$P$3:$R$59,3,0),"")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(OCULTAR)'!$P$3:$R$59,3,0),"")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(OCULTAR)'!$P$3:$R$59,3,0),"")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(OCULTAR)'!$P$3:$R$59,3,0),"")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(OCULTAR)'!$P$3:$R$59,3,0),"")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(OCULTAR)'!$P$3:$R$59,3,0),"")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(OCULTAR)'!$P$3:$R$59,3,0),"")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(OCULTAR)'!$P$3:$R$59,3,0),"")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(OCULTAR)'!$P$3:$R$59,3,0),"")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(OCULTAR)'!$P$3:$R$59,3,0),"")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(OCULTAR)'!$P$3:$R$59,3,0),"")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(OCULTAR)'!$P$3:$R$59,3,0),"")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(OCULTAR)'!$P$3:$R$59,3,0),"")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(OCULTAR)'!$P$3:$R$59,3,0),"")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(OCULTAR)'!$P$3:$R$59,3,0),"")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(OCULTAR)'!$P$3:$R$59,3,0),"")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(OCULTAR)'!$P$3:$R$59,3,0),"")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(OCULTAR)'!$P$3:$R$59,3,0),"")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(OCULTAR)'!$P$3:$R$59,3,0),"")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(OCULTAR)'!$P$3:$R$59,3,0),"")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(OCULTAR)'!$P$3:$R$59,3,0),"")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(OCULTAR)'!$P$3:$R$59,3,0),"")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(OCULTAR)'!$P$3:$R$59,3,0),"")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(OCULTAR)'!$P$3:$R$59,3,0),"")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(OCULTAR)'!$P$3:$R$59,3,0),"")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(OCULTAR)'!$P$3:$R$59,3,0),"")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(OCULTAR)'!$P$3:$R$59,3,0),"")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(OCULTAR)'!$P$3:$R$59,3,0),"")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(OCULTAR)'!$P$3:$R$59,3,0),"")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(OCULTAR)'!$P$3:$R$59,3,0),"")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(OCULTAR)'!$P$3:$R$59,3,0),"")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(OCULTAR)'!$P$3:$R$59,3,0),"")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(OCULTAR)'!$P$3:$R$59,3,0),"")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(OCULTAR)'!$P$3:$R$59,3,0),"")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(OCULTAR)'!$P$3:$R$59,3,0),"")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(OCULTAR)'!$P$3:$R$59,3,0),"")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(OCULTAR)'!$P$3:$R$59,3,0),"")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(OCULTAR)'!$P$3:$R$59,3,0),"")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(OCULTAR)'!$P$3:$R$59,3,0),"")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(OCULTAR)'!$P$3:$R$59,3,0),"")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(OCULTAR)'!$P$3:$R$59,3,0),"")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(OCULTAR)'!$P$3:$R$59,3,0),"")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(OCULTAR)'!$P$3:$R$59,3,0),"")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(OCULTAR)'!$P$3:$R$59,3,0),"")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(OCULTAR)'!$P$3:$R$59,3,0),"")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(OCULTAR)'!$P$3:$R$59,3,0),"")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(OCULTAR)'!$P$3:$R$59,3,0),"")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(OCULTAR)'!$P$3:$R$59,3,0),"")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(OCULTAR)'!$P$3:$R$59,3,0),"")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(OCULTAR)'!$P$3:$R$59,3,0),"")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(OCULTAR)'!$P$3:$R$59,3,0),"")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(OCULTAR)'!$P$3:$R$59,3,0),"")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(OCULTAR)'!$P$3:$R$59,3,0),"")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(OCULTAR)'!$P$3:$R$59,3,0),"")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(OCULTAR)'!$P$3:$R$59,3,0),"")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(OCULTAR)'!$P$3:$R$59,3,0),"")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(OCULTAR)'!$P$3:$R$59,3,0),"")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(OCULTAR)'!$P$3:$R$59,3,0),"")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(OCULTAR)'!$P$3:$R$59,3,0),"")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(OCULTAR)'!$P$3:$R$59,3,0),"")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(OCULTAR)'!$P$3:$R$59,3,0),"")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(OCULTAR)'!$P$3:$R$59,3,0),"")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(OCULTAR)'!$P$3:$R$59,3,0),"")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(OCULTAR)'!$P$3:$R$59,3,0),"")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(OCULTAR)'!$P$3:$R$59,3,0),"")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(OCULTAR)'!$P$3:$R$59,3,0),"")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(OCULTAR)'!$P$3:$R$59,3,0),"")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(OCULTAR)'!$P$3:$R$59,3,0),"")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(OCULTAR)'!$P$3:$R$59,3,0),"")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(OCULTAR)'!$P$3:$R$59,3,0),"")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(OCULTAR)'!$P$3:$R$59,3,0),"")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(OCULTAR)'!$P$3:$R$59,3,0),"")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(OCULTAR)'!$P$3:$R$59,3,0),"")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(OCULTAR)'!$P$3:$R$59,3,0),"")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(OCULTAR)'!$P$3:$R$59,3,0),"")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(OCULTAR)'!$P$3:$R$59,3,0),"")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(OCULTAR)'!$P$3:$R$59,3,0),"")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(OCULTAR)'!$P$3:$R$59,3,0),"")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(OCULTAR)'!$P$3:$R$59,3,0),"")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(OCULTAR)'!$P$3:$R$59,3,0),"")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(OCULTAR)'!$P$3:$R$59,3,0),"")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(OCULTAR)'!$P$3:$R$59,3,0),"")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(OCULTAR)'!$P$3:$R$59,3,0),"")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(OCULTAR)'!$P$3:$R$59,3,0),"")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(OCULTAR)'!$P$3:$R$59,3,0),"")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(OCULTAR)'!$P$3:$R$59,3,0),"")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(OCULTAR)'!$P$3:$R$59,3,0),"")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(OCULTAR)'!$P$3:$R$59,3,0),"")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(OCULTAR)'!$P$3:$R$59,3,0),"")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(OCULTAR)'!$P$3:$R$59,3,0),"")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(OCULTAR)'!$P$3:$R$59,3,0),"")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(OCULTAR)'!$P$3:$R$59,3,0),"")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(OCULTAR)'!$P$3:$R$59,3,0),"")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(OCULTAR)'!$P$3:$R$59,3,0),"")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(OCULTAR)'!$P$3:$R$59,3,0),"")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(OCULTAR)'!$P$3:$R$59,3,0),"")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(OCULTAR)'!$P$3:$R$59,3,0),"")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(OCULTAR)'!$P$3:$R$59,3,0),"")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(OCULTAR)'!$P$3:$R$59,3,0),"")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(OCULTAR)'!$P$3:$R$59,3,0),"")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(OCULTAR)'!$P$3:$R$59,3,0),"")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(OCULTAR)'!$P$3:$R$59,3,0),"")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(OCULTAR)'!$P$3:$R$59,3,0),"")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(OCULTAR)'!$P$3:$R$59,3,0),"")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(OCULTAR)'!$P$3:$R$59,3,0),"")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(OCULTAR)'!$P$3:$R$59,3,0),"")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(OCULTAR)'!$P$3:$R$59,3,0),"")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(OCULTAR)'!$P$3:$R$59,3,0),"")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(OCULTAR)'!$P$3:$R$59,3,0),"")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(OCULTAR)'!$P$3:$R$59,3,0),"")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(OCULTAR)'!$P$3:$R$59,3,0),"")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(OCULTAR)'!$P$3:$R$59,3,0),"")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(OCULTAR)'!$P$3:$R$59,3,0),"")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(OCULTAR)'!$P$3:$R$59,3,0),"")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(OCULTAR)'!$P$3:$R$59,3,0),"")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(OCULTAR)'!$P$3:$R$59,3,0),"")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(OCULTAR)'!$P$3:$R$59,3,0),"")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(OCULTAR)'!$P$3:$R$59,3,0),"")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(OCULTAR)'!$P$3:$R$59,3,0),"")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(OCULTAR)'!$P$3:$R$59,3,0),"")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(OCULTAR)'!$P$3:$R$59,3,0),"")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(OCULTAR)'!$P$3:$R$59,3,0),"")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(OCULTAR)'!$P$3:$R$59,3,0),"")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(OCULTAR)'!$P$3:$R$59,3,0),"")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(OCULTAR)'!$P$3:$R$59,3,0),"")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(OCULTAR)'!$P$3:$R$59,3,0),"")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(OCULTAR)'!$P$3:$R$59,3,0),"")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(OCULTAR)'!$P$3:$R$59,3,0),"")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(OCULTAR)'!$P$3:$R$59,3,0),"")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(OCULTAR)'!$P$3:$R$59,3,0),"")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(OCULTAR)'!$P$3:$R$59,3,0),"")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(OCULTAR)'!$P$3:$R$59,3,0),"")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(OCULTAR)'!$P$3:$R$59,3,0),"")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(OCULTAR)'!$P$3:$R$59,3,0),"")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(OCULTAR)'!$P$3:$R$59,3,0),"")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(OCULTAR)'!$P$3:$R$59,3,0),"")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(OCULTAR)'!$P$3:$R$59,3,0),"")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(OCULTAR)'!$P$3:$R$59,3,0),"")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(OCULTAR)'!$P$3:$R$59,3,0),"")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(OCULTAR)'!$P$3:$R$59,3,0),"")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(OCULTAR)'!$P$3:$R$59,3,0),"")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(OCULTAR)'!$P$3:$R$59,3,0),"")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(OCULTAR)'!$P$3:$R$59,3,0),"")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(OCULTAR)'!$P$3:$R$59,3,0),"")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(OCULTAR)'!$P$3:$R$59,3,0),"")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(OCULTAR)'!$P$3:$R$59,3,0),"")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(OCULTAR)'!$P$3:$R$59,3,0),"")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(OCULTAR)'!$P$3:$R$59,3,0),"")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(OCULTAR)'!$P$3:$R$59,3,0),"")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(OCULTAR)'!$P$3:$R$59,3,0),"")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(OCULTAR)'!$P$3:$R$59,3,0),"")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(OCULTAR)'!$P$3:$R$59,3,0),"")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(OCULTAR)'!$P$3:$R$59,3,0),"")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(OCULTAR)'!$P$3:$R$59,3,0),"")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(OCULTAR)'!$P$3:$R$59,3,0),"")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(OCULTAR)'!$P$3:$R$59,3,0),"")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(OCULTAR)'!$P$3:$R$59,3,0),"")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(OCULTAR)'!$P$3:$R$59,3,0),"")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(OCULTAR)'!$P$3:$R$59,3,0),"")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(OCULTAR)'!$P$3:$R$59,3,0),"")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(OCULTAR)'!$P$3:$R$59,3,0),"")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(OCULTAR)'!$P$3:$R$59,3,0),"")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(OCULTAR)'!$P$3:$R$59,3,0),"")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(OCULTAR)'!$P$3:$R$59,3,0),"")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(OCULTAR)'!$P$3:$R$59,3,0),"")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(OCULTAR)'!$P$3:$R$59,3,0),"")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(OCULTAR)'!$P$3:$R$59,3,0),"")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(OCULTAR)'!$P$3:$R$59,3,0),"")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(OCULTAR)'!$P$3:$R$59,3,0),"")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(OCULTAR)'!$P$3:$R$59,3,0),"")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(OCULTAR)'!$P$3:$R$59,3,0),"")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(OCULTAR)'!$P$3:$R$59,3,0),"")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(OCULTAR)'!$P$3:$R$59,3,0),"")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(OCULTAR)'!$P$3:$R$59,3,0),"")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(OCULTAR)'!$P$3:$R$59,3,0),"")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(OCULTAR)'!$P$3:$R$59,3,0),"")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(OCULTAR)'!$P$3:$R$59,3,0),"")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(OCULTAR)'!$P$3:$R$59,3,0),"")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(OCULTAR)'!$P$3:$R$59,3,0),"")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(OCULTAR)'!$P$3:$R$59,3,0),"")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(OCULTAR)'!$P$3:$R$59,3,0),"")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(OCULTAR)'!$P$3:$R$59,3,0),"")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(OCULTAR)'!$P$3:$R$59,3,0),"")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(OCULTAR)'!$P$3:$R$59,3,0),"")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(OCULTAR)'!$P$3:$R$59,3,0),"")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(OCULTAR)'!$P$3:$R$59,3,0),"")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(OCULTAR)'!$P$3:$R$59,3,0),"")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(OCULTAR)'!$P$3:$R$59,3,0),"")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(OCULTAR)'!$P$3:$R$59,3,0),"")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(OCULTAR)'!$P$3:$R$59,3,0),"")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(OCULTAR)'!$P$3:$R$59,3,0),"")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(OCULTAR)'!$P$3:$R$59,3,0),"")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(OCULTAR)'!$P$3:$R$59,3,0),"")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(OCULTAR)'!$P$3:$R$59,3,0),"")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(OCULTAR)'!$P$3:$R$59,3,0),"")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(OCULTAR)'!$P$3:$R$59,3,0),"")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(OCULTAR)'!$P$3:$R$59,3,0),"")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(OCULTAR)'!$P$3:$R$59,3,0),"")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(OCULTAR)'!$P$3:$R$59,3,0),"")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(OCULTAR)'!$P$3:$R$59,3,0),"")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(OCULTAR)'!$P$3:$R$59,3,0),"")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(OCULTAR)'!$P$3:$R$59,3,0),"")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(OCULTAR)'!$P$3:$R$59,3,0),"")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(OCULTAR)'!$P$3:$R$59,3,0),"")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(OCULTAR)'!$P$3:$R$59,3,0),"")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(OCULTAR)'!$P$3:$R$59,3,0),"")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(OCULTAR)'!$P$3:$R$59,3,0),"")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(OCULTAR)'!$P$3:$R$59,3,0),"")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(OCULTAR)'!$P$3:$R$59,3,0),"")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(OCULTAR)'!$P$3:$R$59,3,0),"")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(OCULTAR)'!$P$3:$R$59,3,0),"")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(OCULTAR)'!$P$3:$R$59,3,0),"")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(OCULTAR)'!$P$3:$R$59,3,0),"")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(OCULTAR)'!$P$3:$R$59,3,0),"")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(OCULTAR)'!$P$3:$R$59,3,0),"")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(OCULTAR)'!$P$3:$R$59,3,0),"")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(OCULTAR)'!$P$3:$R$59,3,0),"")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(OCULTAR)'!$P$3:$R$59,3,0),"")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(OCULTAR)'!$P$3:$R$59,3,0),"")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(OCULTAR)'!$P$3:$R$59,3,0),"")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(OCULTAR)'!$P$3:$R$59,3,0),"")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(OCULTAR)'!$P$3:$R$59,3,0),"")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(OCULTAR)'!$P$3:$R$59,3,0),"")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(OCULTAR)'!$P$3:$R$59,3,0),"")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(OCULTAR)'!$P$3:$R$59,3,0),"")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(OCULTAR)'!$P$3:$R$59,3,0),"")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(OCULTAR)'!$P$3:$R$59,3,0),"")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(OCULTAR)'!$P$3:$R$59,3,0),"")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(OCULTAR)'!$P$3:$R$59,3,0),"")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(OCULTAR)'!$P$3:$R$59,3,0),"")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(OCULTAR)'!$P$3:$R$59,3,0),"")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(OCULTAR)'!$P$3:$R$59,3,0),"")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(OCULTAR)'!$P$3:$R$59,3,0),"")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(OCULTAR)'!$P$3:$R$59,3,0),"")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(OCULTAR)'!$P$3:$R$59,3,0),"")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(OCULTAR)'!$P$3:$R$59,3,0),"")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(OCULTAR)'!$P$3:$R$59,3,0),"")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(OCULTAR)'!$P$3:$R$59,3,0),"")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(OCULTAR)'!$P$3:$R$59,3,0),"")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(OCULTAR)'!$P$3:$R$59,3,0),"")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(OCULTAR)'!$P$3:$R$59,3,0),"")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(OCULTAR)'!$P$3:$R$59,3,0),"")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(OCULTAR)'!$P$3:$R$59,3,0),"")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(OCULTAR)'!$P$3:$R$59,3,0),"")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(OCULTAR)'!$P$3:$R$59,3,0),"")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(OCULTAR)'!$P$3:$R$59,3,0),"")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(OCULTAR)'!$P$3:$R$59,3,0),"")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(OCULTAR)'!$P$3:$R$59,3,0),"")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(OCULTAR)'!$P$3:$R$59,3,0),"")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(OCULTAR)'!$P$3:$R$59,3,0),"")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(OCULTAR)'!$P$3:$R$59,3,0),"")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(OCULTAR)'!$P$3:$R$59,3,0),"")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(OCULTAR)'!$P$3:$R$59,3,0),"")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(OCULTAR)'!$P$3:$R$59,3,0),"")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(OCULTAR)'!$P$3:$R$59,3,0),"")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(OCULTAR)'!$P$3:$R$59,3,0),"")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(OCULTAR)'!$P$3:$R$59,3,0),"")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(OCULTAR)'!$P$3:$R$59,3,0),"")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(OCULTAR)'!$P$3:$R$59,3,0),"")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(OCULTAR)'!$P$3:$R$59,3,0),"")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(OCULTAR)'!$P$3:$R$59,3,0),"")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(OCULTAR)'!$P$3:$R$59,3,0),"")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(OCULTAR)'!$P$3:$R$59,3,0),"")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(OCULTAR)'!$P$3:$R$59,3,0),"")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(OCULTAR)'!$P$3:$R$59,3,0),"")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(OCULTAR)'!$P$3:$R$59,3,0),"")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(OCULTAR)'!$P$3:$R$59,3,0),"")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(OCULTAR)'!$P$3:$R$59,3,0),"")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(OCULTAR)'!$P$3:$R$59,3,0),"")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(OCULTAR)'!$P$3:$R$59,3,0),"")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(OCULTAR)'!$P$3:$R$59,3,0),"")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(OCULTAR)'!$P$3:$R$59,3,0),"")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(OCULTAR)'!$P$3:$R$59,3,0),"")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(OCULTAR)'!$P$3:$R$59,3,0),"")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(OCULTAR)'!$P$3:$R$59,3,0),"")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(OCULTAR)'!$P$3:$R$59,3,0),"")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(OCULTAR)'!$P$3:$R$59,3,0),"")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(OCULTAR)'!$P$3:$R$59,3,0),"")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(OCULTAR)'!$P$3:$R$59,3,0),"")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(OCULTAR)'!$P$3:$R$59,3,0),"")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(OCULTAR)'!$P$3:$R$59,3,0),"")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(OCULTAR)'!$P$3:$R$59,3,0),"")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(OCULTAR)'!$P$3:$R$59,3,0),"")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(OCULTAR)'!$P$3:$R$59,3,0),"")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(OCULTAR)'!$P$3:$R$59,3,0),"")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(OCULTAR)'!$P$3:$R$59,3,0),"")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(OCULTAR)'!$P$3:$R$59,3,0),"")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(OCULTAR)'!$P$3:$R$59,3,0),"")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(OCULTAR)'!$P$3:$R$59,3,0),"")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(OCULTAR)'!$P$3:$R$59,3,0),"")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(OCULTAR)'!$P$3:$R$59,3,0),"")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(OCULTAR)'!$P$3:$R$59,3,0),"")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(OCULTAR)'!$P$3:$R$59,3,0),"")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(OCULTAR)'!$P$3:$R$59,3,0),"")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(OCULTAR)'!$P$3:$R$59,3,0),"")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(OCULTAR)'!$P$3:$R$59,3,0),"")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(OCULTAR)'!$P$3:$R$59,3,0),"")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(OCULTAR)'!$P$3:$R$59,3,0),"")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(OCULTAR)'!$P$3:$R$59,3,0),"")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(OCULTAR)'!$P$3:$R$59,3,0),"")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(OCULTAR)'!$P$3:$R$59,3,0),"")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(OCULTAR)'!$P$3:$R$59,3,0),"")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(OCULTAR)'!$P$3:$R$59,3,0),"")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(OCULTAR)'!$P$3:$R$59,3,0),"")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(OCULTAR)'!$P$3:$R$59,3,0),"")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(OCULTAR)'!$P$3:$R$59,3,0),"")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(OCULTAR)'!$P$3:$R$59,3,0),"")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(OCULTAR)'!$P$3:$R$59,3,0),"")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(OCULTAR)'!$P$3:$R$59,3,0),"")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(OCULTAR)'!$P$3:$R$59,3,0),"")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(OCULTAR)'!$P$3:$R$59,3,0),"")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(OCULTAR)'!$P$3:$R$59,3,0),"")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(OCULTAR)'!$P$3:$R$59,3,0),"")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(OCULTAR)'!$P$3:$R$59,3,0),"")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(OCULTAR)'!$P$3:$R$59,3,0),"")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(OCULTAR)'!$P$3:$R$59,3,0),"")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(OCULTAR)'!$P$3:$R$59,3,0),"")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(OCULTAR)'!$P$3:$R$59,3,0),"")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(OCULTAR)'!$P$3:$R$59,3,0),"")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(OCULTAR)'!$P$3:$R$59,3,0),"")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(OCULTAR)'!$P$3:$R$59,3,0),"")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(OCULTAR)'!$P$3:$R$59,3,0),"")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(OCULTAR)'!$P$3:$R$59,3,0),"")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(OCULTAR)'!$P$3:$R$59,3,0),"")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(OCULTAR)'!$P$3:$R$59,3,0),"")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(OCULTAR)'!$P$3:$R$59,3,0),"")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(OCULTAR)'!$P$3:$R$59,3,0),"")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(OCULTAR)'!$P$3:$R$59,3,0),"")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(OCULTAR)'!$P$3:$R$59,3,0),"")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(OCULTAR)'!$P$3:$R$59,3,0),"")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(OCULTAR)'!$P$3:$R$59,3,0),"")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(OCULTAR)'!$P$3:$R$59,3,0),"")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(OCULTAR)'!$P$3:$R$59,3,0),"")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(OCULTAR)'!$P$3:$R$59,3,0),"")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(OCULTAR)'!$P$3:$R$59,3,0),"")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(OCULTAR)'!$P$3:$R$59,3,0),"")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(OCULTAR)'!$P$3:$R$59,3,0),"")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(OCULTAR)'!$P$3:$R$59,3,0),"")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(OCULTAR)'!$P$3:$R$59,3,0),"")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(OCULTAR)'!$P$3:$R$59,3,0),"")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(OCULTAR)'!$P$3:$R$59,3,0),"")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(OCULTAR)'!$P$3:$R$59,3,0),"")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(OCULTAR)'!$P$3:$R$59,3,0),"")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(OCULTAR)'!$P$3:$R$59,3,0),"")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(OCULTAR)'!$P$3:$R$59,3,0),"")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(OCULTAR)'!$P$3:$R$59,3,0),"")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(OCULTAR)'!$P$3:$R$59,3,0),"")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(OCULTAR)'!$P$3:$R$59,3,0),"")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(OCULTAR)'!$P$3:$R$59,3,0),"")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(OCULTAR)'!$P$3:$R$59,3,0),"")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(OCULTAR)'!$P$3:$R$59,3,0),"")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(OCULTAR)'!$P$3:$R$59,3,0),"")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(OCULTAR)'!$P$3:$R$59,3,0),"")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(OCULTAR)'!$P$3:$R$59,3,0),"")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(OCULTAR)'!$P$3:$R$59,3,0),"")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(OCULTAR)'!$P$3:$R$59,3,0),"")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(OCULTAR)'!$P$3:$R$59,3,0),"")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(OCULTAR)'!$P$3:$R$59,3,0),"")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(OCULTAR)'!$P$3:$R$59,3,0),"")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(OCULTAR)'!$P$3:$R$59,3,0),"")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(OCULTAR)'!$P$3:$R$59,3,0),"")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(OCULTAR)'!$P$3:$R$59,3,0),"")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(OCULTAR)'!$P$3:$R$59,3,0),"")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(OCULTAR)'!$P$3:$R$59,3,0),"")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(OCULTAR)'!$P$3:$R$59,3,0),"")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(OCULTAR)'!$P$3:$R$59,3,0),"")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(OCULTAR)'!$P$3:$R$59,3,0),"")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(OCULTAR)'!$P$3:$R$59,3,0),"")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(OCULTAR)'!$P$3:$R$59,3,0),"")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(OCULTAR)'!$P$3:$R$59,3,0),"")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(OCULTAR)'!$P$3:$R$59,3,0),"")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(OCULTAR)'!$P$3:$R$59,3,0),"")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2021-03-15T00:12:03Z</dcterms:created>
  <dcterms:modified xsi:type="dcterms:W3CDTF">2021-03-15T00:12:27Z</dcterms:modified>
</cp:coreProperties>
</file>