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5 MAIO\14 - RESOL. TCE PE nº58_19\_INTERNO\14.4 - EXCEL PUBLICAÇÃO - 2021_05\"/>
    </mc:Choice>
  </mc:AlternateContent>
  <bookViews>
    <workbookView xWindow="0" yWindow="0" windowWidth="20490" windowHeight="71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<sst xmlns="http://schemas.openxmlformats.org/spreadsheetml/2006/main" count="12" uniqueCount="12">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</sst>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5%20MAI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K11">
            <v>44252</v>
          </cell>
          <cell r="N11">
            <v>14704.08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S</v>
          </cell>
          <cell r="J12" t="str">
            <v>16859</v>
          </cell>
          <cell r="K12">
            <v>44316</v>
          </cell>
          <cell r="L12" t="str">
            <v>26210424441891000180670010000168591224676012</v>
          </cell>
          <cell r="M12" t="str">
            <v>2611606 - Recife - PE</v>
          </cell>
          <cell r="N12">
            <v>728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44267</v>
          </cell>
          <cell r="N13">
            <v>125.2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7021544000189</v>
          </cell>
          <cell r="G14" t="str">
            <v>BERKLEY INTERNATIONAL DO BRASIL SEGUROS S.A</v>
          </cell>
          <cell r="H14" t="str">
            <v>S</v>
          </cell>
          <cell r="I14" t="str">
            <v>N</v>
          </cell>
          <cell r="K14">
            <v>44296</v>
          </cell>
          <cell r="M14" t="str">
            <v>2611606 - Recife - PE</v>
          </cell>
          <cell r="N14">
            <v>435.23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S</v>
          </cell>
          <cell r="I15" t="str">
            <v>N</v>
          </cell>
          <cell r="K15">
            <v>44302</v>
          </cell>
          <cell r="N15">
            <v>42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S.A.</v>
          </cell>
          <cell r="H16" t="str">
            <v>S</v>
          </cell>
          <cell r="I16" t="str">
            <v>N</v>
          </cell>
          <cell r="K16">
            <v>44305</v>
          </cell>
          <cell r="N16">
            <v>412.18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17000213000116</v>
          </cell>
          <cell r="G17" t="str">
            <v>LADY AURORA RESTAURANTE</v>
          </cell>
          <cell r="H17" t="str">
            <v>S</v>
          </cell>
          <cell r="I17" t="str">
            <v>S</v>
          </cell>
          <cell r="J17" t="str">
            <v>000000628</v>
          </cell>
          <cell r="K17">
            <v>44330</v>
          </cell>
          <cell r="L17" t="str">
            <v>26210517000213000116550010000006281605982758</v>
          </cell>
          <cell r="M17" t="str">
            <v>26 -  Pernambuco</v>
          </cell>
          <cell r="N17">
            <v>14101.5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17000213000116</v>
          </cell>
          <cell r="G18" t="str">
            <v>LADY AURORA RESTAURANTE</v>
          </cell>
          <cell r="H18" t="str">
            <v>S</v>
          </cell>
          <cell r="I18" t="str">
            <v>S</v>
          </cell>
          <cell r="J18" t="str">
            <v>000000634</v>
          </cell>
          <cell r="K18">
            <v>44344</v>
          </cell>
          <cell r="L18" t="str">
            <v>26210517000213000116550010000006341386347898</v>
          </cell>
          <cell r="M18" t="str">
            <v>26 -  Pernambuco</v>
          </cell>
          <cell r="N18">
            <v>15134</v>
          </cell>
        </row>
        <row r="19">
          <cell r="C19" t="str">
            <v>UPA CURADO</v>
          </cell>
          <cell r="E19" t="str">
            <v>1.99 - Outras Despesas com Pessoal</v>
          </cell>
          <cell r="F19">
            <v>33112978000102</v>
          </cell>
          <cell r="G19" t="str">
            <v>G S VASCONCELOS COMERCIO</v>
          </cell>
          <cell r="H19" t="str">
            <v>B</v>
          </cell>
          <cell r="I19" t="str">
            <v>S</v>
          </cell>
          <cell r="J19" t="str">
            <v>6163</v>
          </cell>
          <cell r="K19">
            <v>44329</v>
          </cell>
          <cell r="L19" t="str">
            <v>26210533112978000102550010000061631000243741</v>
          </cell>
          <cell r="M19" t="str">
            <v>26 -  Pernambuco</v>
          </cell>
          <cell r="N19">
            <v>12.36</v>
          </cell>
        </row>
        <row r="20">
          <cell r="C20" t="str">
            <v>UPA CURADO</v>
          </cell>
          <cell r="E20" t="str">
            <v>1.99 - Outras Despesas com Pessoal</v>
          </cell>
          <cell r="F20" t="str">
            <v>20.300.157/0006-54</v>
          </cell>
          <cell r="G20" t="str">
            <v>NOVO ATACADO COMERCIO DE ALIMENTOS LTDA</v>
          </cell>
          <cell r="H20" t="str">
            <v>B</v>
          </cell>
          <cell r="I20" t="str">
            <v>S</v>
          </cell>
          <cell r="J20" t="str">
            <v>6796</v>
          </cell>
          <cell r="K20">
            <v>44330</v>
          </cell>
          <cell r="L20" t="str">
            <v>26210520300157000654550010000067961374960395</v>
          </cell>
          <cell r="M20" t="str">
            <v>26 -  Pernambuco</v>
          </cell>
          <cell r="N20">
            <v>78.319999999999993</v>
          </cell>
        </row>
        <row r="21">
          <cell r="C21" t="str">
            <v>UPA CURADO</v>
          </cell>
          <cell r="E21" t="str">
            <v>1.99 - Outras Despesas com Pessoal</v>
          </cell>
          <cell r="F21" t="str">
            <v>20.300.157/0006-54</v>
          </cell>
          <cell r="G21" t="str">
            <v>NOVO ATACADO COMERCIO DE ALIMENTOS LTDA</v>
          </cell>
          <cell r="H21" t="str">
            <v>B</v>
          </cell>
          <cell r="I21" t="str">
            <v>S</v>
          </cell>
          <cell r="J21" t="str">
            <v>6799</v>
          </cell>
          <cell r="K21">
            <v>44330</v>
          </cell>
          <cell r="L21" t="str">
            <v>26210520300157000654550010000067991401635382</v>
          </cell>
          <cell r="M21" t="str">
            <v>26 -  Pernambuco</v>
          </cell>
          <cell r="N21">
            <v>812.34</v>
          </cell>
        </row>
        <row r="22">
          <cell r="C22" t="str">
            <v>UPA CURADO</v>
          </cell>
          <cell r="E22" t="str">
            <v>1.99 - Outras Despesas com Pessoal</v>
          </cell>
          <cell r="F22">
            <v>4985208000168</v>
          </cell>
          <cell r="G22" t="str">
            <v>ROSEMARY M DO R FREITAS</v>
          </cell>
          <cell r="H22" t="str">
            <v>B</v>
          </cell>
          <cell r="I22" t="str">
            <v>S</v>
          </cell>
          <cell r="J22" t="str">
            <v>971</v>
          </cell>
          <cell r="K22">
            <v>44343</v>
          </cell>
          <cell r="L22" t="str">
            <v>26210504985208000168550010000009711000052711</v>
          </cell>
          <cell r="M22" t="str">
            <v>26 -  Pernambuco</v>
          </cell>
          <cell r="N22">
            <v>990.4</v>
          </cell>
        </row>
        <row r="23">
          <cell r="C23" t="str">
            <v>UPA CURADO</v>
          </cell>
          <cell r="E23" t="str">
            <v>3.12 - Material Hospitalar</v>
          </cell>
          <cell r="F23">
            <v>11449180000100</v>
          </cell>
          <cell r="G23" t="str">
            <v>DPROSMED DIST PROD MED HOSP LTDA</v>
          </cell>
          <cell r="H23" t="str">
            <v>B</v>
          </cell>
          <cell r="I23" t="str">
            <v>S</v>
          </cell>
          <cell r="J23" t="str">
            <v>42.402</v>
          </cell>
          <cell r="K23">
            <v>44319</v>
          </cell>
          <cell r="L23" t="str">
            <v>26210511449180000100550010000424021963271383</v>
          </cell>
          <cell r="M23" t="str">
            <v>26 -  Pernambuco</v>
          </cell>
          <cell r="N23">
            <v>689.68</v>
          </cell>
        </row>
        <row r="24">
          <cell r="C24" t="str">
            <v>UPA CURADO</v>
          </cell>
          <cell r="E24" t="str">
            <v>3.12 - Material Hospitalar</v>
          </cell>
          <cell r="F24">
            <v>12882932000194</v>
          </cell>
          <cell r="G24" t="str">
            <v>EXOMED COMERCIO ATACADISTA DE MEDICAMENTOS LTDA</v>
          </cell>
          <cell r="H24" t="str">
            <v>B</v>
          </cell>
          <cell r="I24" t="str">
            <v>S</v>
          </cell>
          <cell r="J24" t="str">
            <v>150525</v>
          </cell>
          <cell r="K24">
            <v>44319</v>
          </cell>
          <cell r="L24" t="str">
            <v>26210512882932000194550010001505251283885375</v>
          </cell>
          <cell r="M24" t="str">
            <v>26 -  Pernambuco</v>
          </cell>
          <cell r="N24">
            <v>674.1</v>
          </cell>
        </row>
        <row r="25">
          <cell r="C25" t="str">
            <v>UPA CURADO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525682</v>
          </cell>
          <cell r="K25">
            <v>44316</v>
          </cell>
          <cell r="L25" t="str">
            <v>26210410779833000156550010005256821120340970</v>
          </cell>
          <cell r="M25" t="str">
            <v>26 -  Pernambuco</v>
          </cell>
          <cell r="N25">
            <v>1290</v>
          </cell>
        </row>
        <row r="26">
          <cell r="C26" t="str">
            <v>UPA CURADO</v>
          </cell>
          <cell r="E26" t="str">
            <v>3.12 - Material Hospitalar</v>
          </cell>
          <cell r="F26">
            <v>58426628000133</v>
          </cell>
          <cell r="G26" t="str">
            <v>SAMTRONIC INDÚSTRIA E COMÉRCIO LTDA</v>
          </cell>
          <cell r="H26" t="str">
            <v>B</v>
          </cell>
          <cell r="I26" t="str">
            <v>S</v>
          </cell>
          <cell r="J26" t="str">
            <v>268938</v>
          </cell>
          <cell r="K26">
            <v>44312</v>
          </cell>
          <cell r="L26" t="str">
            <v>35210458426628000133550010002689381497434647</v>
          </cell>
          <cell r="M26" t="str">
            <v>35 -  São Paulo</v>
          </cell>
          <cell r="N26">
            <v>2100</v>
          </cell>
        </row>
        <row r="27">
          <cell r="C27" t="str">
            <v>UPA CURADO</v>
          </cell>
          <cell r="E27" t="str">
            <v>3.12 - Material Hospitalar</v>
          </cell>
          <cell r="F27">
            <v>21381761000100</v>
          </cell>
          <cell r="G27" t="str">
            <v>SIX DISTRIBUIDORA HOSPITALAR LTDA</v>
          </cell>
          <cell r="H27" t="str">
            <v>B</v>
          </cell>
          <cell r="I27" t="str">
            <v>S</v>
          </cell>
          <cell r="J27" t="str">
            <v>39.506</v>
          </cell>
          <cell r="K27">
            <v>44316</v>
          </cell>
          <cell r="L27" t="str">
            <v>26210421381761000100550010000395061451329790</v>
          </cell>
          <cell r="M27" t="str">
            <v>26 -  Pernambuco</v>
          </cell>
          <cell r="N27">
            <v>595</v>
          </cell>
        </row>
        <row r="28">
          <cell r="C28" t="str">
            <v>UPA CURADO</v>
          </cell>
          <cell r="E28" t="str">
            <v>3.12 - Material Hospitalar</v>
          </cell>
          <cell r="F28">
            <v>82641325003648</v>
          </cell>
          <cell r="G28" t="str">
            <v>CREMER S.A.</v>
          </cell>
          <cell r="H28" t="str">
            <v>B</v>
          </cell>
          <cell r="I28" t="str">
            <v>S</v>
          </cell>
          <cell r="J28" t="str">
            <v>168487</v>
          </cell>
          <cell r="K28">
            <v>44319</v>
          </cell>
          <cell r="L28" t="str">
            <v>26210582641325003648550010001684871100017415</v>
          </cell>
          <cell r="M28" t="str">
            <v>26 -  Pernambuco</v>
          </cell>
          <cell r="N28">
            <v>31329.200000000001</v>
          </cell>
        </row>
        <row r="29">
          <cell r="C29" t="str">
            <v>UPA CURADO</v>
          </cell>
          <cell r="E29" t="str">
            <v>3.12 - Material Hospitalar</v>
          </cell>
          <cell r="F29">
            <v>11449180000100</v>
          </cell>
          <cell r="G29" t="str">
            <v>DPROSMED DIST PROD MED HOSP LTDA</v>
          </cell>
          <cell r="H29" t="str">
            <v>B</v>
          </cell>
          <cell r="I29" t="str">
            <v>S</v>
          </cell>
          <cell r="J29" t="str">
            <v>42.409</v>
          </cell>
          <cell r="K29">
            <v>44320</v>
          </cell>
          <cell r="L29" t="str">
            <v>26210511449180000100550010000424091028176986</v>
          </cell>
          <cell r="M29" t="str">
            <v>26 -  Pernambuco</v>
          </cell>
          <cell r="N29">
            <v>975</v>
          </cell>
        </row>
        <row r="30">
          <cell r="C30" t="str">
            <v>UPA CURADO</v>
          </cell>
          <cell r="E30" t="str">
            <v>3.12 - Material Hospitalar</v>
          </cell>
          <cell r="F30">
            <v>12882932000194</v>
          </cell>
          <cell r="G30" t="str">
            <v>EXOMED COMERCIO ATACADISTA DE MEDICAMENTOS LTDA</v>
          </cell>
          <cell r="H30" t="str">
            <v>B</v>
          </cell>
          <cell r="I30" t="str">
            <v>S</v>
          </cell>
          <cell r="J30" t="str">
            <v>150539</v>
          </cell>
          <cell r="K30">
            <v>44320</v>
          </cell>
          <cell r="L30" t="str">
            <v>26210512882932000194550010001505391461433292</v>
          </cell>
          <cell r="M30" t="str">
            <v>26 -  Pernambuco</v>
          </cell>
          <cell r="N30">
            <v>1440</v>
          </cell>
        </row>
        <row r="31">
          <cell r="C31" t="str">
            <v>UPA CURADO</v>
          </cell>
          <cell r="E31" t="str">
            <v>3.12 - Material Hospitalar</v>
          </cell>
          <cell r="F31">
            <v>8819724000173</v>
          </cell>
          <cell r="G31" t="str">
            <v>LAGEAN COMERCIO E REPRESENTAÇAO LTDA</v>
          </cell>
          <cell r="H31" t="str">
            <v>B</v>
          </cell>
          <cell r="I31" t="str">
            <v>S</v>
          </cell>
          <cell r="J31" t="str">
            <v>41249</v>
          </cell>
          <cell r="K31">
            <v>44319</v>
          </cell>
          <cell r="L31" t="str">
            <v>26210508819724000173550010000412941113923188</v>
          </cell>
          <cell r="M31" t="str">
            <v>26 -  Pernambuco</v>
          </cell>
          <cell r="N31">
            <v>2485.8000000000002</v>
          </cell>
        </row>
        <row r="32">
          <cell r="C32" t="str">
            <v>UPA CURADO</v>
          </cell>
          <cell r="E32" t="str">
            <v>3.12 - Material Hospitalar</v>
          </cell>
          <cell r="F32">
            <v>21216468000198</v>
          </cell>
          <cell r="G32" t="str">
            <v>SANMED DISTRIBUIDORA  PRODUTOS MEDICO-HOSPITALARES</v>
          </cell>
          <cell r="H32" t="str">
            <v>B</v>
          </cell>
          <cell r="I32" t="str">
            <v>S</v>
          </cell>
          <cell r="J32" t="str">
            <v>5.830</v>
          </cell>
          <cell r="K32">
            <v>44319</v>
          </cell>
          <cell r="L32" t="str">
            <v>26210521216468000198550010000058301122202100</v>
          </cell>
          <cell r="M32" t="str">
            <v>26 -  Pernambuco</v>
          </cell>
          <cell r="N32">
            <v>1778</v>
          </cell>
        </row>
        <row r="33">
          <cell r="C33" t="str">
            <v>UPA CURADO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5.329</v>
          </cell>
          <cell r="K33">
            <v>44319</v>
          </cell>
          <cell r="L33" t="str">
            <v>26210508674752000301550010000053291796780594</v>
          </cell>
          <cell r="M33" t="str">
            <v>26 -  Pernambuco</v>
          </cell>
          <cell r="N33">
            <v>1733.55</v>
          </cell>
        </row>
        <row r="34">
          <cell r="C34" t="str">
            <v>UPA CURADO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102.315</v>
          </cell>
          <cell r="K34">
            <v>44320</v>
          </cell>
          <cell r="L34" t="str">
            <v>26210508674752000140550010001023151267567692</v>
          </cell>
          <cell r="M34" t="str">
            <v>26 -  Pernambuco</v>
          </cell>
          <cell r="N34">
            <v>970.2</v>
          </cell>
        </row>
        <row r="35">
          <cell r="C35" t="str">
            <v>UPA CURADO</v>
          </cell>
          <cell r="E35" t="str">
            <v>3.12 - Material Hospitalar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102.322</v>
          </cell>
          <cell r="K35">
            <v>44320</v>
          </cell>
          <cell r="L35" t="str">
            <v>26210508674752000140550010001023221290587097</v>
          </cell>
          <cell r="M35" t="str">
            <v>26 -  Pernambuco</v>
          </cell>
          <cell r="N35">
            <v>2232.27</v>
          </cell>
        </row>
        <row r="36">
          <cell r="C36" t="str">
            <v>UPA CURADO</v>
          </cell>
          <cell r="E36" t="str">
            <v>3.12 - Material Hospitalar</v>
          </cell>
          <cell r="F36">
            <v>8819724000173</v>
          </cell>
          <cell r="G36" t="str">
            <v>LAGEAN COMERCIO E REPRESENTAÇAO LTDA</v>
          </cell>
          <cell r="H36" t="str">
            <v>B</v>
          </cell>
          <cell r="I36" t="str">
            <v>S</v>
          </cell>
          <cell r="J36" t="str">
            <v>41256</v>
          </cell>
          <cell r="K36">
            <v>44320</v>
          </cell>
          <cell r="L36" t="str">
            <v>26210508819724000173550010000412561115243243</v>
          </cell>
          <cell r="M36" t="str">
            <v>26 -  Pernambuco</v>
          </cell>
          <cell r="N36">
            <v>680</v>
          </cell>
        </row>
        <row r="37">
          <cell r="C37" t="str">
            <v>UPA CURADO</v>
          </cell>
          <cell r="E37" t="str">
            <v>3.12 - Material Hospitalar</v>
          </cell>
          <cell r="F37">
            <v>21381761000100</v>
          </cell>
          <cell r="G37" t="str">
            <v>SIX DISTRIBUIDORA HOSPITALAR LTDA</v>
          </cell>
          <cell r="H37" t="str">
            <v>B</v>
          </cell>
          <cell r="I37" t="str">
            <v>S</v>
          </cell>
          <cell r="J37" t="str">
            <v>39.587</v>
          </cell>
          <cell r="K37">
            <v>44320</v>
          </cell>
          <cell r="L37" t="str">
            <v>26210521381761000100550010000395871640838774</v>
          </cell>
          <cell r="M37" t="str">
            <v>26 -  Pernambuco</v>
          </cell>
          <cell r="N37">
            <v>1351.2</v>
          </cell>
        </row>
        <row r="38">
          <cell r="C38" t="str">
            <v>UPA CURADO</v>
          </cell>
          <cell r="E38" t="str">
            <v>3.12 - Material Hospitalar</v>
          </cell>
          <cell r="F38">
            <v>8778201000126</v>
          </cell>
          <cell r="G38" t="str">
            <v>DROGAFONTE MEDICAMENTOS E MATERIAL HOSPITALAR</v>
          </cell>
          <cell r="H38" t="str">
            <v>B</v>
          </cell>
          <cell r="I38" t="str">
            <v>S</v>
          </cell>
          <cell r="J38" t="str">
            <v>335986</v>
          </cell>
          <cell r="K38">
            <v>44321</v>
          </cell>
          <cell r="L38" t="str">
            <v>26210508778201000126550010003359861344195806</v>
          </cell>
          <cell r="M38" t="str">
            <v>26 -  Pernambuco</v>
          </cell>
          <cell r="N38">
            <v>636</v>
          </cell>
        </row>
        <row r="39">
          <cell r="C39" t="str">
            <v>UPA CURADO</v>
          </cell>
          <cell r="E39" t="str">
            <v>3.12 - Material Hospitalar</v>
          </cell>
          <cell r="F39">
            <v>38207471000148</v>
          </cell>
          <cell r="G39" t="str">
            <v>TAIZA VALERIA TORRES</v>
          </cell>
          <cell r="H39" t="str">
            <v>B</v>
          </cell>
          <cell r="I39" t="str">
            <v>S</v>
          </cell>
          <cell r="J39" t="str">
            <v>64</v>
          </cell>
          <cell r="K39">
            <v>44320</v>
          </cell>
          <cell r="L39" t="str">
            <v>26210538207471000148550010000000641249800053</v>
          </cell>
          <cell r="M39" t="str">
            <v>26 -  Pernambuco</v>
          </cell>
          <cell r="N39">
            <v>7500</v>
          </cell>
        </row>
        <row r="40">
          <cell r="C40" t="str">
            <v>UPA CURADO</v>
          </cell>
          <cell r="E40" t="str">
            <v>3.12 - Material Hospitalar</v>
          </cell>
          <cell r="F40">
            <v>8674752000301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5.443</v>
          </cell>
          <cell r="K40">
            <v>44323</v>
          </cell>
          <cell r="L40" t="str">
            <v>26210508674752000301550010000054431712721308</v>
          </cell>
          <cell r="M40" t="str">
            <v>26 -  Pernambuco</v>
          </cell>
          <cell r="N40">
            <v>1980</v>
          </cell>
        </row>
        <row r="41">
          <cell r="C41" t="str">
            <v>UPA CURADO</v>
          </cell>
          <cell r="E41" t="str">
            <v>3.12 - Material Hospitalar</v>
          </cell>
          <cell r="F41">
            <v>8778201000126</v>
          </cell>
          <cell r="G41" t="str">
            <v>DROGAFONTE MEDICAMENTOS E MATERIAL HOSPITALAR</v>
          </cell>
          <cell r="H41" t="str">
            <v>B</v>
          </cell>
          <cell r="I41" t="str">
            <v>S</v>
          </cell>
          <cell r="J41" t="str">
            <v>336112</v>
          </cell>
          <cell r="K41">
            <v>44323</v>
          </cell>
          <cell r="L41" t="str">
            <v>26210508778201000126550010003361121215085980</v>
          </cell>
          <cell r="M41" t="str">
            <v>26 -  Pernambuco</v>
          </cell>
          <cell r="N41">
            <v>669.6</v>
          </cell>
        </row>
        <row r="42">
          <cell r="C42" t="str">
            <v>UPA CURADO</v>
          </cell>
          <cell r="E42" t="str">
            <v>3.12 - Material Hospitalar</v>
          </cell>
          <cell r="F42">
            <v>12340717000161</v>
          </cell>
          <cell r="G42" t="str">
            <v>POINT SUTURE DO BRASIL</v>
          </cell>
          <cell r="H42" t="str">
            <v>B</v>
          </cell>
          <cell r="I42" t="str">
            <v>S</v>
          </cell>
          <cell r="J42" t="str">
            <v>75.530</v>
          </cell>
          <cell r="K42">
            <v>44321</v>
          </cell>
          <cell r="L42" t="str">
            <v>23210512340717000161550010000755301596342211</v>
          </cell>
          <cell r="M42" t="str">
            <v>23 -  Ceará</v>
          </cell>
          <cell r="N42">
            <v>633.89</v>
          </cell>
        </row>
        <row r="43">
          <cell r="C43" t="str">
            <v>UPA CURADO</v>
          </cell>
          <cell r="E43" t="str">
            <v>3.12 - Material Hospitalar</v>
          </cell>
          <cell r="F43">
            <v>2881877000164</v>
          </cell>
          <cell r="G43" t="str">
            <v>POLAR FIX IND. E COM. DE PRODUTOS HOSPITALARES LTDA</v>
          </cell>
          <cell r="H43" t="str">
            <v>B</v>
          </cell>
          <cell r="I43" t="str">
            <v>S</v>
          </cell>
          <cell r="J43" t="str">
            <v>370127</v>
          </cell>
          <cell r="K43">
            <v>44317</v>
          </cell>
          <cell r="L43" t="str">
            <v>35210502881877000164550010003701271406330796</v>
          </cell>
          <cell r="M43" t="str">
            <v>35 -  São Paulo</v>
          </cell>
          <cell r="N43">
            <v>960</v>
          </cell>
        </row>
        <row r="44">
          <cell r="C44" t="str">
            <v>UPA CURADO</v>
          </cell>
          <cell r="E44" t="str">
            <v>3.12 - Material Hospitalar</v>
          </cell>
          <cell r="F44">
            <v>11449180000100</v>
          </cell>
          <cell r="G44" t="str">
            <v>DPROSMED DIST PROD MED HOSP LTDA</v>
          </cell>
          <cell r="H44" t="str">
            <v>B</v>
          </cell>
          <cell r="I44" t="str">
            <v>S</v>
          </cell>
          <cell r="J44" t="str">
            <v>42.583</v>
          </cell>
          <cell r="K44">
            <v>44327</v>
          </cell>
          <cell r="L44" t="str">
            <v>26210511449180000100550010000425831158852127</v>
          </cell>
          <cell r="M44" t="str">
            <v>26 -  Pernambuco</v>
          </cell>
          <cell r="N44">
            <v>312.2</v>
          </cell>
        </row>
        <row r="45">
          <cell r="C45" t="str">
            <v>UPA CURADO</v>
          </cell>
          <cell r="E45" t="str">
            <v>3.12 - Material Hospitalar</v>
          </cell>
          <cell r="F45">
            <v>8674752000301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5.551</v>
          </cell>
          <cell r="K45">
            <v>44328</v>
          </cell>
          <cell r="L45" t="str">
            <v>26210508674752000301550010000055511296974073</v>
          </cell>
          <cell r="M45" t="str">
            <v>26 -  Pernambuco</v>
          </cell>
          <cell r="N45">
            <v>1253.8900000000001</v>
          </cell>
        </row>
        <row r="46">
          <cell r="C46" t="str">
            <v>UPA CURADO</v>
          </cell>
          <cell r="E46" t="str">
            <v>3.12 - Material Hospitalar</v>
          </cell>
          <cell r="F46">
            <v>8819724000173</v>
          </cell>
          <cell r="G46" t="str">
            <v>LAGEAN COMERCIO E REPRESENTAÇAO LTDA</v>
          </cell>
          <cell r="H46" t="str">
            <v>B</v>
          </cell>
          <cell r="I46" t="str">
            <v>S</v>
          </cell>
          <cell r="J46" t="str">
            <v>41318</v>
          </cell>
          <cell r="K46">
            <v>44327</v>
          </cell>
          <cell r="L46" t="str">
            <v>26210508819724000173550010000413181116027360</v>
          </cell>
          <cell r="M46" t="str">
            <v>26 -  Pernambuco</v>
          </cell>
          <cell r="N46">
            <v>472.2</v>
          </cell>
        </row>
        <row r="47">
          <cell r="C47" t="str">
            <v>UPA CURADO</v>
          </cell>
          <cell r="E47" t="str">
            <v>3.12 - Material Hospitalar</v>
          </cell>
          <cell r="F47">
            <v>21596736000144</v>
          </cell>
          <cell r="G47" t="str">
            <v>ULTRAMEGA DISTRIBUIDORA HOSPITALAR</v>
          </cell>
          <cell r="H47" t="str">
            <v>B</v>
          </cell>
          <cell r="I47" t="str">
            <v>S</v>
          </cell>
          <cell r="J47" t="str">
            <v>126529</v>
          </cell>
          <cell r="K47">
            <v>44327</v>
          </cell>
          <cell r="L47" t="str">
            <v>26210521596736000144550010001265291001298359</v>
          </cell>
          <cell r="M47" t="str">
            <v>26 -  Pernambuco</v>
          </cell>
          <cell r="N47">
            <v>1445.12</v>
          </cell>
        </row>
        <row r="48">
          <cell r="C48" t="str">
            <v>UPA CURADO</v>
          </cell>
          <cell r="E48" t="str">
            <v>3.12 - Material Hospitalar</v>
          </cell>
          <cell r="F48">
            <v>2881877000164</v>
          </cell>
          <cell r="G48" t="str">
            <v>POLAR FIX IND. E COM. DE PRODUTOS HOSPITALARES LTDA</v>
          </cell>
          <cell r="H48" t="str">
            <v>B</v>
          </cell>
          <cell r="I48" t="str">
            <v>S</v>
          </cell>
          <cell r="J48" t="str">
            <v>370754</v>
          </cell>
          <cell r="K48">
            <v>44323</v>
          </cell>
          <cell r="L48" t="str">
            <v>35210502881877000164550010003707541259118887</v>
          </cell>
          <cell r="M48" t="str">
            <v>35 -  São Paulo</v>
          </cell>
          <cell r="N48">
            <v>832.8</v>
          </cell>
        </row>
        <row r="49">
          <cell r="C49" t="str">
            <v>UPA CURADO</v>
          </cell>
          <cell r="E49" t="str">
            <v>3.12 - Material Hospitalar</v>
          </cell>
          <cell r="F49">
            <v>21216468000198</v>
          </cell>
          <cell r="G49" t="str">
            <v>SANMED DISTRIBUIDORA  PRODUTOS MEDICO-HOSPITALARES</v>
          </cell>
          <cell r="H49" t="str">
            <v>B</v>
          </cell>
          <cell r="I49" t="str">
            <v>S</v>
          </cell>
          <cell r="J49" t="str">
            <v>5.861</v>
          </cell>
          <cell r="K49">
            <v>44327</v>
          </cell>
          <cell r="L49" t="str">
            <v>26210521216468000198550010000058611130202102</v>
          </cell>
          <cell r="M49" t="str">
            <v>26 -  Pernambuco</v>
          </cell>
          <cell r="N49">
            <v>1748</v>
          </cell>
        </row>
        <row r="50">
          <cell r="C50" t="str">
            <v>UPA CURADO</v>
          </cell>
          <cell r="E50" t="str">
            <v>3.12 - Material Hospitalar</v>
          </cell>
          <cell r="F50">
            <v>24505009000112</v>
          </cell>
          <cell r="G50" t="str">
            <v>BRAZTECH MANUTENÇÃO E REPARAÇÃO</v>
          </cell>
          <cell r="H50" t="str">
            <v>B</v>
          </cell>
          <cell r="I50" t="str">
            <v>S</v>
          </cell>
          <cell r="J50" t="str">
            <v>1.328</v>
          </cell>
          <cell r="K50">
            <v>44333</v>
          </cell>
          <cell r="L50" t="str">
            <v>26210524505009000112550010000013287356525282</v>
          </cell>
          <cell r="M50" t="str">
            <v>26 -  Pernambuco</v>
          </cell>
          <cell r="N50">
            <v>1747.5</v>
          </cell>
        </row>
        <row r="51">
          <cell r="C51" t="str">
            <v>UPA CURADO</v>
          </cell>
          <cell r="E51" t="str">
            <v>3.12 - Material Hospitalar</v>
          </cell>
          <cell r="F51">
            <v>8778201000126</v>
          </cell>
          <cell r="G51" t="str">
            <v>DROGAFONTE MEDICAMENTOS E MATERIAL HOSPITALAR</v>
          </cell>
          <cell r="H51" t="str">
            <v>B</v>
          </cell>
          <cell r="I51" t="str">
            <v>S</v>
          </cell>
          <cell r="J51" t="str">
            <v>336969</v>
          </cell>
          <cell r="K51">
            <v>44334</v>
          </cell>
          <cell r="L51" t="str">
            <v>26210508778201000126550010003369691767858373</v>
          </cell>
          <cell r="M51" t="str">
            <v>26 -  Pernambuco</v>
          </cell>
          <cell r="N51">
            <v>636</v>
          </cell>
        </row>
        <row r="52">
          <cell r="C52" t="str">
            <v>UPA CURADO</v>
          </cell>
          <cell r="E52" t="str">
            <v>3.12 - Material Hospitalar</v>
          </cell>
          <cell r="F52">
            <v>8819724000173</v>
          </cell>
          <cell r="G52" t="str">
            <v>LAGEAN COMERCIO E REPRESENTAÇAO LTDA</v>
          </cell>
          <cell r="H52" t="str">
            <v>B</v>
          </cell>
          <cell r="I52" t="str">
            <v>S</v>
          </cell>
          <cell r="J52" t="str">
            <v>41340</v>
          </cell>
          <cell r="K52">
            <v>44334</v>
          </cell>
          <cell r="L52" t="str">
            <v>26210508819724000173550010000413401119020619</v>
          </cell>
          <cell r="M52" t="str">
            <v>26 -  Pernambuco</v>
          </cell>
          <cell r="N52">
            <v>324.27</v>
          </cell>
        </row>
        <row r="53">
          <cell r="C53" t="str">
            <v>UPA CURADO</v>
          </cell>
          <cell r="E53" t="str">
            <v>3.12 - Material Hospitalar</v>
          </cell>
          <cell r="F53">
            <v>58426628000133</v>
          </cell>
          <cell r="G53" t="str">
            <v>SAMTRONIC INDÚSTRIA E COMÉRCIO LTDA</v>
          </cell>
          <cell r="H53" t="str">
            <v>B</v>
          </cell>
          <cell r="I53" t="str">
            <v>S</v>
          </cell>
          <cell r="J53" t="str">
            <v>271168</v>
          </cell>
          <cell r="K53">
            <v>44330</v>
          </cell>
          <cell r="L53" t="str">
            <v>35210558426628000133550010002711681801292747</v>
          </cell>
          <cell r="M53" t="str">
            <v>35 -  São Paulo</v>
          </cell>
          <cell r="N53">
            <v>2100</v>
          </cell>
        </row>
        <row r="54">
          <cell r="C54" t="str">
            <v>UPA CURADO</v>
          </cell>
          <cell r="E54" t="str">
            <v>3.12 - Material Hospitalar</v>
          </cell>
          <cell r="F54">
            <v>38207471000148</v>
          </cell>
          <cell r="G54" t="str">
            <v>TAIZA VALERIA TORRES</v>
          </cell>
          <cell r="H54" t="str">
            <v>B</v>
          </cell>
          <cell r="I54" t="str">
            <v>S</v>
          </cell>
          <cell r="J54" t="str">
            <v>72</v>
          </cell>
          <cell r="K54">
            <v>44333</v>
          </cell>
          <cell r="L54" t="str">
            <v>26210538207471000148550010000000721800680502</v>
          </cell>
          <cell r="M54" t="str">
            <v>26 -  Pernambuco</v>
          </cell>
          <cell r="N54">
            <v>4294</v>
          </cell>
        </row>
        <row r="55">
          <cell r="C55" t="str">
            <v>UPA CURADO</v>
          </cell>
          <cell r="E55" t="str">
            <v>3.12 - Material Hospitalar</v>
          </cell>
          <cell r="F55">
            <v>8674752000301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5.923</v>
          </cell>
          <cell r="K55">
            <v>44342</v>
          </cell>
          <cell r="L55" t="str">
            <v>26210508674752000301550010000059231768805714</v>
          </cell>
          <cell r="M55" t="str">
            <v>26 -  Pernambuco</v>
          </cell>
          <cell r="N55">
            <v>3567.44</v>
          </cell>
        </row>
        <row r="56">
          <cell r="C56" t="str">
            <v>UPA CURADO</v>
          </cell>
          <cell r="E56" t="str">
            <v>3.12 - Material Hospitalar</v>
          </cell>
          <cell r="F56">
            <v>8674752000140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103.969</v>
          </cell>
          <cell r="K56">
            <v>44342</v>
          </cell>
          <cell r="L56" t="str">
            <v>26210508674752000140550010001039691748673757</v>
          </cell>
          <cell r="M56" t="str">
            <v>26 -  Pernambuco</v>
          </cell>
          <cell r="N56">
            <v>154.91</v>
          </cell>
        </row>
        <row r="57">
          <cell r="C57" t="str">
            <v>UPA CURADO</v>
          </cell>
          <cell r="E57" t="str">
            <v>3.12 - Material Hospitalar</v>
          </cell>
          <cell r="F57">
            <v>11449180000290</v>
          </cell>
          <cell r="G57" t="str">
            <v>DPROSMED DIST.PROD.MÉDICO-HOSPITALARES LTDA</v>
          </cell>
          <cell r="H57" t="str">
            <v>B</v>
          </cell>
          <cell r="I57" t="str">
            <v>S</v>
          </cell>
          <cell r="J57" t="str">
            <v>188</v>
          </cell>
          <cell r="K57">
            <v>44341</v>
          </cell>
          <cell r="L57" t="str">
            <v>26210511449180000290550010000001881287156234</v>
          </cell>
          <cell r="M57" t="str">
            <v>26 -  Pernambuco</v>
          </cell>
          <cell r="N57">
            <v>1213.3</v>
          </cell>
        </row>
        <row r="58">
          <cell r="C58" t="str">
            <v>UPA CURADO</v>
          </cell>
          <cell r="E58" t="str">
            <v>3.12 - Material Hospitalar</v>
          </cell>
          <cell r="F58">
            <v>11449180000100</v>
          </cell>
          <cell r="G58" t="str">
            <v>DPROSMED DIST PROD MED HOSP LTDA</v>
          </cell>
          <cell r="H58" t="str">
            <v>B</v>
          </cell>
          <cell r="I58" t="str">
            <v>S</v>
          </cell>
          <cell r="J58" t="str">
            <v>42.877</v>
          </cell>
          <cell r="K58">
            <v>44341</v>
          </cell>
          <cell r="L58" t="str">
            <v>26210511449180000100550010000428771204265011</v>
          </cell>
          <cell r="M58" t="str">
            <v>26 -  Pernambuco</v>
          </cell>
          <cell r="N58">
            <v>391.5</v>
          </cell>
        </row>
        <row r="59">
          <cell r="C59" t="str">
            <v>UPA CURADO</v>
          </cell>
          <cell r="E59" t="str">
            <v>3.12 - Material Hospitalar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151097</v>
          </cell>
          <cell r="K59">
            <v>44342</v>
          </cell>
          <cell r="L59" t="str">
            <v>26210512882932000194550010001510971268016023</v>
          </cell>
          <cell r="M59" t="str">
            <v>26 -  Pernambuco</v>
          </cell>
          <cell r="N59">
            <v>686</v>
          </cell>
        </row>
        <row r="60">
          <cell r="C60" t="str">
            <v>UPA CURADO</v>
          </cell>
          <cell r="E60" t="str">
            <v>3.12 - Material Hospitalar</v>
          </cell>
          <cell r="F60">
            <v>8819724000173</v>
          </cell>
          <cell r="G60" t="str">
            <v>LAGEAN COMERCIO E REPRESENTAÇAO LTDA</v>
          </cell>
          <cell r="H60" t="str">
            <v>B</v>
          </cell>
          <cell r="I60" t="str">
            <v>S</v>
          </cell>
          <cell r="J60" t="str">
            <v>41380</v>
          </cell>
          <cell r="K60">
            <v>44342</v>
          </cell>
          <cell r="L60" t="str">
            <v>26210508819724000173550010000413801111989292</v>
          </cell>
          <cell r="M60" t="str">
            <v>26 -  Pernambuco</v>
          </cell>
          <cell r="N60">
            <v>861.2</v>
          </cell>
        </row>
        <row r="61">
          <cell r="C61" t="str">
            <v>UPA CURADO</v>
          </cell>
          <cell r="E61" t="str">
            <v>3.12 - Material Hospitalar</v>
          </cell>
          <cell r="F61">
            <v>10779833000156</v>
          </cell>
          <cell r="G61" t="str">
            <v>MEDICAL MERCANTIL DE APARELHAGEM MEDICA LTDA</v>
          </cell>
          <cell r="H61" t="str">
            <v>B</v>
          </cell>
          <cell r="I61" t="str">
            <v>S</v>
          </cell>
          <cell r="J61" t="str">
            <v>527249</v>
          </cell>
          <cell r="K61">
            <v>44341</v>
          </cell>
          <cell r="L61" t="str">
            <v>26210510779833000156550010005272491172109426</v>
          </cell>
          <cell r="M61" t="str">
            <v>26 -  Pernambuco</v>
          </cell>
          <cell r="N61">
            <v>645</v>
          </cell>
        </row>
        <row r="62">
          <cell r="C62" t="str">
            <v>UPA CURADO</v>
          </cell>
          <cell r="E62" t="str">
            <v>3.12 - Material Hospitalar</v>
          </cell>
          <cell r="F62">
            <v>21216468000198</v>
          </cell>
          <cell r="G62" t="str">
            <v>SANMED DISTRIBUIDORA  PRODUTOS MEDICO-HOSPITALARES</v>
          </cell>
          <cell r="H62" t="str">
            <v>B</v>
          </cell>
          <cell r="I62" t="str">
            <v>S</v>
          </cell>
          <cell r="J62" t="str">
            <v>5.919</v>
          </cell>
          <cell r="K62">
            <v>44341</v>
          </cell>
          <cell r="L62" t="str">
            <v>26210521216468000198550010000059191144202101</v>
          </cell>
          <cell r="M62" t="str">
            <v>26 -  Pernambuco</v>
          </cell>
          <cell r="N62">
            <v>1020</v>
          </cell>
        </row>
        <row r="63">
          <cell r="C63" t="str">
            <v>UPA CURADO</v>
          </cell>
          <cell r="E63" t="str">
            <v>3.12 - Material Hospitalar</v>
          </cell>
          <cell r="F63">
            <v>21596736000144</v>
          </cell>
          <cell r="G63" t="str">
            <v>ULTRAMEGA DISTRIBUIDORA HOSPITALAR</v>
          </cell>
          <cell r="H63" t="str">
            <v>B</v>
          </cell>
          <cell r="I63" t="str">
            <v>S</v>
          </cell>
          <cell r="J63" t="str">
            <v>127614</v>
          </cell>
          <cell r="K63">
            <v>44341</v>
          </cell>
          <cell r="L63" t="str">
            <v>26210521596736000144550010001276141001309404</v>
          </cell>
          <cell r="M63" t="str">
            <v>26 -  Pernambuco</v>
          </cell>
          <cell r="N63">
            <v>836.1</v>
          </cell>
        </row>
        <row r="64">
          <cell r="C64" t="str">
            <v>UPA CURADO</v>
          </cell>
          <cell r="E64" t="str">
            <v>3.4 - Material Farmacológico</v>
          </cell>
          <cell r="F64">
            <v>11563145000117</v>
          </cell>
          <cell r="G64" t="str">
            <v>COMERCIAL MOSTAERT LTDA</v>
          </cell>
          <cell r="H64" t="str">
            <v>B</v>
          </cell>
          <cell r="I64" t="str">
            <v>S</v>
          </cell>
          <cell r="J64" t="str">
            <v>94.245</v>
          </cell>
          <cell r="K64">
            <v>44319</v>
          </cell>
          <cell r="L64" t="str">
            <v>26210511563145000117550010000942451001911220</v>
          </cell>
          <cell r="M64" t="str">
            <v>26 -  Pernambuco</v>
          </cell>
          <cell r="N64">
            <v>1100</v>
          </cell>
        </row>
        <row r="65">
          <cell r="C65" t="str">
            <v>UPA CURADO</v>
          </cell>
          <cell r="E65" t="str">
            <v>3.4 - Material Farmacológico</v>
          </cell>
          <cell r="F65">
            <v>11449180000100</v>
          </cell>
          <cell r="G65" t="str">
            <v>DPROSMED DIST PROD MED HOSP LTDA</v>
          </cell>
          <cell r="H65" t="str">
            <v>B</v>
          </cell>
          <cell r="I65" t="str">
            <v>S</v>
          </cell>
          <cell r="J65" t="str">
            <v>42.401</v>
          </cell>
          <cell r="K65">
            <v>44319</v>
          </cell>
          <cell r="L65" t="str">
            <v>26210511449180000100550010000424011574115529</v>
          </cell>
          <cell r="M65" t="str">
            <v>26 -  Pernambuco</v>
          </cell>
          <cell r="N65">
            <v>11520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11449180000100</v>
          </cell>
          <cell r="G66" t="str">
            <v>DPROSMED DIST PROD MED HOSP LTDA</v>
          </cell>
          <cell r="H66" t="str">
            <v>B</v>
          </cell>
          <cell r="I66" t="str">
            <v>S</v>
          </cell>
          <cell r="J66" t="str">
            <v>42.402</v>
          </cell>
          <cell r="K66">
            <v>44319</v>
          </cell>
          <cell r="L66" t="str">
            <v>26210511449180000100550010000424021963271383</v>
          </cell>
          <cell r="M66" t="str">
            <v>26 -  Pernambuco</v>
          </cell>
          <cell r="N66">
            <v>125.78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12882932000194</v>
          </cell>
          <cell r="G67" t="str">
            <v>EXOMED COMERCIO ATACADISTA DE MEDICAMENTOS LTDA</v>
          </cell>
          <cell r="H67" t="str">
            <v>B</v>
          </cell>
          <cell r="I67" t="str">
            <v>S</v>
          </cell>
          <cell r="J67" t="str">
            <v>150483</v>
          </cell>
          <cell r="K67">
            <v>44316</v>
          </cell>
          <cell r="L67" t="str">
            <v>26210412882932000194550010001504831778773100</v>
          </cell>
          <cell r="M67" t="str">
            <v>26 -  Pernambuco</v>
          </cell>
          <cell r="N67">
            <v>1693.8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12882932000194</v>
          </cell>
          <cell r="G68" t="str">
            <v>EXOMED COMERCIO ATACADISTA DE MEDICAMENTOS LTDA</v>
          </cell>
          <cell r="H68" t="str">
            <v>B</v>
          </cell>
          <cell r="I68" t="str">
            <v>S</v>
          </cell>
          <cell r="J68" t="str">
            <v>150519</v>
          </cell>
          <cell r="K68">
            <v>44319</v>
          </cell>
          <cell r="L68" t="str">
            <v>26210512882932000194550010001505191188330259</v>
          </cell>
          <cell r="M68" t="str">
            <v>26 -  Pernambuco</v>
          </cell>
          <cell r="N68">
            <v>2814.22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21381761000100</v>
          </cell>
          <cell r="G69" t="str">
            <v>SIX DISTRIBUIDORA HOSPITALAR LTDA</v>
          </cell>
          <cell r="H69" t="str">
            <v>B</v>
          </cell>
          <cell r="I69" t="str">
            <v>S</v>
          </cell>
          <cell r="J69" t="str">
            <v>39.542</v>
          </cell>
          <cell r="K69">
            <v>44319</v>
          </cell>
          <cell r="L69" t="str">
            <v>26210521381761000100550010000395421082087685</v>
          </cell>
          <cell r="M69" t="str">
            <v>26 -  Pernambuco</v>
          </cell>
          <cell r="N69">
            <v>1728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7484373000124</v>
          </cell>
          <cell r="G70" t="str">
            <v>UNI HOSPITALAR LTDA</v>
          </cell>
          <cell r="H70" t="str">
            <v>B</v>
          </cell>
          <cell r="I70" t="str">
            <v>S</v>
          </cell>
          <cell r="J70" t="str">
            <v>122.819</v>
          </cell>
          <cell r="K70">
            <v>44319</v>
          </cell>
          <cell r="L70" t="str">
            <v>26210507484373000124550010001228191277241019</v>
          </cell>
          <cell r="M70" t="str">
            <v>26 -  Pernambuco</v>
          </cell>
          <cell r="N70">
            <v>13127.6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8819724000173</v>
          </cell>
          <cell r="G71" t="str">
            <v>LAGEAN COMERCIO E REPRESENTAÇAO LTDA</v>
          </cell>
          <cell r="H71" t="str">
            <v>B</v>
          </cell>
          <cell r="I71" t="str">
            <v>S</v>
          </cell>
          <cell r="J71" t="str">
            <v>41242</v>
          </cell>
          <cell r="K71">
            <v>44319</v>
          </cell>
          <cell r="L71" t="str">
            <v>26210508819724000173550010000412421119512936</v>
          </cell>
          <cell r="M71" t="str">
            <v>26 -  Pernambuco</v>
          </cell>
          <cell r="N71">
            <v>3264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8819724000173</v>
          </cell>
          <cell r="G72" t="str">
            <v>LAGEAN COMERCIO E REPRESENTAÇAO LTDA</v>
          </cell>
          <cell r="H72" t="str">
            <v>B</v>
          </cell>
          <cell r="I72" t="str">
            <v>S</v>
          </cell>
          <cell r="J72" t="str">
            <v>41244</v>
          </cell>
          <cell r="K72">
            <v>44319</v>
          </cell>
          <cell r="L72" t="str">
            <v>26210508819724000173550010000412441116747678</v>
          </cell>
          <cell r="M72" t="str">
            <v>26 -  Pernambuco</v>
          </cell>
          <cell r="N72">
            <v>660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8819724000173</v>
          </cell>
          <cell r="G73" t="str">
            <v>LAGEAN COMERCIO E REPRESENTAÇAO LTDA</v>
          </cell>
          <cell r="H73" t="str">
            <v>B</v>
          </cell>
          <cell r="I73" t="str">
            <v>S</v>
          </cell>
          <cell r="J73" t="str">
            <v>41247</v>
          </cell>
          <cell r="K73">
            <v>44319</v>
          </cell>
          <cell r="L73" t="str">
            <v>26210508819724000173550010000412471117430882</v>
          </cell>
          <cell r="M73" t="str">
            <v>26 -  Pernambuco</v>
          </cell>
          <cell r="N73">
            <v>235.5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21596736000144</v>
          </cell>
          <cell r="G74" t="str">
            <v>ULTRAMEGA DISTRIBUIDORA HOSPITALAR</v>
          </cell>
          <cell r="H74" t="str">
            <v>B</v>
          </cell>
          <cell r="I74" t="str">
            <v>S</v>
          </cell>
          <cell r="J74" t="str">
            <v>125998</v>
          </cell>
          <cell r="K74">
            <v>44320</v>
          </cell>
          <cell r="L74" t="str">
            <v>26210521596736000144550010001259981001292851</v>
          </cell>
          <cell r="M74" t="str">
            <v>26 -  Pernambuco</v>
          </cell>
          <cell r="N74">
            <v>2114</v>
          </cell>
        </row>
        <row r="75">
          <cell r="C75" t="str">
            <v>UPA CURADO</v>
          </cell>
          <cell r="E75" t="str">
            <v>3.4 - Material Farmacológico</v>
          </cell>
          <cell r="F75">
            <v>8674752000140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102.256</v>
          </cell>
          <cell r="K75">
            <v>44319</v>
          </cell>
          <cell r="L75" t="str">
            <v>26210508674752000140550010001022561335533228</v>
          </cell>
          <cell r="M75" t="str">
            <v>26 -  Pernambuco</v>
          </cell>
          <cell r="N75">
            <v>6343.45</v>
          </cell>
        </row>
        <row r="76">
          <cell r="C76" t="str">
            <v>UPA CURADO</v>
          </cell>
          <cell r="E76" t="str">
            <v>3.4 - Material Farmacológico</v>
          </cell>
          <cell r="F76">
            <v>8674752000140</v>
          </cell>
          <cell r="G76" t="str">
            <v>CIRURGICA MONTEBELLO LTDA</v>
          </cell>
          <cell r="H76" t="str">
            <v>B</v>
          </cell>
          <cell r="I76" t="str">
            <v>S</v>
          </cell>
          <cell r="J76" t="str">
            <v>102.322</v>
          </cell>
          <cell r="K76">
            <v>44320</v>
          </cell>
          <cell r="L76" t="str">
            <v>262105086747520001405500100010232212905877097</v>
          </cell>
          <cell r="M76" t="str">
            <v>26 -  Pernambuco</v>
          </cell>
          <cell r="N76">
            <v>1941.4</v>
          </cell>
        </row>
        <row r="77">
          <cell r="C77" t="str">
            <v>UPA CURADO</v>
          </cell>
          <cell r="E77" t="str">
            <v>3.4 - Material Farmacológico</v>
          </cell>
          <cell r="F77">
            <v>21381761000100</v>
          </cell>
          <cell r="G77" t="str">
            <v>SIX DISTRIBUIDORA HOSPITALAR LTDA</v>
          </cell>
          <cell r="H77" t="str">
            <v>B</v>
          </cell>
          <cell r="I77" t="str">
            <v>S</v>
          </cell>
          <cell r="J77" t="str">
            <v>39.587</v>
          </cell>
          <cell r="K77">
            <v>44320</v>
          </cell>
          <cell r="L77" t="str">
            <v>26210521381761000100550010000395871640838774</v>
          </cell>
          <cell r="M77" t="str">
            <v>26 -  Pernambuco</v>
          </cell>
          <cell r="N77">
            <v>279</v>
          </cell>
        </row>
        <row r="78">
          <cell r="C78" t="str">
            <v>UPA CURADO</v>
          </cell>
          <cell r="E78" t="str">
            <v>3.4 - Material Farmacológico</v>
          </cell>
          <cell r="F78">
            <v>8778201000126</v>
          </cell>
          <cell r="G78" t="str">
            <v>DROGAFONTE MEDICAMENTOS E MATERIAL HOSPITALAR</v>
          </cell>
          <cell r="H78" t="str">
            <v>B</v>
          </cell>
          <cell r="I78" t="str">
            <v>S</v>
          </cell>
          <cell r="J78" t="str">
            <v>335986</v>
          </cell>
          <cell r="K78">
            <v>44321</v>
          </cell>
          <cell r="L78" t="str">
            <v>26210508778201000126550010003359861344195806</v>
          </cell>
          <cell r="M78" t="str">
            <v>26 -  Pernambuco</v>
          </cell>
          <cell r="N78">
            <v>496.3</v>
          </cell>
        </row>
        <row r="79">
          <cell r="C79" t="str">
            <v>UPA CURADO</v>
          </cell>
          <cell r="E79" t="str">
            <v>3.4 - Material Farmacológico</v>
          </cell>
          <cell r="F79">
            <v>8778201000126</v>
          </cell>
          <cell r="G79" t="str">
            <v>DROGAFONTE MEDICAMENTOS E MATERIAL HOSPITALAR</v>
          </cell>
          <cell r="H79" t="str">
            <v>B</v>
          </cell>
          <cell r="I79" t="str">
            <v>S</v>
          </cell>
          <cell r="J79" t="str">
            <v>336112</v>
          </cell>
          <cell r="K79">
            <v>44323</v>
          </cell>
          <cell r="L79" t="str">
            <v>26210508778201000126550010003361121215085980</v>
          </cell>
          <cell r="M79" t="str">
            <v>26 -  Pernambuco</v>
          </cell>
          <cell r="N79">
            <v>279.10000000000002</v>
          </cell>
        </row>
        <row r="80">
          <cell r="C80" t="str">
            <v>UPA CURADO</v>
          </cell>
          <cell r="E80" t="str">
            <v>3.4 - Material Farmacológico</v>
          </cell>
          <cell r="F80">
            <v>11563145000117</v>
          </cell>
          <cell r="G80" t="str">
            <v>COMERCIAL MOSTAERT LTDA</v>
          </cell>
          <cell r="H80" t="str">
            <v>B</v>
          </cell>
          <cell r="I80" t="str">
            <v>S</v>
          </cell>
          <cell r="J80" t="str">
            <v>94.795</v>
          </cell>
          <cell r="K80">
            <v>44327</v>
          </cell>
          <cell r="L80" t="str">
            <v>26210511563145000117550010000947951001924797</v>
          </cell>
          <cell r="M80" t="str">
            <v>26 -  Pernambuco</v>
          </cell>
          <cell r="N80">
            <v>1430</v>
          </cell>
        </row>
        <row r="81">
          <cell r="C81" t="str">
            <v>UPA CURADO</v>
          </cell>
          <cell r="E81" t="str">
            <v>3.4 - Material Farmacológico</v>
          </cell>
          <cell r="F81">
            <v>11449180000100</v>
          </cell>
          <cell r="G81" t="str">
            <v>DPROSMED DIST PROD MED HOSP LTDA</v>
          </cell>
          <cell r="H81" t="str">
            <v>B</v>
          </cell>
          <cell r="I81" t="str">
            <v>S</v>
          </cell>
          <cell r="J81" t="str">
            <v>42.583</v>
          </cell>
          <cell r="K81">
            <v>44327</v>
          </cell>
          <cell r="L81" t="str">
            <v>26210511449180000100550010000425831158852127</v>
          </cell>
          <cell r="M81" t="str">
            <v>26 -  Pernambuco</v>
          </cell>
          <cell r="N81">
            <v>36.619999999999997</v>
          </cell>
        </row>
        <row r="82">
          <cell r="C82" t="str">
            <v>UPA CURADO</v>
          </cell>
          <cell r="E82" t="str">
            <v>3.4 - Material Farmacológico</v>
          </cell>
          <cell r="F82">
            <v>21381761000100</v>
          </cell>
          <cell r="G82" t="str">
            <v>SIX DISTRIBUIDORA HOSPITALAR LTDA</v>
          </cell>
          <cell r="H82" t="str">
            <v>B</v>
          </cell>
          <cell r="I82" t="str">
            <v>S</v>
          </cell>
          <cell r="J82" t="str">
            <v>39.754</v>
          </cell>
          <cell r="K82">
            <v>44327</v>
          </cell>
          <cell r="L82" t="str">
            <v>26210521381761000100550010000397541098713833</v>
          </cell>
          <cell r="M82" t="str">
            <v>26 -  Pernambuco</v>
          </cell>
          <cell r="N82">
            <v>3390.9</v>
          </cell>
        </row>
        <row r="83">
          <cell r="C83" t="str">
            <v>UPA CURADO</v>
          </cell>
          <cell r="E83" t="str">
            <v>3.4 - Material Farmacológico</v>
          </cell>
          <cell r="F83">
            <v>8674752000140</v>
          </cell>
          <cell r="G83" t="str">
            <v>CIRURGICA MONTEBELLO LTDA</v>
          </cell>
          <cell r="H83" t="str">
            <v>B</v>
          </cell>
          <cell r="I83" t="str">
            <v>S</v>
          </cell>
          <cell r="J83" t="str">
            <v>102.827</v>
          </cell>
          <cell r="K83">
            <v>44327</v>
          </cell>
          <cell r="L83" t="str">
            <v>26210508674752000140550010001028271546488088</v>
          </cell>
          <cell r="M83" t="str">
            <v>26 -  Pernambuco</v>
          </cell>
          <cell r="N83">
            <v>212.68</v>
          </cell>
        </row>
        <row r="84">
          <cell r="C84" t="str">
            <v>UPA CURADO</v>
          </cell>
          <cell r="E84" t="str">
            <v>3.4 - Material Farmacológico</v>
          </cell>
          <cell r="F84">
            <v>49324221000880</v>
          </cell>
          <cell r="G84" t="str">
            <v>FRESENIUS KABI BRASIL LTDA</v>
          </cell>
          <cell r="H84" t="str">
            <v>B</v>
          </cell>
          <cell r="I84" t="str">
            <v>S</v>
          </cell>
          <cell r="J84" t="str">
            <v>198620</v>
          </cell>
          <cell r="K84">
            <v>44321</v>
          </cell>
          <cell r="L84" t="str">
            <v>23210549324221000880550000001986201631241017</v>
          </cell>
          <cell r="M84" t="str">
            <v>23 -  Ceará</v>
          </cell>
          <cell r="N84">
            <v>10436.700000000001</v>
          </cell>
        </row>
        <row r="85">
          <cell r="C85" t="str">
            <v>UPA CURADO</v>
          </cell>
          <cell r="E85" t="str">
            <v>3.4 - Material Farmacológico</v>
          </cell>
          <cell r="F85">
            <v>8819724000173</v>
          </cell>
          <cell r="G85" t="str">
            <v>LAGEAN COMERCIO E REPRESENTAÇAO LTDA</v>
          </cell>
          <cell r="H85" t="str">
            <v>B</v>
          </cell>
          <cell r="I85" t="str">
            <v>S</v>
          </cell>
          <cell r="J85" t="str">
            <v>41318</v>
          </cell>
          <cell r="K85">
            <v>44327</v>
          </cell>
          <cell r="L85" t="str">
            <v>26210508819724000173550010000413181116027360</v>
          </cell>
          <cell r="M85" t="str">
            <v>26 -  Pernambuco</v>
          </cell>
          <cell r="N85">
            <v>670.4</v>
          </cell>
        </row>
        <row r="86">
          <cell r="C86" t="str">
            <v>UPA CURADO</v>
          </cell>
          <cell r="E86" t="str">
            <v>3.4 - Material Farmacológico</v>
          </cell>
          <cell r="F86">
            <v>8819724000173</v>
          </cell>
          <cell r="G86" t="str">
            <v>LAGEAN COMERCIO E REPRESENTAÇAO LTDA</v>
          </cell>
          <cell r="H86" t="str">
            <v>B</v>
          </cell>
          <cell r="I86" t="str">
            <v>S</v>
          </cell>
          <cell r="J86" t="str">
            <v>413919</v>
          </cell>
          <cell r="K86">
            <v>44327</v>
          </cell>
          <cell r="L86" t="str">
            <v>26210508819724000173550010000413191117041160</v>
          </cell>
          <cell r="M86" t="str">
            <v>26 -  Pernambuco</v>
          </cell>
          <cell r="N86">
            <v>3381</v>
          </cell>
        </row>
        <row r="87">
          <cell r="C87" t="str">
            <v>UPA CURADO</v>
          </cell>
          <cell r="E87" t="str">
            <v>3.4 - Material Farmacológico</v>
          </cell>
          <cell r="F87">
            <v>21596736000144</v>
          </cell>
          <cell r="G87" t="str">
            <v>ULTRAMEGA DISTRIBUIDORA HOSPITALAR</v>
          </cell>
          <cell r="H87" t="str">
            <v>B</v>
          </cell>
          <cell r="I87" t="str">
            <v>S</v>
          </cell>
          <cell r="J87" t="str">
            <v>126529</v>
          </cell>
          <cell r="K87">
            <v>126529</v>
          </cell>
          <cell r="L87" t="str">
            <v>26210521596736000144550010001265291001298359</v>
          </cell>
          <cell r="M87" t="str">
            <v>26 -  Pernambuco</v>
          </cell>
          <cell r="N87">
            <v>2264</v>
          </cell>
        </row>
        <row r="88">
          <cell r="C88" t="str">
            <v>UPA CURADO</v>
          </cell>
          <cell r="E88" t="str">
            <v>3.4 - Material Farmacológico</v>
          </cell>
          <cell r="F88">
            <v>11563145000117</v>
          </cell>
          <cell r="G88" t="str">
            <v>COMERCIAL MOSTAERT LTDA</v>
          </cell>
          <cell r="H88" t="str">
            <v>B</v>
          </cell>
          <cell r="I88" t="str">
            <v>S</v>
          </cell>
          <cell r="J88" t="str">
            <v>95.477</v>
          </cell>
          <cell r="K88">
            <v>44337</v>
          </cell>
          <cell r="L88" t="str">
            <v>26210511563145000117550010000954771001940040</v>
          </cell>
          <cell r="M88" t="str">
            <v>26 -  Pernambuco</v>
          </cell>
          <cell r="N88">
            <v>1407.75</v>
          </cell>
        </row>
        <row r="89">
          <cell r="C89" t="str">
            <v>UPA CURADO</v>
          </cell>
          <cell r="E89" t="str">
            <v>3.4 - Material Farmacológico</v>
          </cell>
          <cell r="F89">
            <v>8674752000140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103.969</v>
          </cell>
          <cell r="K89">
            <v>44342</v>
          </cell>
          <cell r="L89" t="str">
            <v>26210508674752000140550010001039691748673757</v>
          </cell>
          <cell r="M89" t="str">
            <v>26 -  Pernambuco</v>
          </cell>
          <cell r="N89">
            <v>2398.0500000000002</v>
          </cell>
        </row>
        <row r="90">
          <cell r="C90" t="str">
            <v>UPA CURADO</v>
          </cell>
          <cell r="E90" t="str">
            <v>3.4 - Material Farmacológico</v>
          </cell>
          <cell r="F90">
            <v>11449180000100</v>
          </cell>
          <cell r="G90" t="str">
            <v>DPROSMED DIST PROD MED HOSP LTDA</v>
          </cell>
          <cell r="H90" t="str">
            <v>B</v>
          </cell>
          <cell r="I90" t="str">
            <v>S</v>
          </cell>
          <cell r="J90" t="str">
            <v>42.877</v>
          </cell>
          <cell r="K90">
            <v>44341</v>
          </cell>
          <cell r="L90" t="str">
            <v>26210511449180000100550010000428771204265011</v>
          </cell>
          <cell r="M90" t="str">
            <v>26 -  Pernambuco</v>
          </cell>
          <cell r="N90">
            <v>83.85</v>
          </cell>
        </row>
        <row r="91">
          <cell r="C91" t="str">
            <v>UPA CURADO</v>
          </cell>
          <cell r="E91" t="str">
            <v>3.4 - Material Farmacológico</v>
          </cell>
          <cell r="F91">
            <v>12882932000194</v>
          </cell>
          <cell r="G91" t="str">
            <v>EXOMED COMERCIO ATACADISTA DE MEDICAMENTOS LTDA</v>
          </cell>
          <cell r="H91" t="str">
            <v>B</v>
          </cell>
          <cell r="I91" t="str">
            <v>S</v>
          </cell>
          <cell r="J91" t="str">
            <v>151097</v>
          </cell>
          <cell r="K91">
            <v>44342</v>
          </cell>
          <cell r="L91" t="str">
            <v>26210512882932000194550010001510971268016023</v>
          </cell>
          <cell r="M91" t="str">
            <v>26 -  Pernambuco</v>
          </cell>
          <cell r="N91">
            <v>464.94</v>
          </cell>
        </row>
        <row r="92">
          <cell r="C92" t="str">
            <v>UPA CURADO</v>
          </cell>
          <cell r="E92" t="str">
            <v>3.4 - Material Farmacológico</v>
          </cell>
          <cell r="F92">
            <v>8819724000173</v>
          </cell>
          <cell r="G92" t="str">
            <v>LAGEAN COMERCIO E REPRESENTAÇAO LTDA</v>
          </cell>
          <cell r="H92" t="str">
            <v>B</v>
          </cell>
          <cell r="I92" t="str">
            <v>S</v>
          </cell>
          <cell r="J92" t="str">
            <v>41380</v>
          </cell>
          <cell r="K92">
            <v>44342</v>
          </cell>
          <cell r="L92" t="str">
            <v>26210508819724000173550010000413801111989292</v>
          </cell>
          <cell r="M92" t="str">
            <v>26 -  Pernambuco</v>
          </cell>
          <cell r="N92">
            <v>454</v>
          </cell>
        </row>
        <row r="93">
          <cell r="C93" t="str">
            <v>UPA CURADO</v>
          </cell>
          <cell r="E93" t="str">
            <v>3.4 - Material Farmacológico</v>
          </cell>
          <cell r="F93">
            <v>7484373000124</v>
          </cell>
          <cell r="G93" t="str">
            <v>UNI HOSPITALAR LTDA</v>
          </cell>
          <cell r="H93" t="str">
            <v>B</v>
          </cell>
          <cell r="I93" t="str">
            <v>S</v>
          </cell>
          <cell r="J93" t="str">
            <v>124.220</v>
          </cell>
          <cell r="K93">
            <v>44342</v>
          </cell>
          <cell r="L93" t="str">
            <v>26210507484373000124550010001242201968995553</v>
          </cell>
          <cell r="M93" t="str">
            <v>26 -  Pernambuco</v>
          </cell>
          <cell r="N93">
            <v>1200</v>
          </cell>
        </row>
        <row r="94">
          <cell r="C94" t="str">
            <v>UPA CURADO</v>
          </cell>
          <cell r="E94" t="str">
            <v>3.4 - Material Farmacológico</v>
          </cell>
          <cell r="F94">
            <v>7484373000124</v>
          </cell>
          <cell r="G94" t="str">
            <v>UNI HOSPITALAR LTDA</v>
          </cell>
          <cell r="H94" t="str">
            <v>B</v>
          </cell>
          <cell r="I94" t="str">
            <v>S</v>
          </cell>
          <cell r="J94" t="str">
            <v>124.260</v>
          </cell>
          <cell r="K94">
            <v>44342</v>
          </cell>
          <cell r="L94" t="str">
            <v>26210507484373000124550010001242601654888253</v>
          </cell>
          <cell r="M94" t="str">
            <v>26 -  Pernambuco</v>
          </cell>
          <cell r="N94">
            <v>2290</v>
          </cell>
        </row>
        <row r="95">
          <cell r="C95" t="str">
            <v>UPA CURADO</v>
          </cell>
          <cell r="E95" t="str">
            <v>3.2 - Gás e Outros Materiais Engarrafados</v>
          </cell>
          <cell r="F95">
            <v>60619202001209</v>
          </cell>
          <cell r="G95" t="str">
            <v>MESSER GASES LTDA</v>
          </cell>
          <cell r="H95" t="str">
            <v>B</v>
          </cell>
          <cell r="I95" t="str">
            <v>S</v>
          </cell>
          <cell r="J95" t="str">
            <v>000001177</v>
          </cell>
          <cell r="K95">
            <v>44320</v>
          </cell>
          <cell r="L95" t="str">
            <v>26210560619202001209550470000011771010324355</v>
          </cell>
          <cell r="M95" t="str">
            <v>26 -  Pernambuco</v>
          </cell>
          <cell r="N95">
            <v>155.93</v>
          </cell>
        </row>
        <row r="96">
          <cell r="C96" t="str">
            <v>UPA CURADO</v>
          </cell>
          <cell r="E96" t="str">
            <v>3.2 - Gás e Outros Materiais Engarrafados</v>
          </cell>
          <cell r="F96">
            <v>60619202001209</v>
          </cell>
          <cell r="G96" t="str">
            <v>MESSER GASES LTDA</v>
          </cell>
          <cell r="H96" t="str">
            <v>B</v>
          </cell>
          <cell r="I96" t="str">
            <v>S</v>
          </cell>
          <cell r="J96" t="str">
            <v>000000425</v>
          </cell>
          <cell r="K96">
            <v>44326</v>
          </cell>
          <cell r="L96" t="str">
            <v>26210560619202001209550740000004251000814115</v>
          </cell>
          <cell r="M96" t="str">
            <v>26 -  Pernambuco</v>
          </cell>
          <cell r="N96">
            <v>362.72</v>
          </cell>
        </row>
        <row r="97">
          <cell r="C97" t="str">
            <v>UPA CURADO</v>
          </cell>
          <cell r="E97" t="str">
            <v>3.2 - Gás e Outros Materiais Engarrafados</v>
          </cell>
          <cell r="F97">
            <v>60619202001209</v>
          </cell>
          <cell r="G97" t="str">
            <v>MESSER GASES LTDA</v>
          </cell>
          <cell r="H97" t="str">
            <v>B</v>
          </cell>
          <cell r="I97" t="str">
            <v>S</v>
          </cell>
          <cell r="J97" t="str">
            <v>000000954</v>
          </cell>
          <cell r="K97">
            <v>44323</v>
          </cell>
          <cell r="L97" t="str">
            <v>26210560619202001209550400000009541027573833</v>
          </cell>
          <cell r="M97" t="str">
            <v>26 -  Pernambuco</v>
          </cell>
          <cell r="N97">
            <v>3613.96</v>
          </cell>
        </row>
        <row r="98">
          <cell r="C98" t="str">
            <v>UPA CURADO</v>
          </cell>
          <cell r="E98" t="str">
            <v>3.2 - Gás e Outros Materiais Engarrafados</v>
          </cell>
          <cell r="F98">
            <v>60619202001209</v>
          </cell>
          <cell r="G98" t="str">
            <v>MESSER GASES LTDA</v>
          </cell>
          <cell r="H98" t="str">
            <v>B</v>
          </cell>
          <cell r="I98" t="str">
            <v>S</v>
          </cell>
          <cell r="J98" t="str">
            <v>000000426</v>
          </cell>
          <cell r="K98">
            <v>44329</v>
          </cell>
          <cell r="L98" t="str">
            <v>26210560619202001209550740000004261027574015</v>
          </cell>
          <cell r="M98" t="str">
            <v>26 -  Pernambuco</v>
          </cell>
          <cell r="N98">
            <v>4119.8599999999997</v>
          </cell>
        </row>
        <row r="99">
          <cell r="C99" t="str">
            <v>UPA CURADO</v>
          </cell>
          <cell r="E99" t="str">
            <v>3.2 - Gás e Outros Materiais Engarrafados</v>
          </cell>
          <cell r="F99">
            <v>60619202001209</v>
          </cell>
          <cell r="G99" t="str">
            <v>MESSER GASES LTDA</v>
          </cell>
          <cell r="H99" t="str">
            <v>B</v>
          </cell>
          <cell r="I99" t="str">
            <v>S</v>
          </cell>
          <cell r="J99" t="str">
            <v>000000664</v>
          </cell>
          <cell r="K99">
            <v>44333</v>
          </cell>
          <cell r="L99" t="str">
            <v>26210560619202001209550390000006641027574106</v>
          </cell>
          <cell r="M99" t="str">
            <v>26 -  Pernambuco</v>
          </cell>
          <cell r="N99">
            <v>1945.78</v>
          </cell>
        </row>
        <row r="100">
          <cell r="C100" t="str">
            <v>UPA CURADO</v>
          </cell>
          <cell r="E100" t="str">
            <v>3.2 - Gás e Outros Materiais Engarrafados</v>
          </cell>
          <cell r="F100">
            <v>60619202001209</v>
          </cell>
          <cell r="G100" t="str">
            <v>MESSER GASES LTDA</v>
          </cell>
          <cell r="H100" t="str">
            <v>B</v>
          </cell>
          <cell r="I100" t="str">
            <v>S</v>
          </cell>
          <cell r="J100" t="str">
            <v>000000768</v>
          </cell>
          <cell r="K100">
            <v>44334</v>
          </cell>
          <cell r="L100" t="str">
            <v>26210560619202001209550420000007681000044268</v>
          </cell>
          <cell r="M100" t="str">
            <v>26 -  Pernambuco</v>
          </cell>
          <cell r="N100">
            <v>492.04</v>
          </cell>
        </row>
        <row r="101">
          <cell r="C101" t="str">
            <v>UPA CURADO</v>
          </cell>
          <cell r="E101" t="str">
            <v>3.2 - Gás e Outros Materiais Engarrafados</v>
          </cell>
          <cell r="F101">
            <v>60619202001209</v>
          </cell>
          <cell r="G101" t="str">
            <v>MESSER GASES LTDA</v>
          </cell>
          <cell r="H101" t="str">
            <v>B</v>
          </cell>
          <cell r="I101" t="str">
            <v>S</v>
          </cell>
          <cell r="J101" t="str">
            <v>000000284</v>
          </cell>
          <cell r="K101">
            <v>44330</v>
          </cell>
          <cell r="L101" t="str">
            <v>26210560619202001209550580000002841000452110</v>
          </cell>
          <cell r="M101" t="str">
            <v>26 -  Pernambuco</v>
          </cell>
          <cell r="N101">
            <v>662.6</v>
          </cell>
        </row>
        <row r="102">
          <cell r="C102" t="str">
            <v>UPA CURADO</v>
          </cell>
          <cell r="E102" t="str">
            <v>3.2 - Gás e Outros Materiais Engarrafados</v>
          </cell>
          <cell r="F102">
            <v>60619202001209</v>
          </cell>
          <cell r="G102" t="str">
            <v>MESSER GASES LTDA</v>
          </cell>
          <cell r="H102" t="str">
            <v>B</v>
          </cell>
          <cell r="I102" t="str">
            <v>S</v>
          </cell>
          <cell r="J102" t="str">
            <v>000000357</v>
          </cell>
          <cell r="K102">
            <v>44345</v>
          </cell>
          <cell r="L102" t="str">
            <v>26210560619202001209550640000003571010328445</v>
          </cell>
          <cell r="M102" t="str">
            <v>26 -  Pernambuco</v>
          </cell>
          <cell r="N102">
            <v>165.67</v>
          </cell>
        </row>
        <row r="103">
          <cell r="C103" t="str">
            <v>UPA CURADO</v>
          </cell>
          <cell r="E103" t="str">
            <v>3.5 - Material Odontológico</v>
          </cell>
          <cell r="F103">
            <v>9441460000120</v>
          </cell>
          <cell r="G103" t="str">
            <v>PADRAO DIST DE PRODUTOS E EQUIP HOSP PADRE CALLOU LTDA</v>
          </cell>
          <cell r="H103" t="str">
            <v>B</v>
          </cell>
          <cell r="I103" t="str">
            <v>S</v>
          </cell>
          <cell r="J103" t="str">
            <v>000256970</v>
          </cell>
          <cell r="K103">
            <v>44335</v>
          </cell>
          <cell r="L103" t="str">
            <v>26210509441460000120550010002569701197498836</v>
          </cell>
          <cell r="M103" t="str">
            <v>26 -  Pernambuco</v>
          </cell>
          <cell r="N103">
            <v>4170.33</v>
          </cell>
        </row>
        <row r="104">
          <cell r="C104" t="str">
            <v>UPA CURADO</v>
          </cell>
          <cell r="E104" t="str">
            <v>3.7 - Material de Limpeza e Produtos de Hgienização</v>
          </cell>
          <cell r="F104" t="str">
            <v>38.239.807/0001-54</v>
          </cell>
          <cell r="G104" t="str">
            <v>FRANCISCA DAS CHAGAS LUSTOSA FERREIRA</v>
          </cell>
          <cell r="H104" t="str">
            <v>B</v>
          </cell>
          <cell r="I104" t="str">
            <v>S</v>
          </cell>
          <cell r="J104" t="str">
            <v>42</v>
          </cell>
          <cell r="K104">
            <v>44313</v>
          </cell>
          <cell r="L104" t="str">
            <v>26210438239807000154550200000000421175341711</v>
          </cell>
          <cell r="M104" t="str">
            <v>26 -  Pernambuco</v>
          </cell>
          <cell r="N104">
            <v>3199.05</v>
          </cell>
        </row>
        <row r="105">
          <cell r="C105" t="str">
            <v>UPA CURADO</v>
          </cell>
          <cell r="E105" t="str">
            <v>3.7 - Material de Limpeza e Produtos de Hgienização</v>
          </cell>
          <cell r="F105" t="str">
            <v>22.006.201/0001-39</v>
          </cell>
          <cell r="G105" t="str">
            <v>FORTPEL COMERCIO DE DESCARTAVEIS LTDA</v>
          </cell>
          <cell r="H105" t="str">
            <v>B</v>
          </cell>
          <cell r="I105" t="str">
            <v>S</v>
          </cell>
          <cell r="J105" t="str">
            <v>89245</v>
          </cell>
          <cell r="K105">
            <v>44320</v>
          </cell>
          <cell r="L105" t="str">
            <v>26210522006201000139550000000892451100892450</v>
          </cell>
          <cell r="M105" t="str">
            <v>26 -  Pernambuco</v>
          </cell>
          <cell r="N105">
            <v>1673.25</v>
          </cell>
        </row>
        <row r="106">
          <cell r="C106" t="str">
            <v>UPA CURADO</v>
          </cell>
          <cell r="E106" t="str">
            <v>3.7 - Material de Limpeza e Produtos de Hgienização</v>
          </cell>
          <cell r="F106" t="str">
            <v>24.326.435/0001-99</v>
          </cell>
          <cell r="G106" t="str">
            <v>QUALIMAX</v>
          </cell>
          <cell r="H106" t="str">
            <v>B</v>
          </cell>
          <cell r="I106" t="str">
            <v>S</v>
          </cell>
          <cell r="J106" t="str">
            <v>11338</v>
          </cell>
          <cell r="K106">
            <v>44320</v>
          </cell>
          <cell r="L106" t="str">
            <v>26210524326435000199550010000113381133016370</v>
          </cell>
          <cell r="M106" t="str">
            <v>26 -  Pernambuco</v>
          </cell>
          <cell r="N106">
            <v>1007.25</v>
          </cell>
        </row>
        <row r="107">
          <cell r="C107" t="str">
            <v>UPA CURADO</v>
          </cell>
          <cell r="E107" t="str">
            <v>3.14 - Alimentação Preparada</v>
          </cell>
          <cell r="F107" t="str">
            <v>09.515.628/0003-66</v>
          </cell>
          <cell r="G107" t="str">
            <v>ATACADO DOS PRESENTES LTDA</v>
          </cell>
          <cell r="H107" t="str">
            <v>B</v>
          </cell>
          <cell r="I107" t="str">
            <v>S</v>
          </cell>
          <cell r="J107" t="str">
            <v>000039754</v>
          </cell>
          <cell r="K107">
            <v>44319</v>
          </cell>
          <cell r="L107" t="str">
            <v>26210509515628000366550100000397541002424024</v>
          </cell>
          <cell r="M107" t="str">
            <v>26 -  Pernambuco</v>
          </cell>
          <cell r="N107">
            <v>22.74</v>
          </cell>
        </row>
        <row r="108">
          <cell r="C108" t="str">
            <v>UPA CURADO</v>
          </cell>
          <cell r="E108" t="str">
            <v>3.14 - Alimentação Preparada</v>
          </cell>
          <cell r="F108" t="str">
            <v>22.006.201/0001-39</v>
          </cell>
          <cell r="G108" t="str">
            <v>FORTPEL COMERCIO DE DESCARTAVEIS LTDA</v>
          </cell>
          <cell r="H108" t="str">
            <v>B</v>
          </cell>
          <cell r="I108" t="str">
            <v>S</v>
          </cell>
          <cell r="J108" t="str">
            <v>89220</v>
          </cell>
          <cell r="K108">
            <v>44319</v>
          </cell>
          <cell r="L108" t="str">
            <v>26210522006201000139550000000892201100892206</v>
          </cell>
          <cell r="M108" t="str">
            <v>26 -  Pernambuco</v>
          </cell>
          <cell r="N108">
            <v>993.6</v>
          </cell>
        </row>
        <row r="109">
          <cell r="C109" t="str">
            <v>UPA CURADO</v>
          </cell>
          <cell r="E109" t="str">
            <v>3.14 - Alimentação Preparada</v>
          </cell>
          <cell r="F109" t="str">
            <v>24.326.435/0001-99</v>
          </cell>
          <cell r="G109" t="str">
            <v>QUALIMAX</v>
          </cell>
          <cell r="H109" t="str">
            <v>B</v>
          </cell>
          <cell r="I109" t="str">
            <v>S</v>
          </cell>
          <cell r="J109" t="str">
            <v>11337</v>
          </cell>
          <cell r="K109">
            <v>44320</v>
          </cell>
          <cell r="L109" t="str">
            <v>26210524326435000199550010000113371133002185</v>
          </cell>
          <cell r="M109" t="str">
            <v>26 -  Pernambuco</v>
          </cell>
          <cell r="N109">
            <v>466.4</v>
          </cell>
        </row>
        <row r="110">
          <cell r="C110" t="str">
            <v>UPA CURADO</v>
          </cell>
          <cell r="E110" t="str">
            <v>3.14 - Alimentação Preparada</v>
          </cell>
          <cell r="F110" t="str">
            <v>09.515.628/0003-66</v>
          </cell>
          <cell r="G110" t="str">
            <v>ATACADO DOS PRESENTES LTDA</v>
          </cell>
          <cell r="H110" t="str">
            <v>B</v>
          </cell>
          <cell r="I110" t="str">
            <v>S</v>
          </cell>
          <cell r="J110" t="str">
            <v>000039835</v>
          </cell>
          <cell r="K110">
            <v>44323</v>
          </cell>
          <cell r="L110" t="str">
            <v>26210509515628000366550100000398351002009361</v>
          </cell>
          <cell r="M110" t="str">
            <v>26 -  Pernambuco</v>
          </cell>
          <cell r="N110">
            <v>11.99</v>
          </cell>
        </row>
        <row r="111">
          <cell r="C111" t="str">
            <v>UPA CURADO</v>
          </cell>
          <cell r="E111" t="str">
            <v>3.14 - Alimentação Preparada</v>
          </cell>
          <cell r="F111" t="str">
            <v>20.300.157/0006-54</v>
          </cell>
          <cell r="G111" t="str">
            <v>NOVO ATACADO COMERCIO DE ALIMENTOS LTDA</v>
          </cell>
          <cell r="H111" t="str">
            <v>B</v>
          </cell>
          <cell r="I111" t="str">
            <v>S</v>
          </cell>
          <cell r="J111" t="str">
            <v>6795</v>
          </cell>
          <cell r="K111">
            <v>44330</v>
          </cell>
          <cell r="L111" t="str">
            <v>26210520300157000654550010000067951209375786</v>
          </cell>
          <cell r="M111" t="str">
            <v>26 -  Pernambuco</v>
          </cell>
          <cell r="N111">
            <v>222.56</v>
          </cell>
        </row>
        <row r="112">
          <cell r="C112" t="str">
            <v>UPA CURADO</v>
          </cell>
          <cell r="E112" t="str">
            <v>3.14 - Alimentação Preparada</v>
          </cell>
          <cell r="F112" t="str">
            <v>17.000.213/0001-16</v>
          </cell>
          <cell r="G112" t="str">
            <v>LADY AURORA RESTAURANTE</v>
          </cell>
          <cell r="H112" t="str">
            <v>B</v>
          </cell>
          <cell r="I112" t="str">
            <v>S</v>
          </cell>
          <cell r="J112" t="str">
            <v>000000629</v>
          </cell>
          <cell r="K112">
            <v>44330</v>
          </cell>
          <cell r="L112" t="str">
            <v>26210517000213000116550010000006291914778800</v>
          </cell>
          <cell r="M112" t="str">
            <v>26 -  Pernambuco</v>
          </cell>
          <cell r="N112">
            <v>2152.5</v>
          </cell>
        </row>
        <row r="113">
          <cell r="C113" t="str">
            <v>UPA CURADO</v>
          </cell>
          <cell r="E113" t="str">
            <v>3.14 - Alimentação Preparada</v>
          </cell>
          <cell r="F113" t="str">
            <v>09.515.628/0003-66</v>
          </cell>
          <cell r="G113" t="str">
            <v>ATACADO DOS PRESENTES LTDA</v>
          </cell>
          <cell r="H113" t="str">
            <v>B</v>
          </cell>
          <cell r="I113" t="str">
            <v>S</v>
          </cell>
          <cell r="J113" t="str">
            <v>000040219</v>
          </cell>
          <cell r="K113">
            <v>44342</v>
          </cell>
          <cell r="L113" t="str">
            <v>26210509515628000366550100000402191002116261</v>
          </cell>
          <cell r="M113" t="str">
            <v>26 -  Pernambuco</v>
          </cell>
          <cell r="N113">
            <v>29.9</v>
          </cell>
        </row>
        <row r="114">
          <cell r="C114" t="str">
            <v>UPA CURADO</v>
          </cell>
          <cell r="E114" t="str">
            <v>3.14 - Alimentação Preparada</v>
          </cell>
          <cell r="F114" t="str">
            <v>09.515.628/0003-66</v>
          </cell>
          <cell r="G114" t="str">
            <v>LADY AURORA RESTAURANTE</v>
          </cell>
          <cell r="H114" t="str">
            <v>B</v>
          </cell>
          <cell r="I114" t="str">
            <v>S</v>
          </cell>
          <cell r="J114" t="str">
            <v>000040262</v>
          </cell>
          <cell r="K114">
            <v>44344</v>
          </cell>
          <cell r="L114" t="str">
            <v>26210509515628000366550100000402621002030384</v>
          </cell>
          <cell r="M114" t="str">
            <v>26 -  Pernambuco</v>
          </cell>
          <cell r="N114">
            <v>41.8</v>
          </cell>
        </row>
        <row r="115">
          <cell r="C115" t="str">
            <v>UPA CURADO</v>
          </cell>
          <cell r="E115" t="str">
            <v>3.14 - Alimentação Preparada</v>
          </cell>
          <cell r="F115" t="str">
            <v>17.000.213/0001-16</v>
          </cell>
          <cell r="G115" t="str">
            <v>LADY AURORA RESTAURANTE</v>
          </cell>
          <cell r="H115" t="str">
            <v>B</v>
          </cell>
          <cell r="I115" t="str">
            <v>S</v>
          </cell>
          <cell r="J115" t="str">
            <v>000000635</v>
          </cell>
          <cell r="K115">
            <v>44344</v>
          </cell>
          <cell r="L115" t="str">
            <v>26210517000213000116550010000006351711095446</v>
          </cell>
          <cell r="M115" t="str">
            <v>26 -  Pernambuco</v>
          </cell>
          <cell r="N115">
            <v>2296</v>
          </cell>
        </row>
        <row r="116">
          <cell r="C116" t="str">
            <v>UPA CURADO</v>
          </cell>
          <cell r="E116" t="str">
            <v>3.6 - Material de Expediente</v>
          </cell>
          <cell r="F116" t="str">
            <v>01.781.007/0001-50</v>
          </cell>
          <cell r="G116" t="str">
            <v>INFOTEC RECIFE EIRELI</v>
          </cell>
          <cell r="H116" t="str">
            <v>B</v>
          </cell>
          <cell r="I116" t="str">
            <v>S</v>
          </cell>
          <cell r="J116" t="str">
            <v>006036</v>
          </cell>
          <cell r="K116">
            <v>44319</v>
          </cell>
          <cell r="L116" t="str">
            <v>26210501781007000150550010000060361036175969</v>
          </cell>
          <cell r="M116" t="str">
            <v>26 -  Pernambuco</v>
          </cell>
          <cell r="N116">
            <v>1560</v>
          </cell>
        </row>
        <row r="117">
          <cell r="C117" t="str">
            <v>UPA CURADO</v>
          </cell>
          <cell r="E117" t="str">
            <v>3.6 - Material de Expediente</v>
          </cell>
          <cell r="F117" t="str">
            <v>09.515.628/0003-66</v>
          </cell>
          <cell r="G117" t="str">
            <v>ATACADO DOS PRESENTES LTDA</v>
          </cell>
          <cell r="H117" t="str">
            <v>B</v>
          </cell>
          <cell r="I117" t="str">
            <v>S</v>
          </cell>
          <cell r="J117" t="str">
            <v>000039790</v>
          </cell>
          <cell r="K117">
            <v>44321</v>
          </cell>
          <cell r="L117" t="str">
            <v>262105095156280003665501000003979010020270</v>
          </cell>
          <cell r="M117" t="str">
            <v>26 -  Pernambuco</v>
          </cell>
          <cell r="N117">
            <v>13.49</v>
          </cell>
        </row>
        <row r="118">
          <cell r="C118" t="str">
            <v>UPA CURADO</v>
          </cell>
          <cell r="E118" t="str">
            <v>3.6 - Material de Expediente</v>
          </cell>
          <cell r="F118" t="str">
            <v>24.073.694/0001-55</v>
          </cell>
          <cell r="G118" t="str">
            <v>NAGEM</v>
          </cell>
          <cell r="H118" t="str">
            <v>B</v>
          </cell>
          <cell r="I118" t="str">
            <v>S</v>
          </cell>
          <cell r="J118" t="str">
            <v>000651872</v>
          </cell>
          <cell r="K118">
            <v>44319</v>
          </cell>
          <cell r="L118" t="str">
            <v>26210524073694000155550010006518721001634750</v>
          </cell>
          <cell r="M118" t="str">
            <v>26 -  Pernambuco</v>
          </cell>
          <cell r="N118">
            <v>712.24</v>
          </cell>
        </row>
        <row r="119">
          <cell r="C119" t="str">
            <v>UPA CURADO</v>
          </cell>
          <cell r="E119" t="str">
            <v>3.6 - Material de Expediente</v>
          </cell>
          <cell r="F119" t="str">
            <v>24.326.435/0001-99</v>
          </cell>
          <cell r="G119" t="str">
            <v>QUALIMAX</v>
          </cell>
          <cell r="H119" t="str">
            <v>B</v>
          </cell>
          <cell r="I119" t="str">
            <v>S</v>
          </cell>
          <cell r="J119" t="str">
            <v>11337</v>
          </cell>
          <cell r="K119">
            <v>44320</v>
          </cell>
          <cell r="L119" t="str">
            <v>26210524326435000199550010000113371133002185</v>
          </cell>
          <cell r="M119" t="str">
            <v>26 -  Pernambuco</v>
          </cell>
          <cell r="N119">
            <v>1077.48</v>
          </cell>
        </row>
        <row r="120">
          <cell r="C120" t="str">
            <v>UPA CURADO</v>
          </cell>
          <cell r="E120" t="str">
            <v>3.6 - Material de Expediente</v>
          </cell>
          <cell r="F120" t="str">
            <v>20.300.157/0006-54</v>
          </cell>
          <cell r="G120" t="str">
            <v>NOVO ATACADO COMERCIO DE ALIMENTOS LTDA</v>
          </cell>
          <cell r="H120" t="str">
            <v>B</v>
          </cell>
          <cell r="I120" t="str">
            <v>S</v>
          </cell>
          <cell r="J120" t="str">
            <v>6797</v>
          </cell>
          <cell r="K120">
            <v>44330</v>
          </cell>
          <cell r="L120" t="str">
            <v>26210520300157000654550010000067971372583044</v>
          </cell>
          <cell r="M120" t="str">
            <v>26 -  Pernambuco</v>
          </cell>
          <cell r="N120">
            <v>37.799999999999997</v>
          </cell>
        </row>
        <row r="121">
          <cell r="C121" t="str">
            <v>UPA CURADO</v>
          </cell>
          <cell r="E121" t="str">
            <v>3.6 - Material de Expediente</v>
          </cell>
          <cell r="F121" t="str">
            <v>09.515.628/0003-66</v>
          </cell>
          <cell r="G121" t="str">
            <v>ATACADO DOS PRESENTES LTDA</v>
          </cell>
          <cell r="H121" t="str">
            <v>B</v>
          </cell>
          <cell r="I121" t="str">
            <v>S</v>
          </cell>
          <cell r="J121" t="str">
            <v>000040220</v>
          </cell>
          <cell r="K121">
            <v>44342</v>
          </cell>
          <cell r="L121" t="str">
            <v>26210509515628000366550100000402201002119547</v>
          </cell>
          <cell r="M121" t="str">
            <v>26 -  Pernambuco</v>
          </cell>
          <cell r="N121">
            <v>113.47</v>
          </cell>
        </row>
        <row r="122">
          <cell r="C122" t="str">
            <v>UPA CURADO</v>
          </cell>
          <cell r="E122" t="str">
            <v>3.6 - Material de Expediente</v>
          </cell>
          <cell r="F122" t="str">
            <v>04.065.526/0001-00</v>
          </cell>
          <cell r="G122" t="str">
            <v>IMPERIO DAS CHAVES E ACESSORIOS LTDA ME</v>
          </cell>
          <cell r="H122" t="str">
            <v>B</v>
          </cell>
          <cell r="I122" t="str">
            <v>S</v>
          </cell>
          <cell r="J122" t="str">
            <v>000037086</v>
          </cell>
          <cell r="K122">
            <v>44344</v>
          </cell>
          <cell r="L122" t="str">
            <v>26210504065526000100650010000370861120519835</v>
          </cell>
          <cell r="M122" t="str">
            <v>26 -  Pernambuco</v>
          </cell>
          <cell r="N122">
            <v>20</v>
          </cell>
        </row>
        <row r="123">
          <cell r="C123" t="str">
            <v>UPA CURADO</v>
          </cell>
          <cell r="E123" t="str">
            <v>3.6 - Material de Expediente</v>
          </cell>
          <cell r="F123" t="str">
            <v>20.300.157/0006-54</v>
          </cell>
          <cell r="G123" t="str">
            <v>NOVO ATACADO COMERCIO DE ALIMENTOS LTDA</v>
          </cell>
          <cell r="H123" t="str">
            <v>B</v>
          </cell>
          <cell r="I123" t="str">
            <v>S</v>
          </cell>
          <cell r="J123" t="str">
            <v>7411</v>
          </cell>
          <cell r="K123">
            <v>44344</v>
          </cell>
          <cell r="L123" t="str">
            <v>26210520300157000654550010000074111720503423</v>
          </cell>
          <cell r="M123" t="str">
            <v>26 -  Pernambuco</v>
          </cell>
          <cell r="N123">
            <v>37.799999999999997</v>
          </cell>
        </row>
        <row r="124">
          <cell r="C124" t="str">
            <v>UPA CURADO</v>
          </cell>
          <cell r="E124" t="str">
            <v>3.1 - Combustíveis e Lubrificantes Automotivos</v>
          </cell>
          <cell r="F124">
            <v>9533651000111</v>
          </cell>
          <cell r="G124" t="str">
            <v>VILA ESPERANÇA COMERCIO DE COMBUSTIVEIS LTDA</v>
          </cell>
          <cell r="H124" t="str">
            <v>B</v>
          </cell>
          <cell r="I124" t="str">
            <v>S</v>
          </cell>
          <cell r="J124" t="str">
            <v>000191027</v>
          </cell>
          <cell r="K124">
            <v>44318</v>
          </cell>
          <cell r="L124" t="str">
            <v>26210509533651000111651300001910271002326550</v>
          </cell>
          <cell r="M124" t="str">
            <v>26 -  Pernambuco</v>
          </cell>
          <cell r="N124">
            <v>189.46</v>
          </cell>
        </row>
        <row r="125">
          <cell r="C125" t="str">
            <v>UPA CURADO</v>
          </cell>
          <cell r="E125" t="str">
            <v>3.1 - Combustíveis e Lubrificantes Automotivos</v>
          </cell>
          <cell r="F125">
            <v>9533651000111</v>
          </cell>
          <cell r="G125" t="str">
            <v>VILA ESPERANÇA COMERCIO DE COMBUSTIVEIS LTDA</v>
          </cell>
          <cell r="H125" t="str">
            <v>B</v>
          </cell>
          <cell r="I125" t="str">
            <v>S</v>
          </cell>
          <cell r="J125" t="str">
            <v>000191682</v>
          </cell>
          <cell r="K125">
            <v>44320</v>
          </cell>
          <cell r="L125" t="str">
            <v>26210509533651000111651300001916829002334901</v>
          </cell>
          <cell r="M125" t="str">
            <v>26 -  Pernambuco</v>
          </cell>
          <cell r="N125">
            <v>177.64</v>
          </cell>
        </row>
        <row r="126">
          <cell r="C126" t="str">
            <v>UPA CURADO</v>
          </cell>
          <cell r="E126" t="str">
            <v>3.1 - Combustíveis e Lubrificantes Automotivos</v>
          </cell>
          <cell r="F126">
            <v>9533651000111</v>
          </cell>
          <cell r="G126" t="str">
            <v>VILA ESPERANÇA COMERCIO DE COMBUSTIVEIS LTDA</v>
          </cell>
          <cell r="H126" t="str">
            <v>B</v>
          </cell>
          <cell r="I126" t="str">
            <v>S</v>
          </cell>
          <cell r="J126" t="str">
            <v>000192850</v>
          </cell>
          <cell r="K126">
            <v>44354</v>
          </cell>
          <cell r="L126" t="str">
            <v>26210509533651000111651300001928501002350555</v>
          </cell>
          <cell r="M126" t="str">
            <v>26 -  Pernambuco</v>
          </cell>
          <cell r="N126">
            <v>227.1</v>
          </cell>
        </row>
        <row r="127">
          <cell r="C127" t="str">
            <v>UPA CURADO</v>
          </cell>
          <cell r="E127" t="str">
            <v>3.1 - Combustíveis e Lubrificantes Automotivos</v>
          </cell>
          <cell r="F127">
            <v>9533651000111</v>
          </cell>
          <cell r="G127" t="str">
            <v>VILA ESPERANÇA COMERCIO DE COMBUSTIVEIS LTDA</v>
          </cell>
          <cell r="H127" t="str">
            <v>B</v>
          </cell>
          <cell r="I127" t="str">
            <v>S</v>
          </cell>
          <cell r="J127" t="str">
            <v>000193594</v>
          </cell>
          <cell r="K127">
            <v>44325</v>
          </cell>
          <cell r="L127" t="str">
            <v>26210509533651000111651300001935941002359580</v>
          </cell>
          <cell r="M127" t="str">
            <v>26 -  Pernambuco</v>
          </cell>
          <cell r="N127">
            <v>212.93</v>
          </cell>
        </row>
        <row r="128">
          <cell r="C128" t="str">
            <v>UPA CURADO</v>
          </cell>
          <cell r="E128" t="str">
            <v>3.1 - Combustíveis e Lubrificantes Automotivos</v>
          </cell>
          <cell r="F128">
            <v>9533651000111</v>
          </cell>
          <cell r="G128" t="str">
            <v>VILA ESPERANÇA COMERCIO DE COMBUSTIVEIS LTDA</v>
          </cell>
          <cell r="H128" t="str">
            <v>B</v>
          </cell>
          <cell r="I128" t="str">
            <v>S</v>
          </cell>
          <cell r="J128" t="str">
            <v>000194283</v>
          </cell>
          <cell r="K128">
            <v>44328</v>
          </cell>
          <cell r="L128" t="str">
            <v>26210509533651000111651300001942831002368346</v>
          </cell>
          <cell r="M128" t="str">
            <v>26 -  Pernambuco</v>
          </cell>
          <cell r="N128">
            <v>207.12</v>
          </cell>
        </row>
        <row r="129">
          <cell r="C129" t="str">
            <v>UPA CURADO</v>
          </cell>
          <cell r="E129" t="str">
            <v>3.1 - Combustíveis e Lubrificantes Automotivos</v>
          </cell>
          <cell r="F129">
            <v>9533651000111</v>
          </cell>
          <cell r="G129" t="str">
            <v>VILA ESPERANÇA COMERCIO DE COMBUSTIVEIS LTDA</v>
          </cell>
          <cell r="H129" t="str">
            <v>B</v>
          </cell>
          <cell r="I129" t="str">
            <v>S</v>
          </cell>
          <cell r="J129" t="str">
            <v>000183160</v>
          </cell>
          <cell r="K129">
            <v>44330</v>
          </cell>
          <cell r="L129" t="str">
            <v>26210509533651000111651330001831601002159624</v>
          </cell>
          <cell r="M129" t="str">
            <v>26 -  Pernambuco</v>
          </cell>
          <cell r="N129">
            <v>189.06</v>
          </cell>
        </row>
        <row r="130">
          <cell r="C130" t="str">
            <v>UPA CURADO</v>
          </cell>
          <cell r="E130" t="str">
            <v>3.1 - Combustíveis e Lubrificantes Automotivos</v>
          </cell>
          <cell r="F130">
            <v>9533651000111</v>
          </cell>
          <cell r="G130" t="str">
            <v>VILA ESPERANÇA COMERCIO DE COMBUSTIVEIS LTDA</v>
          </cell>
          <cell r="H130" t="str">
            <v>B</v>
          </cell>
          <cell r="I130" t="str">
            <v>S</v>
          </cell>
          <cell r="J130" t="str">
            <v>000195471</v>
          </cell>
          <cell r="K130">
            <v>44333</v>
          </cell>
          <cell r="L130" t="str">
            <v>26210509533651000111651300001954711002383412</v>
          </cell>
          <cell r="M130" t="str">
            <v>26 -  Pernambuco</v>
          </cell>
          <cell r="N130">
            <v>269.06</v>
          </cell>
        </row>
        <row r="131">
          <cell r="C131" t="str">
            <v>UPA CURADO</v>
          </cell>
          <cell r="E131" t="str">
            <v>3.1 - Combustíveis e Lubrificantes Automotivos</v>
          </cell>
          <cell r="F131">
            <v>9533651000111</v>
          </cell>
          <cell r="G131" t="str">
            <v>VILA ESPERANÇA COMERCIO DE COMBUSTIVEIS LTDA</v>
          </cell>
          <cell r="H131" t="str">
            <v>B</v>
          </cell>
          <cell r="I131" t="str">
            <v>S</v>
          </cell>
          <cell r="J131" t="str">
            <v>000196030</v>
          </cell>
          <cell r="K131">
            <v>44335</v>
          </cell>
          <cell r="L131" t="str">
            <v>26210509533651000111651300001960301002391300</v>
          </cell>
          <cell r="M131" t="str">
            <v>26 -  Pernambuco</v>
          </cell>
          <cell r="N131">
            <v>213.29</v>
          </cell>
        </row>
        <row r="132">
          <cell r="C132" t="str">
            <v>UPA CURADO</v>
          </cell>
          <cell r="E132" t="str">
            <v>3.1 - Combustíveis e Lubrificantes Automotivos</v>
          </cell>
          <cell r="F132">
            <v>9533651000111</v>
          </cell>
          <cell r="G132" t="str">
            <v>VILA ESPERANÇA COMERCIO DE COMBUSTIVEIS LTDA</v>
          </cell>
          <cell r="H132" t="str">
            <v>B</v>
          </cell>
          <cell r="I132" t="str">
            <v>S</v>
          </cell>
          <cell r="J132" t="str">
            <v>000196660</v>
          </cell>
          <cell r="K132">
            <v>44338</v>
          </cell>
          <cell r="L132" t="str">
            <v>26210509533651000111651300001966601002399620</v>
          </cell>
          <cell r="M132" t="str">
            <v>26 -  Pernambuco</v>
          </cell>
          <cell r="N132">
            <v>283.11</v>
          </cell>
        </row>
        <row r="133">
          <cell r="C133" t="str">
            <v>UPA CURADO</v>
          </cell>
          <cell r="E133" t="str">
            <v>3.1 - Combustíveis e Lubrificantes Automotivos</v>
          </cell>
          <cell r="F133">
            <v>9533651000111</v>
          </cell>
          <cell r="G133" t="str">
            <v>VILA ESPERANÇA COMERCIO DE COMBUSTIVEIS LTDA</v>
          </cell>
          <cell r="H133" t="str">
            <v>B</v>
          </cell>
          <cell r="I133" t="str">
            <v>S</v>
          </cell>
          <cell r="J133" t="str">
            <v>000197160</v>
          </cell>
          <cell r="K133">
            <v>44340</v>
          </cell>
          <cell r="L133" t="str">
            <v>26210509533651000111651300001971601002405911</v>
          </cell>
          <cell r="M133" t="str">
            <v>26 -  Pernambuco</v>
          </cell>
          <cell r="N133">
            <v>179.4</v>
          </cell>
        </row>
        <row r="134">
          <cell r="C134" t="str">
            <v>UPA CURADO</v>
          </cell>
          <cell r="E134" t="str">
            <v>3.1 - Combustíveis e Lubrificantes Automotivos</v>
          </cell>
          <cell r="F134">
            <v>9533651000111</v>
          </cell>
          <cell r="G134" t="str">
            <v>VILA ESPERANÇA COMERCIO DE COMBUSTIVEIS LTDA</v>
          </cell>
          <cell r="H134" t="str">
            <v>B</v>
          </cell>
          <cell r="I134" t="str">
            <v>S</v>
          </cell>
          <cell r="J134" t="str">
            <v>000183532</v>
          </cell>
          <cell r="K134">
            <v>44342</v>
          </cell>
          <cell r="L134" t="str">
            <v>26210509533651000111651330001835321002165290</v>
          </cell>
          <cell r="M134" t="str">
            <v>26 -  Pernambuco</v>
          </cell>
          <cell r="N134">
            <v>157.09</v>
          </cell>
        </row>
        <row r="135">
          <cell r="C135" t="str">
            <v>UPA CURADO</v>
          </cell>
          <cell r="E135" t="str">
            <v>3.1 - Combustíveis e Lubrificantes Automotivos</v>
          </cell>
          <cell r="F135">
            <v>9533651000111</v>
          </cell>
          <cell r="G135" t="str">
            <v>VILA ESPERANÇA COMERCIO DE COMBUSTIVEIS LTDA</v>
          </cell>
          <cell r="H135" t="str">
            <v>B</v>
          </cell>
          <cell r="I135" t="str">
            <v>S</v>
          </cell>
          <cell r="J135" t="str">
            <v>000198080</v>
          </cell>
          <cell r="K135">
            <v>44344</v>
          </cell>
          <cell r="L135" t="str">
            <v>26210509533651000111651300001980801002418209</v>
          </cell>
          <cell r="M135" t="str">
            <v>26 -  Pernambuco</v>
          </cell>
          <cell r="N135">
            <v>161.15</v>
          </cell>
        </row>
        <row r="136">
          <cell r="C136" t="str">
            <v>UPA CURADO</v>
          </cell>
          <cell r="E136" t="str">
            <v>3.1 - Combustíveis e Lubrificantes Automotivos</v>
          </cell>
          <cell r="F136">
            <v>9533651000111</v>
          </cell>
          <cell r="G136" t="str">
            <v>VILA ESPERANÇA COMERCIO DE COMBUSTIVEIS LTDA</v>
          </cell>
          <cell r="H136" t="str">
            <v>B</v>
          </cell>
          <cell r="I136" t="str">
            <v>S</v>
          </cell>
          <cell r="J136" t="str">
            <v>000198560</v>
          </cell>
          <cell r="K136">
            <v>44346</v>
          </cell>
          <cell r="L136" t="str">
            <v>26210509533651000111651300001985601002424246</v>
          </cell>
          <cell r="M136" t="str">
            <v>26 -  Pernambuco</v>
          </cell>
          <cell r="N136">
            <v>211.85</v>
          </cell>
        </row>
        <row r="137">
          <cell r="C137" t="str">
            <v>UPA CURADO</v>
          </cell>
          <cell r="E137" t="str">
            <v>3.1 - Combustíveis e Lubrificantes Automotivos</v>
          </cell>
          <cell r="F137">
            <v>9533651000111</v>
          </cell>
          <cell r="G137" t="str">
            <v>VILA ESPERANÇA COMERCIO DE COMBUSTIVEIS LTDA</v>
          </cell>
          <cell r="H137" t="str">
            <v>B</v>
          </cell>
          <cell r="I137" t="str">
            <v>S</v>
          </cell>
          <cell r="J137" t="str">
            <v>000198882</v>
          </cell>
          <cell r="K137">
            <v>44347</v>
          </cell>
          <cell r="L137" t="str">
            <v>26210509533651000111651300001988821002428377</v>
          </cell>
          <cell r="M137" t="str">
            <v>26 -  Pernambuco</v>
          </cell>
          <cell r="N137">
            <v>144.04</v>
          </cell>
        </row>
        <row r="138">
          <cell r="C138" t="str">
            <v>UPA CURADO</v>
          </cell>
          <cell r="E138" t="str">
            <v>3.1 - Combustíveis e Lubrificantes Automotivos</v>
          </cell>
          <cell r="F138">
            <v>9533651000111</v>
          </cell>
          <cell r="G138" t="str">
            <v>VILA ESPERANÇA COMERCIO DE COMBUSTIVEIS LTDA</v>
          </cell>
          <cell r="H138" t="str">
            <v>B</v>
          </cell>
          <cell r="I138" t="str">
            <v>S</v>
          </cell>
          <cell r="J138" t="str">
            <v>000191521</v>
          </cell>
          <cell r="K138">
            <v>44319</v>
          </cell>
          <cell r="L138" t="str">
            <v>26210509533651000111651300001915211002332473</v>
          </cell>
          <cell r="M138" t="str">
            <v>26 -  Pernambuco</v>
          </cell>
          <cell r="N138">
            <v>239.11</v>
          </cell>
        </row>
        <row r="139">
          <cell r="C139" t="str">
            <v>UPA CURADO</v>
          </cell>
          <cell r="E139" t="str">
            <v>3.1 - Combustíveis e Lubrificantes Automotivos</v>
          </cell>
          <cell r="F139">
            <v>9533651000111</v>
          </cell>
          <cell r="G139" t="str">
            <v>VILA ESPERANÇA COMERCIO DE COMBUSTIVEIS LTDA</v>
          </cell>
          <cell r="H139" t="str">
            <v>B</v>
          </cell>
          <cell r="I139" t="str">
            <v>S</v>
          </cell>
          <cell r="J139" t="str">
            <v>000192303</v>
          </cell>
          <cell r="K139">
            <v>44322</v>
          </cell>
          <cell r="L139" t="str">
            <v>26210509533651000111651300001923031002343624</v>
          </cell>
          <cell r="M139" t="str">
            <v>26 -  Pernambuco</v>
          </cell>
          <cell r="N139">
            <v>166.91</v>
          </cell>
        </row>
        <row r="140">
          <cell r="C140" t="str">
            <v>UPA CURADO</v>
          </cell>
          <cell r="E140" t="str">
            <v>3.1 - Combustíveis e Lubrificantes Automotivos</v>
          </cell>
          <cell r="F140">
            <v>9533651000111</v>
          </cell>
          <cell r="G140" t="str">
            <v>VILA ESPERANÇA COMERCIO DE COMBUSTIVEIS LTDA</v>
          </cell>
          <cell r="H140" t="str">
            <v>B</v>
          </cell>
          <cell r="I140" t="str">
            <v>S</v>
          </cell>
          <cell r="J140" t="str">
            <v>000193238</v>
          </cell>
          <cell r="K140">
            <v>44324</v>
          </cell>
          <cell r="L140" t="str">
            <v>26210509533651000111651300001932381002355376</v>
          </cell>
          <cell r="M140" t="str">
            <v>26 -  Pernambuco</v>
          </cell>
          <cell r="N140">
            <v>231.34</v>
          </cell>
        </row>
        <row r="141">
          <cell r="C141" t="str">
            <v>UPA CURADO</v>
          </cell>
          <cell r="E141" t="str">
            <v>3.1 - Combustíveis e Lubrificantes Automotivos</v>
          </cell>
          <cell r="F141">
            <v>9533651000111</v>
          </cell>
          <cell r="G141" t="str">
            <v>VILA ESPERANÇA COMERCIO DE COMBUSTIVEIS LTDA</v>
          </cell>
          <cell r="H141" t="str">
            <v>B</v>
          </cell>
          <cell r="I141" t="str">
            <v>S</v>
          </cell>
          <cell r="J141" t="str">
            <v>000194233</v>
          </cell>
          <cell r="K141">
            <v>44327</v>
          </cell>
          <cell r="L141" t="str">
            <v>26210509533651000111651300001942331002367623</v>
          </cell>
          <cell r="M141" t="str">
            <v>26 -  Pernambuco</v>
          </cell>
          <cell r="N141">
            <v>227.51</v>
          </cell>
        </row>
        <row r="142">
          <cell r="C142" t="str">
            <v>UPA CURADO</v>
          </cell>
          <cell r="E142" t="str">
            <v>3.1 - Combustíveis e Lubrificantes Automotivos</v>
          </cell>
          <cell r="F142">
            <v>9533651000111</v>
          </cell>
          <cell r="G142" t="str">
            <v>VILA ESPERANÇA COMERCIO DE COMBUSTIVEIS LTDA</v>
          </cell>
          <cell r="H142" t="str">
            <v>B</v>
          </cell>
          <cell r="I142" t="str">
            <v>S</v>
          </cell>
          <cell r="J142" t="str">
            <v>000194723</v>
          </cell>
          <cell r="K142">
            <v>44331</v>
          </cell>
          <cell r="L142" t="str">
            <v>26210509533651000111651300001947231002374256</v>
          </cell>
          <cell r="M142" t="str">
            <v>26 -  Pernambuco</v>
          </cell>
          <cell r="N142">
            <v>221.54</v>
          </cell>
        </row>
        <row r="143">
          <cell r="C143" t="str">
            <v>UPA CURADO</v>
          </cell>
          <cell r="E143" t="str">
            <v>3.1 - Combustíveis e Lubrificantes Automotivos</v>
          </cell>
          <cell r="F143">
            <v>9533651000111</v>
          </cell>
          <cell r="G143" t="str">
            <v>VILA ESPERANÇA COMERCIO DE COMBUSTIVEIS LTDA</v>
          </cell>
          <cell r="H143" t="str">
            <v>B</v>
          </cell>
          <cell r="I143" t="str">
            <v>S</v>
          </cell>
          <cell r="J143" t="str">
            <v>000195695</v>
          </cell>
          <cell r="K143">
            <v>44334</v>
          </cell>
          <cell r="L143" t="str">
            <v>26210509533651000111651300001956951002386538</v>
          </cell>
          <cell r="M143" t="str">
            <v>26 -  Pernambuco</v>
          </cell>
          <cell r="N143">
            <v>206.91</v>
          </cell>
        </row>
        <row r="144">
          <cell r="C144" t="str">
            <v>UPA CURADO</v>
          </cell>
          <cell r="E144" t="str">
            <v>3.1 - Combustíveis e Lubrificantes Automotivos</v>
          </cell>
          <cell r="F144">
            <v>9533651000111</v>
          </cell>
          <cell r="G144" t="str">
            <v>VILA ESPERANÇA COMERCIO DE COMBUSTIVEIS LTDA</v>
          </cell>
          <cell r="H144" t="str">
            <v>B</v>
          </cell>
          <cell r="I144" t="str">
            <v>S</v>
          </cell>
          <cell r="J144" t="str">
            <v>000196574</v>
          </cell>
          <cell r="K144">
            <v>44337</v>
          </cell>
          <cell r="L144" t="str">
            <v>26210509533651000111651300001965741002398527</v>
          </cell>
          <cell r="M144" t="str">
            <v>26 -  Pernambuco</v>
          </cell>
          <cell r="N144">
            <v>247.8</v>
          </cell>
        </row>
        <row r="145">
          <cell r="C145" t="str">
            <v>UPA CURADO</v>
          </cell>
          <cell r="E145" t="str">
            <v>3.1 - Combustíveis e Lubrificantes Automotivos</v>
          </cell>
          <cell r="F145">
            <v>9533651000111</v>
          </cell>
          <cell r="G145" t="str">
            <v>VILA ESPERANÇA COMERCIO DE COMBUSTIVEIS LTDA</v>
          </cell>
          <cell r="H145" t="str">
            <v>B</v>
          </cell>
          <cell r="I145" t="str">
            <v>S</v>
          </cell>
          <cell r="J145" t="str">
            <v>000197141</v>
          </cell>
          <cell r="K145">
            <v>44340</v>
          </cell>
          <cell r="L145" t="str">
            <v>26210509533651000111651300001971411002405690</v>
          </cell>
          <cell r="M145" t="str">
            <v>26 -  Pernambuco</v>
          </cell>
          <cell r="N145">
            <v>178.95</v>
          </cell>
        </row>
        <row r="146">
          <cell r="C146" t="str">
            <v>UPA CURADO</v>
          </cell>
          <cell r="E146" t="str">
            <v>3.1 - Combustíveis e Lubrificantes Automotivos</v>
          </cell>
          <cell r="F146">
            <v>9533651000111</v>
          </cell>
          <cell r="G146" t="str">
            <v>VILA ESPERANÇA COMERCIO DE COMBUSTIVEIS LTDA</v>
          </cell>
          <cell r="H146" t="str">
            <v>B</v>
          </cell>
          <cell r="I146" t="str">
            <v>S</v>
          </cell>
          <cell r="J146" t="str">
            <v>000197959</v>
          </cell>
          <cell r="K146">
            <v>44343</v>
          </cell>
          <cell r="L146" t="str">
            <v>26210509533651000111651300001979591002416436</v>
          </cell>
          <cell r="M146" t="str">
            <v>26 -  Pernambuco</v>
          </cell>
          <cell r="N146">
            <v>220.64</v>
          </cell>
        </row>
        <row r="147">
          <cell r="C147" t="str">
            <v>UPA CURADO</v>
          </cell>
          <cell r="E147" t="str">
            <v>3.1 - Combustíveis e Lubrificantes Automotivos</v>
          </cell>
          <cell r="F147">
            <v>9533651000111</v>
          </cell>
          <cell r="G147" t="str">
            <v>VILA ESPERANÇA COMERCIO DE COMBUSTIVEIS LTDA</v>
          </cell>
          <cell r="H147" t="str">
            <v>B</v>
          </cell>
          <cell r="I147" t="str">
            <v>S</v>
          </cell>
          <cell r="J147" t="str">
            <v>000198786</v>
          </cell>
          <cell r="K147">
            <v>44347</v>
          </cell>
          <cell r="L147" t="str">
            <v>26210509533651000111651300001987861002427153</v>
          </cell>
          <cell r="M147" t="str">
            <v>26 -  Pernambuco</v>
          </cell>
          <cell r="N147">
            <v>206.8</v>
          </cell>
        </row>
        <row r="148">
          <cell r="C148" t="str">
            <v>UPA CURADO</v>
          </cell>
          <cell r="E148" t="str">
            <v>3.1 - Combustíveis e Lubrificantes Automotivos</v>
          </cell>
          <cell r="F148">
            <v>9533651000111</v>
          </cell>
          <cell r="G148" t="str">
            <v>VILA ESPERANÇA COMERCIO DE COMBUSTIVEIS LTDA</v>
          </cell>
          <cell r="H148" t="str">
            <v>B</v>
          </cell>
          <cell r="I148" t="str">
            <v>S</v>
          </cell>
          <cell r="J148" t="str">
            <v>000191754</v>
          </cell>
          <cell r="K148">
            <v>44320</v>
          </cell>
          <cell r="L148" t="str">
            <v>26210509533651000111651300001917541002335709</v>
          </cell>
          <cell r="M148" t="str">
            <v>26 -  Pernambuco</v>
          </cell>
          <cell r="N148">
            <v>234.5</v>
          </cell>
        </row>
        <row r="149">
          <cell r="C149" t="str">
            <v>UPA CURADO</v>
          </cell>
          <cell r="E149" t="str">
            <v>3.1 - Combustíveis e Lubrificantes Automotivos</v>
          </cell>
          <cell r="F149">
            <v>9533651000111</v>
          </cell>
          <cell r="G149" t="str">
            <v>VILA ESPERANÇA COMERCIO DE COMBUSTIVEIS LTDA</v>
          </cell>
          <cell r="H149" t="str">
            <v>B</v>
          </cell>
          <cell r="I149" t="str">
            <v>S</v>
          </cell>
          <cell r="J149" t="str">
            <v>000194104</v>
          </cell>
          <cell r="K149">
            <v>44327</v>
          </cell>
          <cell r="L149" t="str">
            <v>26210509533651000111651300001941041002365895</v>
          </cell>
          <cell r="M149" t="str">
            <v>26 -  Pernambuco</v>
          </cell>
          <cell r="N149">
            <v>189.55</v>
          </cell>
        </row>
        <row r="150">
          <cell r="C150" t="str">
            <v>UPA CURADO</v>
          </cell>
          <cell r="E150" t="str">
            <v>3.1 - Combustíveis e Lubrificantes Automotivos</v>
          </cell>
          <cell r="F150">
            <v>9533651000111</v>
          </cell>
          <cell r="G150" t="str">
            <v>VILA ESPERANÇA COMERCIO DE COMBUSTIVEIS LTDA</v>
          </cell>
          <cell r="H150" t="str">
            <v>B</v>
          </cell>
          <cell r="I150" t="str">
            <v>S</v>
          </cell>
          <cell r="J150" t="str">
            <v>000195310</v>
          </cell>
          <cell r="K150">
            <v>44333</v>
          </cell>
          <cell r="L150" t="str">
            <v>26210509533651000111651300001953101002381397</v>
          </cell>
          <cell r="M150" t="str">
            <v>26 -  Pernambuco</v>
          </cell>
          <cell r="N150">
            <v>232.71</v>
          </cell>
        </row>
        <row r="151">
          <cell r="C151" t="str">
            <v>UPA CURADO</v>
          </cell>
          <cell r="E151" t="str">
            <v>3.1 - Combustíveis e Lubrificantes Automotivos</v>
          </cell>
          <cell r="F151">
            <v>9533651000111</v>
          </cell>
          <cell r="G151" t="str">
            <v>VILA ESPERANÇA COMERCIO DE COMBUSTIVEIS LTDA</v>
          </cell>
          <cell r="H151" t="str">
            <v>B</v>
          </cell>
          <cell r="I151" t="str">
            <v>S</v>
          </cell>
          <cell r="J151" t="str">
            <v>000010292</v>
          </cell>
          <cell r="K151">
            <v>44340</v>
          </cell>
          <cell r="L151" t="str">
            <v>26210509533651000111650060000102921000125205</v>
          </cell>
          <cell r="M151" t="str">
            <v>26 -  Pernambuco</v>
          </cell>
          <cell r="N151">
            <v>241.11</v>
          </cell>
        </row>
        <row r="152">
          <cell r="C152" t="str">
            <v>UPA CURADO</v>
          </cell>
          <cell r="E152" t="str">
            <v>3.1 - Combustíveis e Lubrificantes Automotivos</v>
          </cell>
          <cell r="F152">
            <v>9533651000111</v>
          </cell>
          <cell r="G152" t="str">
            <v>VILA ESPERANÇA COMERCIO DE COMBUSTIVEIS LTDA</v>
          </cell>
          <cell r="H152" t="str">
            <v>B</v>
          </cell>
          <cell r="I152" t="str">
            <v>S</v>
          </cell>
          <cell r="J152" t="str">
            <v>000198792</v>
          </cell>
          <cell r="K152">
            <v>44347</v>
          </cell>
          <cell r="L152" t="str">
            <v>26210509533651000111651300001987921002427223</v>
          </cell>
          <cell r="M152" t="str">
            <v>26 -  Pernambuco</v>
          </cell>
          <cell r="N152">
            <v>251.69</v>
          </cell>
        </row>
        <row r="153">
          <cell r="C153" t="str">
            <v>UPA CURADO</v>
          </cell>
          <cell r="E153" t="str">
            <v>3.2 - Gás e Outros Materiais Engarrafados</v>
          </cell>
          <cell r="F153" t="str">
            <v>03.237.583/0045-88</v>
          </cell>
          <cell r="G153" t="str">
            <v>COPAGAZ</v>
          </cell>
          <cell r="H153" t="str">
            <v>B</v>
          </cell>
          <cell r="I153" t="str">
            <v>S</v>
          </cell>
          <cell r="J153" t="str">
            <v>3157</v>
          </cell>
          <cell r="K153">
            <v>44326</v>
          </cell>
          <cell r="L153" t="str">
            <v>26210503237583004588550090000031575000173505</v>
          </cell>
          <cell r="M153" t="str">
            <v>26 -  Pernambuco</v>
          </cell>
          <cell r="N153">
            <v>454.96</v>
          </cell>
        </row>
        <row r="154">
          <cell r="C154" t="str">
            <v>UPA CURADO</v>
          </cell>
          <cell r="E154" t="str">
            <v xml:space="preserve">3.10 - Material para Manutenção de Bens Móveis </v>
          </cell>
          <cell r="F154" t="str">
            <v>22.539.218/0001-51</v>
          </cell>
          <cell r="G154" t="str">
            <v>MASTER DIGITAL COMERCIO DE PRODUTOS ELETRONICOS LTDA</v>
          </cell>
          <cell r="H154" t="str">
            <v>B</v>
          </cell>
          <cell r="I154" t="str">
            <v>S</v>
          </cell>
          <cell r="J154" t="str">
            <v>853</v>
          </cell>
          <cell r="K154">
            <v>44342</v>
          </cell>
          <cell r="L154" t="str">
            <v>26210522539218000151550250000008531036603860</v>
          </cell>
          <cell r="M154" t="str">
            <v>26 -  Pernambuco</v>
          </cell>
          <cell r="N154">
            <v>20</v>
          </cell>
        </row>
        <row r="155">
          <cell r="C155" t="str">
            <v>UPA CURADO</v>
          </cell>
          <cell r="E155" t="str">
            <v xml:space="preserve">3.10 - Material para Manutenção de Bens Móveis </v>
          </cell>
          <cell r="F155" t="str">
            <v>19.686.199/0001-81</v>
          </cell>
          <cell r="G155" t="str">
            <v>GLOBALSEG</v>
          </cell>
          <cell r="H155" t="str">
            <v>B</v>
          </cell>
          <cell r="I155" t="str">
            <v>S</v>
          </cell>
          <cell r="J155" t="str">
            <v>1880</v>
          </cell>
          <cell r="K155">
            <v>44342</v>
          </cell>
          <cell r="L155" t="str">
            <v>26210519686199000181550250000018801001340910</v>
          </cell>
          <cell r="M155" t="str">
            <v>26 -  Pernambuco</v>
          </cell>
          <cell r="N155">
            <v>32</v>
          </cell>
        </row>
        <row r="156">
          <cell r="C156" t="str">
            <v>UPA CURADO</v>
          </cell>
          <cell r="E156" t="str">
            <v xml:space="preserve">3.10 - Material para Manutenção de Bens Móveis </v>
          </cell>
          <cell r="F156" t="str">
            <v>10.825.008/0001-40</v>
          </cell>
          <cell r="G156" t="str">
            <v>BARTO ELETRONICA LTDA</v>
          </cell>
          <cell r="H156" t="str">
            <v>B</v>
          </cell>
          <cell r="I156" t="str">
            <v>S</v>
          </cell>
          <cell r="J156" t="str">
            <v>000005728</v>
          </cell>
          <cell r="K156">
            <v>44342</v>
          </cell>
          <cell r="L156" t="str">
            <v>26210510825008000140550100000057281120519836</v>
          </cell>
          <cell r="M156" t="str">
            <v>26 -  Pernambuco</v>
          </cell>
          <cell r="N156">
            <v>3.84</v>
          </cell>
        </row>
        <row r="157">
          <cell r="C157" t="str">
            <v>UPA CURADO</v>
          </cell>
          <cell r="E157" t="str">
            <v>3.99 - Outras despesas com Material de Consumo</v>
          </cell>
          <cell r="F157" t="str">
            <v>09.515.628/0003-66</v>
          </cell>
          <cell r="G157" t="str">
            <v>ATACADO DOS PRESENTES LTDA</v>
          </cell>
          <cell r="H157" t="str">
            <v>B</v>
          </cell>
          <cell r="I157" t="str">
            <v>S</v>
          </cell>
          <cell r="J157" t="str">
            <v>000039791</v>
          </cell>
          <cell r="K157">
            <v>44321</v>
          </cell>
          <cell r="L157" t="str">
            <v>26210509515628000366550100000397911002029315</v>
          </cell>
          <cell r="M157" t="str">
            <v>26 -  Pernambuco</v>
          </cell>
          <cell r="N157">
            <v>55.8</v>
          </cell>
        </row>
        <row r="158">
          <cell r="C158" t="str">
            <v>UPA CURADO</v>
          </cell>
          <cell r="E158" t="str">
            <v>3.99 - Outras despesas com Material de Consumo</v>
          </cell>
          <cell r="F158" t="str">
            <v>70.058.128/0001-91</v>
          </cell>
          <cell r="G158" t="str">
            <v>M MAIA DE MELO EIRELI</v>
          </cell>
          <cell r="H158" t="str">
            <v>B</v>
          </cell>
          <cell r="I158" t="str">
            <v>S</v>
          </cell>
          <cell r="J158" t="str">
            <v>000000892</v>
          </cell>
          <cell r="K158">
            <v>44321</v>
          </cell>
          <cell r="L158" t="str">
            <v>26210570058128000191550010000008921789980662</v>
          </cell>
          <cell r="M158" t="str">
            <v>26 -  Pernambuco</v>
          </cell>
          <cell r="N158">
            <v>208</v>
          </cell>
        </row>
        <row r="159">
          <cell r="C159" t="str">
            <v>UPA CURADO</v>
          </cell>
          <cell r="E159" t="str">
            <v>3.99 - Outras despesas com Material de Consumo</v>
          </cell>
          <cell r="F159">
            <v>18222636000143</v>
          </cell>
          <cell r="G159" t="str">
            <v>KRISTAL FERRAGENS - ME</v>
          </cell>
          <cell r="H159" t="str">
            <v>B</v>
          </cell>
          <cell r="I159" t="str">
            <v>S</v>
          </cell>
          <cell r="J159" t="str">
            <v>000002134</v>
          </cell>
          <cell r="K159">
            <v>44321</v>
          </cell>
          <cell r="L159" t="str">
            <v>26210518222636000143650020000021341000950059</v>
          </cell>
          <cell r="M159" t="str">
            <v>26 -  Pernambuco</v>
          </cell>
          <cell r="N159">
            <v>145.5</v>
          </cell>
        </row>
        <row r="160">
          <cell r="C160" t="str">
            <v>UPA CURADO</v>
          </cell>
          <cell r="E160" t="str">
            <v>3.99 - Outras despesas com Material de Consumo</v>
          </cell>
          <cell r="F160" t="str">
            <v>09.515.628/0003-66</v>
          </cell>
          <cell r="G160" t="str">
            <v>ATACADO DOS PRESENTES LTDA</v>
          </cell>
          <cell r="H160" t="str">
            <v>B</v>
          </cell>
          <cell r="I160" t="str">
            <v>S</v>
          </cell>
          <cell r="J160" t="str">
            <v>000039836</v>
          </cell>
          <cell r="K160">
            <v>44323</v>
          </cell>
          <cell r="L160" t="str">
            <v>26210509515628000366550100000398361002019445</v>
          </cell>
          <cell r="M160" t="str">
            <v>26 -  Pernambuco</v>
          </cell>
          <cell r="N160">
            <v>79.709999999999994</v>
          </cell>
        </row>
        <row r="161">
          <cell r="C161" t="str">
            <v>UPA CURADO</v>
          </cell>
          <cell r="E161" t="str">
            <v>3.99 - Outras despesas com Material de Consumo</v>
          </cell>
          <cell r="F161" t="str">
            <v>02.305.246/0001-05</v>
          </cell>
          <cell r="G161" t="str">
            <v>LOJA DOS ROLAMENTOS LTDA</v>
          </cell>
          <cell r="H161" t="str">
            <v>B</v>
          </cell>
          <cell r="I161" t="str">
            <v>S</v>
          </cell>
          <cell r="J161" t="str">
            <v>000013034</v>
          </cell>
          <cell r="K161">
            <v>44328</v>
          </cell>
          <cell r="L161" t="str">
            <v>26210502305246000105550010000130341000036801</v>
          </cell>
          <cell r="M161" t="str">
            <v>26 -  Pernambuco</v>
          </cell>
          <cell r="N161">
            <v>120</v>
          </cell>
        </row>
        <row r="162">
          <cell r="C162" t="str">
            <v>UPA CURADO</v>
          </cell>
          <cell r="E162" t="str">
            <v>3.99 - Outras despesas com Material de Consumo</v>
          </cell>
          <cell r="F162">
            <v>10948040000890</v>
          </cell>
          <cell r="G162" t="str">
            <v>G5 COMERCIO DE MADEIRAS LTDA</v>
          </cell>
          <cell r="H162" t="str">
            <v>B</v>
          </cell>
          <cell r="I162" t="str">
            <v>S</v>
          </cell>
          <cell r="J162" t="str">
            <v>000201042</v>
          </cell>
          <cell r="K162">
            <v>44334</v>
          </cell>
          <cell r="L162" t="str">
            <v>26210510948040000890550010002010421173488712</v>
          </cell>
          <cell r="M162" t="str">
            <v>26 -  Pernambuco</v>
          </cell>
          <cell r="N162">
            <v>48.08</v>
          </cell>
        </row>
        <row r="163">
          <cell r="C163" t="str">
            <v>UPA CURADO</v>
          </cell>
          <cell r="E163" t="str">
            <v>3.99 - Outras despesas com Material de Consumo</v>
          </cell>
          <cell r="F163" t="str">
            <v>17.740.350/0004-30</v>
          </cell>
          <cell r="G163" t="str">
            <v>PINTO BARBOSA COM MAD LTDA</v>
          </cell>
          <cell r="H163" t="str">
            <v>B</v>
          </cell>
          <cell r="I163" t="str">
            <v>S</v>
          </cell>
          <cell r="J163" t="str">
            <v>000043504</v>
          </cell>
          <cell r="K163">
            <v>44334</v>
          </cell>
          <cell r="L163" t="str">
            <v>26210517740350000430550010000435041002601039</v>
          </cell>
          <cell r="M163" t="str">
            <v>26 -  Pernambuco</v>
          </cell>
          <cell r="N163">
            <v>23.8</v>
          </cell>
        </row>
        <row r="164">
          <cell r="C164" t="str">
            <v>UPA CURADO</v>
          </cell>
          <cell r="E164" t="str">
            <v>3.99 - Outras despesas com Material de Consumo</v>
          </cell>
          <cell r="F164" t="str">
            <v>02.305.246/0001-05</v>
          </cell>
          <cell r="G164" t="str">
            <v>LOJA DOS ROLAMENTOS LTDA</v>
          </cell>
          <cell r="H164" t="str">
            <v>B</v>
          </cell>
          <cell r="I164" t="str">
            <v>S</v>
          </cell>
          <cell r="J164" t="str">
            <v>000013056</v>
          </cell>
          <cell r="K164">
            <v>44334</v>
          </cell>
          <cell r="L164" t="str">
            <v>26210502305246000105550010000130561000037023</v>
          </cell>
          <cell r="M164" t="str">
            <v>26 -  Pernambuco</v>
          </cell>
          <cell r="N164">
            <v>197</v>
          </cell>
        </row>
        <row r="165">
          <cell r="C165" t="str">
            <v>UPA CURADO</v>
          </cell>
          <cell r="E165" t="str">
            <v>3.99 - Outras despesas com Material de Consumo</v>
          </cell>
          <cell r="F165" t="str">
            <v>09.515.628/0003-66</v>
          </cell>
          <cell r="G165" t="str">
            <v>ATACADO DOS PRESENTES LTDA</v>
          </cell>
          <cell r="H165" t="str">
            <v>B</v>
          </cell>
          <cell r="I165" t="str">
            <v>S</v>
          </cell>
          <cell r="J165" t="str">
            <v>000040221</v>
          </cell>
          <cell r="K165">
            <v>44342</v>
          </cell>
          <cell r="L165" t="str">
            <v>26210509515628000366550100000402211002121077</v>
          </cell>
          <cell r="M165" t="str">
            <v>26 -  Pernambuco</v>
          </cell>
          <cell r="N165">
            <v>27</v>
          </cell>
        </row>
        <row r="166">
          <cell r="C166" t="str">
            <v>UPA CURADO</v>
          </cell>
          <cell r="E166" t="str">
            <v>3.99 - Outras despesas com Material de Consumo</v>
          </cell>
          <cell r="F166" t="str">
            <v>09.515.628/0003-66</v>
          </cell>
          <cell r="G166" t="str">
            <v>ATACADO DOS PRESENTES LTDA</v>
          </cell>
          <cell r="H166" t="str">
            <v>B</v>
          </cell>
          <cell r="I166" t="str">
            <v>S</v>
          </cell>
          <cell r="J166" t="str">
            <v>000040263</v>
          </cell>
          <cell r="K166">
            <v>44344</v>
          </cell>
          <cell r="L166" t="str">
            <v>26210509515628000366550100000402631002031388</v>
          </cell>
          <cell r="M166" t="str">
            <v>26 -  Pernambuco</v>
          </cell>
          <cell r="N166">
            <v>17.899999999999999</v>
          </cell>
        </row>
        <row r="167">
          <cell r="C167" t="str">
            <v>UPA CURADO</v>
          </cell>
          <cell r="E167" t="str">
            <v xml:space="preserve">3.8 - Uniformes, Tecidos e Aviamentos </v>
          </cell>
          <cell r="F167" t="str">
            <v>08.587.400/0001-57</v>
          </cell>
          <cell r="G167" t="str">
            <v>AFFESTAS</v>
          </cell>
          <cell r="H167" t="str">
            <v>B</v>
          </cell>
          <cell r="I167" t="str">
            <v>S</v>
          </cell>
          <cell r="J167" t="str">
            <v>000023011</v>
          </cell>
          <cell r="K167">
            <v>44315</v>
          </cell>
          <cell r="L167" t="str">
            <v>26210408587400000157550010000230111616629515</v>
          </cell>
          <cell r="M167" t="str">
            <v>26 -  Pernambuco</v>
          </cell>
          <cell r="N167">
            <v>2640</v>
          </cell>
        </row>
        <row r="168">
          <cell r="C168" t="str">
            <v>UPA CURADO</v>
          </cell>
          <cell r="E168" t="str">
            <v xml:space="preserve">3.8 - Uniformes, Tecidos e Aviamentos </v>
          </cell>
          <cell r="F168" t="str">
            <v>38.239.807/0001-54</v>
          </cell>
          <cell r="G168" t="str">
            <v>PROFORT</v>
          </cell>
          <cell r="H168" t="str">
            <v>B</v>
          </cell>
          <cell r="I168" t="str">
            <v>S</v>
          </cell>
          <cell r="J168" t="str">
            <v>41</v>
          </cell>
          <cell r="K168">
            <v>44313</v>
          </cell>
          <cell r="L168" t="str">
            <v>26210438239807000154550200000000411710013586</v>
          </cell>
          <cell r="M168" t="str">
            <v>26 -  Pernambuco</v>
          </cell>
          <cell r="N168">
            <v>230.88</v>
          </cell>
        </row>
        <row r="169">
          <cell r="C169" t="str">
            <v>UPA CURADO</v>
          </cell>
          <cell r="E169" t="str">
            <v xml:space="preserve">3.8 - Uniformes, Tecidos e Aviamentos </v>
          </cell>
          <cell r="F169" t="str">
            <v>21.765.916/0001-02</v>
          </cell>
          <cell r="G169" t="str">
            <v>J.G BORDADOS E FARDAMENTOS LTDA</v>
          </cell>
          <cell r="H169" t="str">
            <v>B</v>
          </cell>
          <cell r="I169" t="str">
            <v>S</v>
          </cell>
          <cell r="J169" t="str">
            <v>000000755</v>
          </cell>
          <cell r="K169">
            <v>44333</v>
          </cell>
          <cell r="L169" t="str">
            <v>26210521765916000102550010000007551004030932</v>
          </cell>
          <cell r="M169" t="str">
            <v>26 -  Pernambuco</v>
          </cell>
          <cell r="N169">
            <v>230</v>
          </cell>
        </row>
        <row r="170">
          <cell r="C170" t="str">
            <v>UPA CURADO</v>
          </cell>
          <cell r="E170" t="str">
            <v>3.99 - Outras despesas com Material de Consumo</v>
          </cell>
          <cell r="F170" t="str">
            <v>09.515.628/0003-66</v>
          </cell>
          <cell r="G170" t="str">
            <v>ATACADO DOS PRESENTES LTDA</v>
          </cell>
          <cell r="H170" t="str">
            <v>B</v>
          </cell>
          <cell r="I170" t="str">
            <v>S</v>
          </cell>
          <cell r="J170" t="str">
            <v>000040101</v>
          </cell>
          <cell r="K170">
            <v>44336</v>
          </cell>
          <cell r="L170" t="str">
            <v>26210509515628000366550100000401011002101035</v>
          </cell>
          <cell r="M170" t="str">
            <v>26 -  Pernambuco</v>
          </cell>
          <cell r="N170">
            <v>86.39</v>
          </cell>
        </row>
        <row r="171">
          <cell r="C171" t="str">
            <v>UPA CURADO</v>
          </cell>
          <cell r="E171" t="str">
            <v>3.99 - Outras despesas com Material de Consumo</v>
          </cell>
          <cell r="F171" t="str">
            <v>01.785.301/0001-30</v>
          </cell>
          <cell r="G171" t="str">
            <v xml:space="preserve">MARIZE PEIXOTO SILVA - ME </v>
          </cell>
          <cell r="H171" t="str">
            <v>B</v>
          </cell>
          <cell r="I171" t="str">
            <v>S</v>
          </cell>
          <cell r="J171" t="str">
            <v>000001771</v>
          </cell>
          <cell r="K171">
            <v>44340</v>
          </cell>
          <cell r="L171" t="str">
            <v>26210501785301000130550010000017711414660076</v>
          </cell>
          <cell r="M171" t="str">
            <v>26 -  Pernambuco</v>
          </cell>
          <cell r="N171">
            <v>320</v>
          </cell>
        </row>
        <row r="172">
          <cell r="C172" t="str">
            <v>UPA CURADO</v>
          </cell>
          <cell r="E172" t="str">
            <v>3.99 - Outras despesas com Material de Consumo</v>
          </cell>
          <cell r="F172" t="str">
            <v>05.061.290/0001-05</v>
          </cell>
          <cell r="G172" t="str">
            <v>LOJA DO CONDOMINIO LTDA</v>
          </cell>
          <cell r="H172" t="str">
            <v>B</v>
          </cell>
          <cell r="I172" t="str">
            <v>S</v>
          </cell>
          <cell r="J172" t="str">
            <v>23975</v>
          </cell>
          <cell r="K172">
            <v>44343</v>
          </cell>
          <cell r="L172" t="str">
            <v>26210505061290000105550050000239751621001014</v>
          </cell>
          <cell r="M172" t="str">
            <v>26 -  Pernambuco</v>
          </cell>
          <cell r="N172">
            <v>197.6</v>
          </cell>
        </row>
        <row r="173">
          <cell r="C173" t="str">
            <v>UPA CURADO</v>
          </cell>
          <cell r="E173" t="str">
            <v xml:space="preserve">5.21 - Seguros em geral </v>
          </cell>
          <cell r="F173">
            <v>61074175000138</v>
          </cell>
          <cell r="G173" t="str">
            <v>MAPFRE SEGUROS GERAIS S/A</v>
          </cell>
          <cell r="H173" t="str">
            <v>S</v>
          </cell>
          <cell r="I173" t="str">
            <v>N</v>
          </cell>
          <cell r="K173">
            <v>44032</v>
          </cell>
          <cell r="N173">
            <v>99.85</v>
          </cell>
        </row>
        <row r="174">
          <cell r="C174" t="str">
            <v>UPA CURADO</v>
          </cell>
          <cell r="E174" t="str">
            <v xml:space="preserve">5.21 - Seguros em geral </v>
          </cell>
          <cell r="F174">
            <v>61074175000138</v>
          </cell>
          <cell r="G174" t="str">
            <v>MAPFRE SEGUROS GERAIS S/A</v>
          </cell>
          <cell r="H174" t="str">
            <v>S</v>
          </cell>
          <cell r="I174" t="str">
            <v>N</v>
          </cell>
          <cell r="K174">
            <v>44032</v>
          </cell>
          <cell r="N174">
            <v>99.85</v>
          </cell>
        </row>
        <row r="175">
          <cell r="C175" t="str">
            <v>UPA CURADO</v>
          </cell>
          <cell r="E175" t="str">
            <v xml:space="preserve">5.21 - Seguros em geral </v>
          </cell>
          <cell r="F175">
            <v>61074175000138</v>
          </cell>
          <cell r="G175" t="str">
            <v>MAPFRE SEGUROS GERAIS S/A</v>
          </cell>
          <cell r="H175" t="str">
            <v>S</v>
          </cell>
          <cell r="I175" t="str">
            <v>N</v>
          </cell>
          <cell r="K175">
            <v>44032</v>
          </cell>
          <cell r="N175">
            <v>88.75</v>
          </cell>
        </row>
        <row r="176">
          <cell r="C176" t="str">
            <v>UPA CURADO</v>
          </cell>
          <cell r="E176" t="str">
            <v xml:space="preserve">5.21 - Seguros em geral </v>
          </cell>
          <cell r="F176">
            <v>3502099000118</v>
          </cell>
          <cell r="G176" t="str">
            <v>CHUBB SEGUROS BRASIL S.A.</v>
          </cell>
          <cell r="H176" t="str">
            <v>S</v>
          </cell>
          <cell r="I176" t="str">
            <v>N</v>
          </cell>
          <cell r="K176">
            <v>44163</v>
          </cell>
          <cell r="N176">
            <v>280.76</v>
          </cell>
        </row>
        <row r="177">
          <cell r="C177" t="str">
            <v>UPA CURADO</v>
          </cell>
          <cell r="E177" t="str">
            <v xml:space="preserve">5.25 - Serviços Bancários </v>
          </cell>
          <cell r="F177" t="str">
            <v>00.360.305/0045-25</v>
          </cell>
          <cell r="G177" t="str">
            <v>CAIXA ECONOMIA FEDERAL</v>
          </cell>
          <cell r="H177" t="str">
            <v>S</v>
          </cell>
          <cell r="I177" t="str">
            <v>N</v>
          </cell>
          <cell r="K177">
            <v>44341</v>
          </cell>
          <cell r="N177">
            <v>99</v>
          </cell>
        </row>
        <row r="178">
          <cell r="C178" t="str">
            <v>UPA CURADO</v>
          </cell>
          <cell r="E178" t="str">
            <v xml:space="preserve">5.25 - Serviços Bancários </v>
          </cell>
          <cell r="F178" t="str">
            <v>90.400.888/1765-00</v>
          </cell>
          <cell r="G178" t="str">
            <v>BANCO SANTANDER</v>
          </cell>
          <cell r="H178" t="str">
            <v>S</v>
          </cell>
          <cell r="I178" t="str">
            <v>N</v>
          </cell>
          <cell r="K178">
            <v>44319</v>
          </cell>
          <cell r="N178">
            <v>56</v>
          </cell>
        </row>
        <row r="179">
          <cell r="C179" t="str">
            <v>UPA CURADO</v>
          </cell>
          <cell r="E179" t="str">
            <v xml:space="preserve">5.25 - Serviços Bancários </v>
          </cell>
          <cell r="F179" t="str">
            <v>90.400.888/1765-00</v>
          </cell>
          <cell r="G179" t="str">
            <v>BANCO SANTANDER</v>
          </cell>
          <cell r="H179" t="str">
            <v>S</v>
          </cell>
          <cell r="I179" t="str">
            <v>N</v>
          </cell>
          <cell r="K179">
            <v>44335</v>
          </cell>
          <cell r="N179">
            <v>56</v>
          </cell>
        </row>
        <row r="180">
          <cell r="C180" t="str">
            <v>UPA CURADO</v>
          </cell>
          <cell r="E180" t="str">
            <v xml:space="preserve">5.25 - Serviços Bancários </v>
          </cell>
          <cell r="F180" t="str">
            <v>90.400.888/1765-00</v>
          </cell>
          <cell r="G180" t="str">
            <v>BANCO SANTANDER</v>
          </cell>
          <cell r="H180" t="str">
            <v>S</v>
          </cell>
          <cell r="I180" t="str">
            <v>N</v>
          </cell>
          <cell r="K180">
            <v>44342</v>
          </cell>
          <cell r="N180">
            <v>13</v>
          </cell>
        </row>
        <row r="181">
          <cell r="C181" t="str">
            <v>UPA CURADO</v>
          </cell>
          <cell r="E181" t="str">
            <v xml:space="preserve">5.25 - Serviços Bancários </v>
          </cell>
          <cell r="F181" t="str">
            <v>90.400.888/1765-00</v>
          </cell>
          <cell r="G181" t="str">
            <v>BANCO SANTANDER</v>
          </cell>
          <cell r="H181" t="str">
            <v>S</v>
          </cell>
          <cell r="I181" t="str">
            <v>N</v>
          </cell>
          <cell r="K181">
            <v>44337</v>
          </cell>
          <cell r="N181">
            <v>3.5</v>
          </cell>
        </row>
        <row r="182">
          <cell r="C182" t="str">
            <v>UPA CURADO</v>
          </cell>
          <cell r="E182" t="str">
            <v xml:space="preserve">5.25 - Serviços Bancários </v>
          </cell>
          <cell r="F182" t="str">
            <v>90.400.888/1765-00</v>
          </cell>
          <cell r="G182" t="str">
            <v>BANCO SANTANDER</v>
          </cell>
          <cell r="H182" t="str">
            <v>S</v>
          </cell>
          <cell r="I182" t="str">
            <v>N</v>
          </cell>
          <cell r="K182">
            <v>44320</v>
          </cell>
          <cell r="N182">
            <v>3.5</v>
          </cell>
        </row>
        <row r="183">
          <cell r="C183" t="str">
            <v>UPA CURADO</v>
          </cell>
          <cell r="E183" t="str">
            <v xml:space="preserve">5.25 - Serviços Bancários </v>
          </cell>
          <cell r="F183" t="str">
            <v>90.400.888/1765-00</v>
          </cell>
          <cell r="G183" t="str">
            <v>BANCO SANTANDER</v>
          </cell>
          <cell r="H183" t="str">
            <v>S</v>
          </cell>
          <cell r="I183" t="str">
            <v>N</v>
          </cell>
          <cell r="K183">
            <v>44321</v>
          </cell>
          <cell r="N183">
            <v>35.01</v>
          </cell>
        </row>
        <row r="184">
          <cell r="C184" t="str">
            <v>UPA CURADO</v>
          </cell>
          <cell r="E184" t="str">
            <v xml:space="preserve">5.25 - Serviços Bancários </v>
          </cell>
          <cell r="F184" t="str">
            <v>90.400.888/1765-00</v>
          </cell>
          <cell r="G184" t="str">
            <v>BANCO SANTANDER</v>
          </cell>
          <cell r="H184" t="str">
            <v>S</v>
          </cell>
          <cell r="I184" t="str">
            <v>N</v>
          </cell>
          <cell r="K184">
            <v>44326</v>
          </cell>
          <cell r="N184">
            <v>14</v>
          </cell>
        </row>
        <row r="185">
          <cell r="C185" t="str">
            <v>UPA CURADO</v>
          </cell>
          <cell r="E185" t="str">
            <v xml:space="preserve">5.25 - Serviços Bancários </v>
          </cell>
          <cell r="F185" t="str">
            <v>90.400.888/1765-00</v>
          </cell>
          <cell r="G185" t="str">
            <v>BANCO SANTANDER</v>
          </cell>
          <cell r="H185" t="str">
            <v>S</v>
          </cell>
          <cell r="I185" t="str">
            <v>N</v>
          </cell>
          <cell r="K185">
            <v>44329</v>
          </cell>
          <cell r="N185">
            <v>3.5</v>
          </cell>
        </row>
        <row r="186">
          <cell r="C186" t="str">
            <v>UPA CURADO</v>
          </cell>
          <cell r="E186" t="str">
            <v xml:space="preserve">5.25 - Serviços Bancários </v>
          </cell>
          <cell r="F186" t="str">
            <v>90.400.888/1765-00</v>
          </cell>
          <cell r="G186" t="str">
            <v>BANCO SANTANDER</v>
          </cell>
          <cell r="H186" t="str">
            <v>S</v>
          </cell>
          <cell r="I186" t="str">
            <v>N</v>
          </cell>
          <cell r="K186">
            <v>44333</v>
          </cell>
          <cell r="N186">
            <v>3.5</v>
          </cell>
        </row>
        <row r="187">
          <cell r="C187" t="str">
            <v>UPA CURADO</v>
          </cell>
          <cell r="E187" t="str">
            <v xml:space="preserve">5.25 - Serviços Bancários </v>
          </cell>
          <cell r="F187" t="str">
            <v>90.400.888/1765-00</v>
          </cell>
          <cell r="G187" t="str">
            <v>BANCO SANTANDER</v>
          </cell>
          <cell r="H187" t="str">
            <v>S</v>
          </cell>
          <cell r="I187" t="str">
            <v>N</v>
          </cell>
          <cell r="K187">
            <v>44334</v>
          </cell>
          <cell r="N187">
            <v>3.5</v>
          </cell>
        </row>
        <row r="188">
          <cell r="C188" t="str">
            <v>UPA CURADO</v>
          </cell>
          <cell r="E188" t="str">
            <v xml:space="preserve">5.25 - Serviços Bancários </v>
          </cell>
          <cell r="F188" t="str">
            <v>90.400.888/1765-00</v>
          </cell>
          <cell r="G188" t="str">
            <v>BANCO SANTANDER</v>
          </cell>
          <cell r="H188" t="str">
            <v>S</v>
          </cell>
          <cell r="I188" t="str">
            <v>N</v>
          </cell>
          <cell r="K188">
            <v>44347</v>
          </cell>
          <cell r="N188">
            <v>3.5</v>
          </cell>
        </row>
        <row r="189">
          <cell r="C189" t="str">
            <v>UPA CURADO</v>
          </cell>
          <cell r="E189" t="str">
            <v>5.9 - Telefonia Móvel</v>
          </cell>
          <cell r="F189" t="str">
            <v>02.558.157/0008-39</v>
          </cell>
          <cell r="G189" t="str">
            <v xml:space="preserve">TELEFONIA BRASIL S.A. </v>
          </cell>
          <cell r="H189" t="str">
            <v>S</v>
          </cell>
          <cell r="I189" t="str">
            <v>N</v>
          </cell>
          <cell r="K189">
            <v>44334</v>
          </cell>
          <cell r="N189">
            <v>657.83</v>
          </cell>
        </row>
        <row r="190">
          <cell r="C190" t="str">
            <v>UPA CURADO</v>
          </cell>
          <cell r="E190" t="str">
            <v>5.13 - Água e Esgoto</v>
          </cell>
          <cell r="F190" t="str">
            <v>09.769.035/0001-64</v>
          </cell>
          <cell r="G190" t="str">
            <v>COMPESA</v>
          </cell>
          <cell r="H190" t="str">
            <v>S</v>
          </cell>
          <cell r="I190" t="str">
            <v>N</v>
          </cell>
          <cell r="K190">
            <v>44359</v>
          </cell>
          <cell r="N190">
            <v>103.09</v>
          </cell>
        </row>
        <row r="191">
          <cell r="C191" t="str">
            <v>UPA CURADO</v>
          </cell>
          <cell r="E191" t="str">
            <v>5.12 - Energia Elétrica</v>
          </cell>
          <cell r="F191" t="str">
            <v>10.835.932/0001-08</v>
          </cell>
          <cell r="G191" t="str">
            <v xml:space="preserve">COMPANHIA ENERGETICA DE PERNAMBUCO </v>
          </cell>
          <cell r="H191" t="str">
            <v>S</v>
          </cell>
          <cell r="I191" t="str">
            <v>N</v>
          </cell>
          <cell r="K191">
            <v>44317</v>
          </cell>
          <cell r="N191">
            <v>13265.89</v>
          </cell>
        </row>
        <row r="192">
          <cell r="C192" t="str">
            <v>UPA CURADO</v>
          </cell>
          <cell r="E192" t="str">
            <v>5.3 - Locação de Máquinas e Equipamentos</v>
          </cell>
          <cell r="F192">
            <v>24073694000155</v>
          </cell>
          <cell r="G192" t="str">
            <v>CIL COMERCIO DE INFORMATICA LTDA</v>
          </cell>
          <cell r="H192" t="str">
            <v>S</v>
          </cell>
          <cell r="I192" t="str">
            <v>S</v>
          </cell>
          <cell r="J192" t="str">
            <v>000428640</v>
          </cell>
          <cell r="K192">
            <v>43818</v>
          </cell>
          <cell r="L192" t="str">
            <v>26191224073694000155550010004286401012920731</v>
          </cell>
          <cell r="M192" t="str">
            <v>26 -  Pernambuco</v>
          </cell>
          <cell r="N192">
            <v>1649.09</v>
          </cell>
        </row>
        <row r="193">
          <cell r="C193" t="str">
            <v>UPA CURADO</v>
          </cell>
          <cell r="E193" t="str">
            <v>5.3 - Locação de Máquinas e Equipamentos</v>
          </cell>
          <cell r="F193">
            <v>10279299000119</v>
          </cell>
          <cell r="G193" t="str">
            <v>RGRAPH LOC. COM E SERV. LTDA - ME</v>
          </cell>
          <cell r="H193" t="str">
            <v>S</v>
          </cell>
          <cell r="I193" t="str">
            <v>N</v>
          </cell>
          <cell r="K193">
            <v>44286</v>
          </cell>
          <cell r="N193">
            <v>799.02</v>
          </cell>
        </row>
        <row r="194">
          <cell r="C194" t="str">
            <v>UPA CURADO</v>
          </cell>
          <cell r="E194" t="str">
            <v>5.3 - Locação de Máquinas e Equipamentos</v>
          </cell>
          <cell r="F194">
            <v>60619202001209</v>
          </cell>
          <cell r="G194" t="str">
            <v xml:space="preserve">MESSER GASES LTDA </v>
          </cell>
          <cell r="H194" t="str">
            <v>S</v>
          </cell>
          <cell r="I194" t="str">
            <v>N</v>
          </cell>
          <cell r="K194">
            <v>44343</v>
          </cell>
          <cell r="N194">
            <v>1366.25</v>
          </cell>
        </row>
        <row r="195">
          <cell r="C195" t="str">
            <v>UPA CURADO</v>
          </cell>
          <cell r="E195" t="str">
            <v>5.3 - Locação de Máquinas e Equipamentos</v>
          </cell>
          <cell r="F195">
            <v>60619202001209</v>
          </cell>
          <cell r="G195" t="str">
            <v xml:space="preserve">MESSER GASES LTDA </v>
          </cell>
          <cell r="H195" t="str">
            <v>S</v>
          </cell>
          <cell r="I195" t="str">
            <v>N</v>
          </cell>
          <cell r="K195">
            <v>44343</v>
          </cell>
          <cell r="N195">
            <v>659.88</v>
          </cell>
        </row>
        <row r="196">
          <cell r="C196" t="str">
            <v>UPA CURADO</v>
          </cell>
          <cell r="E196" t="str">
            <v>5.3 - Locação de Máquinas e Equipamentos</v>
          </cell>
          <cell r="F196" t="str">
            <v>20.265.080/0001-14</v>
          </cell>
          <cell r="G196" t="str">
            <v>JM SILVA MAQUINAS E EQUIPAMENTOS LTDA</v>
          </cell>
          <cell r="H196" t="str">
            <v>S</v>
          </cell>
          <cell r="I196" t="str">
            <v>N</v>
          </cell>
          <cell r="K196">
            <v>44348</v>
          </cell>
          <cell r="N196">
            <v>550</v>
          </cell>
        </row>
        <row r="197">
          <cell r="C197" t="str">
            <v>UPA CURADO</v>
          </cell>
          <cell r="E197" t="str">
            <v>5.8 - Locação de Veículos Automotores</v>
          </cell>
          <cell r="F197">
            <v>16670085003502</v>
          </cell>
          <cell r="G197" t="str">
            <v>LOCALIZA RENT A CAR S/A</v>
          </cell>
          <cell r="H197" t="str">
            <v>S</v>
          </cell>
          <cell r="I197" t="str">
            <v>N</v>
          </cell>
          <cell r="K197">
            <v>44323</v>
          </cell>
          <cell r="N197">
            <v>1613.76</v>
          </cell>
        </row>
        <row r="198">
          <cell r="C198" t="str">
            <v>UPA CURADO</v>
          </cell>
          <cell r="E198" t="str">
            <v>5.16 - Serviços Médico-Hospitalares, Odotonlogia e Laboratoriais</v>
          </cell>
          <cell r="F198">
            <v>31145185000156</v>
          </cell>
          <cell r="G198" t="str">
            <v>CONSULT LAB LABORATORIO DE ANALISES CLINICAS LTDA</v>
          </cell>
          <cell r="H198" t="str">
            <v>S</v>
          </cell>
          <cell r="I198" t="str">
            <v>S</v>
          </cell>
          <cell r="J198" t="str">
            <v>000000316</v>
          </cell>
          <cell r="K198">
            <v>44347</v>
          </cell>
          <cell r="L198" t="str">
            <v>CZBP17834</v>
          </cell>
          <cell r="M198" t="str">
            <v>2609600 - Olinda - PE</v>
          </cell>
          <cell r="N198">
            <v>37786.300000000003</v>
          </cell>
        </row>
        <row r="199">
          <cell r="C199" t="str">
            <v>UPA CURADO</v>
          </cell>
          <cell r="E199" t="str">
            <v>5.16 - Serviços Médico-Hospitalares, Odotonlogia e Laboratoriais</v>
          </cell>
          <cell r="F199">
            <v>3313161000123</v>
          </cell>
          <cell r="G199" t="str">
            <v>CENTRAL DE ATENDIMENTO MEDITO STO EXPEDITO LTDA</v>
          </cell>
          <cell r="H199" t="str">
            <v>S</v>
          </cell>
          <cell r="I199" t="str">
            <v>S</v>
          </cell>
          <cell r="J199" t="str">
            <v>000011713</v>
          </cell>
          <cell r="K199">
            <v>44347</v>
          </cell>
          <cell r="L199" t="str">
            <v>ILEC94007</v>
          </cell>
          <cell r="M199" t="str">
            <v>2607901 - Jaboatão dos Guararapes - PE</v>
          </cell>
          <cell r="N199">
            <v>8.2200000000000006</v>
          </cell>
        </row>
        <row r="200">
          <cell r="C200" t="str">
            <v>UPA CURADO</v>
          </cell>
          <cell r="E200" t="str">
            <v>5.8 - Locação de Veículos Automotores</v>
          </cell>
          <cell r="F200" t="str">
            <v>29.932.922/0001-19</v>
          </cell>
          <cell r="G200" t="str">
            <v>MEDLIFE LOCACAO DE MAQUINAS E EQUIPAMENTOS LTDA</v>
          </cell>
          <cell r="H200" t="str">
            <v>S</v>
          </cell>
          <cell r="I200" t="str">
            <v>N</v>
          </cell>
          <cell r="K200">
            <v>44347</v>
          </cell>
          <cell r="N200">
            <v>13500</v>
          </cell>
        </row>
        <row r="201">
          <cell r="C201" t="str">
            <v>UPA CURADO</v>
          </cell>
          <cell r="E201" t="str">
            <v>5.10 - Detetização/Tratamento de Resíduos e Afins</v>
          </cell>
          <cell r="F201">
            <v>7575881000118</v>
          </cell>
          <cell r="G201" t="str">
            <v>SIM GESTAO AMBIENTAL SERVICOS LTDA</v>
          </cell>
          <cell r="H201" t="str">
            <v>S</v>
          </cell>
          <cell r="I201" t="str">
            <v>S</v>
          </cell>
          <cell r="J201" t="str">
            <v>1024729</v>
          </cell>
          <cell r="K201">
            <v>44347</v>
          </cell>
          <cell r="L201" t="str">
            <v>MHXHVQLEV</v>
          </cell>
          <cell r="M201" t="str">
            <v>2507507 - João Pessoa - PB</v>
          </cell>
          <cell r="N201">
            <v>3924</v>
          </cell>
        </row>
        <row r="202">
          <cell r="C202" t="str">
            <v>UPA CURADO</v>
          </cell>
          <cell r="E202" t="str">
            <v>5.17 - Manutenção de Software, Certificação Digital e Microfilmagem</v>
          </cell>
          <cell r="F202">
            <v>2351877000152</v>
          </cell>
          <cell r="G202" t="str">
            <v>LOCAWEB SERVICOS DE INTERNET S.A.</v>
          </cell>
          <cell r="H202" t="str">
            <v>S</v>
          </cell>
          <cell r="I202" t="str">
            <v>S</v>
          </cell>
          <cell r="J202" t="str">
            <v>03627474</v>
          </cell>
          <cell r="K202">
            <v>44097</v>
          </cell>
          <cell r="L202" t="str">
            <v>UKGWSZAH</v>
          </cell>
          <cell r="M202" t="str">
            <v>3550308 - São Paulo - SP</v>
          </cell>
          <cell r="N202">
            <v>40.69</v>
          </cell>
        </row>
        <row r="203">
          <cell r="C203" t="str">
            <v>UPA CURADO</v>
          </cell>
          <cell r="E203" t="str">
            <v>5.17 - Manutenção de Software, Certificação Digital e Microfilmagem</v>
          </cell>
          <cell r="F203">
            <v>53113791000122</v>
          </cell>
          <cell r="G203" t="str">
            <v>TOTVS S.A.</v>
          </cell>
          <cell r="H203" t="str">
            <v>S</v>
          </cell>
          <cell r="I203" t="str">
            <v>S</v>
          </cell>
          <cell r="J203" t="str">
            <v>03057886</v>
          </cell>
          <cell r="K203">
            <v>44319</v>
          </cell>
          <cell r="L203" t="str">
            <v>L4GSLCUZ</v>
          </cell>
          <cell r="M203" t="str">
            <v>3550308 - São Paulo - SP</v>
          </cell>
          <cell r="N203">
            <v>438.96</v>
          </cell>
        </row>
        <row r="204">
          <cell r="C204" t="str">
            <v>UPA CURADO</v>
          </cell>
          <cell r="E204" t="str">
            <v>5.17 - Manutenção de Software, Certificação Digital e Microfilmagem</v>
          </cell>
          <cell r="F204">
            <v>5662773000319</v>
          </cell>
          <cell r="G204" t="str">
            <v>PIXEON MEDICAL SYSTEMS S.A. COMERCIO E DESENVOLVIMENTO DE SOFTWARE</v>
          </cell>
          <cell r="H204" t="str">
            <v>S</v>
          </cell>
          <cell r="I204" t="str">
            <v>S</v>
          </cell>
          <cell r="J204" t="str">
            <v>25175</v>
          </cell>
          <cell r="K204">
            <v>44319</v>
          </cell>
          <cell r="L204" t="str">
            <v>YTVWIKJMY</v>
          </cell>
          <cell r="M204" t="str">
            <v>3550308 - São Paulo - SP</v>
          </cell>
          <cell r="N204">
            <v>8486.56</v>
          </cell>
        </row>
        <row r="205">
          <cell r="C205" t="str">
            <v>UPA CURADO</v>
          </cell>
          <cell r="E205" t="str">
            <v>5.17 - Manutenção de Software, Certificação Digital e Microfilmagem</v>
          </cell>
          <cell r="F205">
            <v>19362739000171</v>
          </cell>
          <cell r="G205" t="str">
            <v>MM DA SILVA TREINAMENTOS E DESENVOLVIMENTO DE SISTEMAS DE INFORMATICA</v>
          </cell>
          <cell r="H205" t="str">
            <v>S</v>
          </cell>
          <cell r="I205" t="str">
            <v>S</v>
          </cell>
          <cell r="J205" t="str">
            <v>325</v>
          </cell>
          <cell r="K205">
            <v>44339</v>
          </cell>
          <cell r="L205" t="str">
            <v>7EYB4Y8J8</v>
          </cell>
          <cell r="M205" t="str">
            <v>2704302 - Maceió - AL</v>
          </cell>
          <cell r="N205">
            <v>80.36</v>
          </cell>
        </row>
        <row r="206">
          <cell r="C206" t="str">
            <v>UPA CURADO</v>
          </cell>
          <cell r="E206" t="str">
            <v>5.17 - Manutenção de Software, Certificação Digital e Microfilmagem</v>
          </cell>
          <cell r="F206">
            <v>11844663000109</v>
          </cell>
          <cell r="G206" t="str">
            <v>1 TELECOM SERV. TECNOLOGIA EM INTERNET LTDA</v>
          </cell>
          <cell r="H206" t="str">
            <v>S</v>
          </cell>
          <cell r="I206" t="str">
            <v>S</v>
          </cell>
          <cell r="J206" t="str">
            <v>000083818</v>
          </cell>
          <cell r="K206">
            <v>44342</v>
          </cell>
          <cell r="L206" t="str">
            <v>-</v>
          </cell>
          <cell r="M206" t="str">
            <v>2611606 - Recife - PE</v>
          </cell>
          <cell r="N206">
            <v>266</v>
          </cell>
        </row>
        <row r="207">
          <cell r="C207" t="str">
            <v>UPA CURADO</v>
          </cell>
          <cell r="E207" t="str">
            <v>5.17 - Manutenção de Software, Certificação Digital e Microfilmagem</v>
          </cell>
          <cell r="F207">
            <v>11844663000109</v>
          </cell>
          <cell r="G207" t="str">
            <v>1 TELECOM SERV. TECNOLOGIA EM INTERNET LTDA</v>
          </cell>
          <cell r="H207" t="str">
            <v>S</v>
          </cell>
          <cell r="I207" t="str">
            <v>N</v>
          </cell>
          <cell r="K207">
            <v>44342</v>
          </cell>
          <cell r="L207" t="str">
            <v>-</v>
          </cell>
          <cell r="N207">
            <v>434</v>
          </cell>
        </row>
        <row r="208">
          <cell r="C208" t="str">
            <v>UPA CURADO</v>
          </cell>
          <cell r="E208" t="str">
            <v>5.17 - Manutenção de Software, Certificação Digital e Microfilmagem</v>
          </cell>
          <cell r="F208">
            <v>3680650000113</v>
          </cell>
          <cell r="G208" t="str">
            <v xml:space="preserve">TECNOVA SERVICOS LTDA </v>
          </cell>
          <cell r="H208" t="str">
            <v>S</v>
          </cell>
          <cell r="I208" t="str">
            <v>S</v>
          </cell>
          <cell r="J208" t="str">
            <v>00006040</v>
          </cell>
          <cell r="K208">
            <v>44355</v>
          </cell>
          <cell r="L208" t="str">
            <v>JYGELWX5</v>
          </cell>
          <cell r="M208" t="str">
            <v>2927408 - Salvador - BA</v>
          </cell>
          <cell r="N208">
            <v>736.68</v>
          </cell>
        </row>
        <row r="209">
          <cell r="C209" t="str">
            <v>UPA CURADO</v>
          </cell>
          <cell r="E209" t="str">
            <v>5.17 - Manutenção de Software, Certificação Digital e Microfilmagem</v>
          </cell>
          <cell r="F209">
            <v>9327167000136</v>
          </cell>
          <cell r="G209" t="str">
            <v>VISAO SOLUCOES EMPRESARIAIS LTDA ME</v>
          </cell>
          <cell r="H209" t="str">
            <v>S</v>
          </cell>
          <cell r="I209" t="str">
            <v>S</v>
          </cell>
          <cell r="J209" t="str">
            <v>0001553</v>
          </cell>
          <cell r="K209">
            <v>44347</v>
          </cell>
          <cell r="L209" t="str">
            <v>8E6CBC8B</v>
          </cell>
          <cell r="M209" t="str">
            <v>2600104 - Afogados da Ingazeira - PE</v>
          </cell>
          <cell r="N209">
            <v>169.6</v>
          </cell>
        </row>
        <row r="210">
          <cell r="C210" t="str">
            <v>UPA CURADO</v>
          </cell>
          <cell r="E210" t="str">
            <v>5.17 - Manutenção de Software, Certificação Digital e Microfilmagem</v>
          </cell>
          <cell r="F210">
            <v>11587975003361</v>
          </cell>
          <cell r="G210" t="str">
            <v>ONLINE CERTIFICADORA LTDA</v>
          </cell>
          <cell r="H210" t="str">
            <v>S</v>
          </cell>
          <cell r="I210" t="str">
            <v>S</v>
          </cell>
          <cell r="J210" t="str">
            <v>00786990</v>
          </cell>
          <cell r="K210">
            <v>44347</v>
          </cell>
          <cell r="L210" t="str">
            <v>GFFSFWLR</v>
          </cell>
          <cell r="M210" t="str">
            <v>3550308 - São Paulo - SP</v>
          </cell>
          <cell r="N210">
            <v>2295</v>
          </cell>
        </row>
        <row r="211">
          <cell r="C211" t="str">
            <v>UPA CURADO</v>
          </cell>
          <cell r="E211" t="str">
            <v>5.17 - Manutenção de Software, Certificação Digital e Microfilmagem</v>
          </cell>
          <cell r="F211">
            <v>11587975003361</v>
          </cell>
          <cell r="G211" t="str">
            <v>ONLINE CERTIFICADORA LTDA</v>
          </cell>
          <cell r="H211" t="str">
            <v>S</v>
          </cell>
          <cell r="I211" t="str">
            <v>S</v>
          </cell>
          <cell r="J211" t="str">
            <v>00787001</v>
          </cell>
          <cell r="K211">
            <v>44347</v>
          </cell>
          <cell r="L211" t="str">
            <v>DHLIWNDR</v>
          </cell>
          <cell r="M211" t="str">
            <v>3550308 - São Paulo - SP</v>
          </cell>
          <cell r="N211">
            <v>88</v>
          </cell>
        </row>
        <row r="212">
          <cell r="C212" t="str">
            <v>UPA CURADO</v>
          </cell>
          <cell r="E212" t="str">
            <v>5.17 - Manutenção de Software, Certificação Digital e Microfilmagem</v>
          </cell>
          <cell r="F212">
            <v>11587975003361</v>
          </cell>
          <cell r="G212" t="str">
            <v>ONLINE CERTIFICADORA LTDA</v>
          </cell>
          <cell r="H212" t="str">
            <v>S</v>
          </cell>
          <cell r="I212" t="str">
            <v>S</v>
          </cell>
          <cell r="J212" t="str">
            <v>00767445</v>
          </cell>
          <cell r="K212">
            <v>44319</v>
          </cell>
          <cell r="L212" t="str">
            <v>P3DUPQXS</v>
          </cell>
          <cell r="M212" t="str">
            <v>3550308 - São Paulo - SP</v>
          </cell>
          <cell r="N212">
            <v>510</v>
          </cell>
        </row>
        <row r="213">
          <cell r="C213" t="str">
            <v>UPA CURADO</v>
          </cell>
          <cell r="E213" t="str">
            <v>5.2 - Serviços Técnicos Profissionais</v>
          </cell>
          <cell r="F213">
            <v>10816775000274</v>
          </cell>
          <cell r="G213" t="str">
            <v>INSPETORIA SALESIANA DO  NORDESTE DO BRASIL</v>
          </cell>
          <cell r="H213" t="str">
            <v>S</v>
          </cell>
          <cell r="I213" t="str">
            <v>S</v>
          </cell>
          <cell r="J213" t="str">
            <v>00013090</v>
          </cell>
          <cell r="K213">
            <v>44333</v>
          </cell>
          <cell r="L213" t="str">
            <v>RBTBREFFJ</v>
          </cell>
          <cell r="M213" t="str">
            <v>2611606 - Recife - PE</v>
          </cell>
          <cell r="N213">
            <v>500</v>
          </cell>
        </row>
        <row r="214">
          <cell r="C214" t="str">
            <v>UPA CURADO</v>
          </cell>
          <cell r="E214" t="str">
            <v>5.2 - Serviços Técnicos Profissionais</v>
          </cell>
          <cell r="F214">
            <v>8276880000135</v>
          </cell>
          <cell r="G214" t="str">
            <v xml:space="preserve">JVG CONTABILIDADE LTDA ME </v>
          </cell>
          <cell r="H214" t="str">
            <v>S</v>
          </cell>
          <cell r="I214" t="str">
            <v>S</v>
          </cell>
          <cell r="J214" t="str">
            <v>00001756</v>
          </cell>
          <cell r="K214">
            <v>44343</v>
          </cell>
          <cell r="L214" t="str">
            <v>9E7UTPX6</v>
          </cell>
          <cell r="M214" t="str">
            <v>2611606 - Recife - PE</v>
          </cell>
          <cell r="N214">
            <v>8649.65</v>
          </cell>
        </row>
        <row r="215">
          <cell r="C215" t="str">
            <v>UPA CURADO</v>
          </cell>
          <cell r="E215" t="str">
            <v>5.2 - Serviços Técnicos Profissionais</v>
          </cell>
          <cell r="F215">
            <v>34529278000172</v>
          </cell>
          <cell r="G215" t="str">
            <v xml:space="preserve">KALICA JANAINA DA SILVA CORREIA </v>
          </cell>
          <cell r="H215" t="str">
            <v>S</v>
          </cell>
          <cell r="I215" t="str">
            <v>S</v>
          </cell>
          <cell r="J215" t="str">
            <v>000000180</v>
          </cell>
          <cell r="K215">
            <v>44343</v>
          </cell>
          <cell r="L215" t="str">
            <v>OCPO00456</v>
          </cell>
          <cell r="M215" t="str">
            <v>2610707 - Paulista - PE</v>
          </cell>
          <cell r="N215">
            <v>250</v>
          </cell>
        </row>
        <row r="216">
          <cell r="C216" t="str">
            <v>UPA CURADO</v>
          </cell>
          <cell r="E216" t="str">
            <v>5.2 - Serviços Técnicos Profissionais</v>
          </cell>
          <cell r="F216">
            <v>3313161000123</v>
          </cell>
          <cell r="G216" t="str">
            <v>CENTRAL DE ATENDIMENTO MEDITO STO EXPEDITO LTDA</v>
          </cell>
          <cell r="H216" t="str">
            <v>S</v>
          </cell>
          <cell r="I216" t="str">
            <v>S</v>
          </cell>
          <cell r="J216" t="str">
            <v>000011712</v>
          </cell>
          <cell r="K216">
            <v>44347</v>
          </cell>
          <cell r="L216" t="str">
            <v>WVOB64645</v>
          </cell>
          <cell r="M216" t="str">
            <v>2607901 - Jaboatão dos Guararapes - PE</v>
          </cell>
          <cell r="N216">
            <v>2000</v>
          </cell>
        </row>
        <row r="217">
          <cell r="C217" t="str">
            <v>UPA CURADO</v>
          </cell>
          <cell r="E217" t="str">
            <v>5.10 - Detetização/Tratamento de Resíduos e Afins</v>
          </cell>
          <cell r="F217">
            <v>10333266000100</v>
          </cell>
          <cell r="G217" t="str">
            <v>CARLOS ANTONIO DE OLIVEIRA MILET JUNIOR - ME</v>
          </cell>
          <cell r="H217" t="str">
            <v>S</v>
          </cell>
          <cell r="I217" t="str">
            <v>S</v>
          </cell>
          <cell r="J217" t="str">
            <v>00008607</v>
          </cell>
          <cell r="K217">
            <v>44341</v>
          </cell>
          <cell r="L217" t="str">
            <v>K5TWNHCL</v>
          </cell>
          <cell r="M217" t="str">
            <v>2611606 - Recife - PE</v>
          </cell>
          <cell r="N217">
            <v>140</v>
          </cell>
        </row>
        <row r="218">
          <cell r="C218" t="str">
            <v>UPA CURADO</v>
          </cell>
          <cell r="E218" t="str">
            <v>5.99 - Outros Serviços de Terceiros Pessoa Jurídica</v>
          </cell>
          <cell r="F218">
            <v>27534506000137</v>
          </cell>
          <cell r="G218" t="str">
            <v>FELLIPE R P DE OLIVEIRA TRATAMENTO DE AGUA</v>
          </cell>
          <cell r="H218" t="str">
            <v>S</v>
          </cell>
          <cell r="I218" t="str">
            <v>S</v>
          </cell>
          <cell r="J218" t="str">
            <v>00000761</v>
          </cell>
          <cell r="K218">
            <v>44320</v>
          </cell>
          <cell r="L218" t="str">
            <v>UAM7IBVY</v>
          </cell>
          <cell r="M218" t="str">
            <v>2611606 - Recife - PE</v>
          </cell>
          <cell r="N218">
            <v>950</v>
          </cell>
        </row>
        <row r="219">
          <cell r="C219" t="str">
            <v>UPA CURADO</v>
          </cell>
          <cell r="E219" t="str">
            <v>5.99 - Outros Serviços de Terceiros Pessoa Jurídica</v>
          </cell>
          <cell r="F219">
            <v>1545203000126</v>
          </cell>
          <cell r="G219" t="str">
            <v>ENAE - EMPRESA NACIONAL DE ESTERILIZAÇÃO EIRELI</v>
          </cell>
          <cell r="H219" t="str">
            <v>S</v>
          </cell>
          <cell r="I219" t="str">
            <v>S</v>
          </cell>
          <cell r="J219" t="str">
            <v>00011626</v>
          </cell>
          <cell r="K219">
            <v>44337</v>
          </cell>
          <cell r="L219" t="str">
            <v>KESVAKFE</v>
          </cell>
          <cell r="M219" t="str">
            <v>2611606 - Recife - PE</v>
          </cell>
          <cell r="N219">
            <v>4507.5</v>
          </cell>
        </row>
        <row r="220">
          <cell r="C220" t="str">
            <v>UPA CURADO</v>
          </cell>
          <cell r="E220" t="str">
            <v>5.99 - Outros Serviços de Terceiros Pessoa Jurídica</v>
          </cell>
          <cell r="F220">
            <v>1545203000126</v>
          </cell>
          <cell r="G220" t="str">
            <v>ENAE - EMPRESA NACIONAL DE ESTERILIZAÇÃO EIRELI</v>
          </cell>
          <cell r="H220" t="str">
            <v>S</v>
          </cell>
          <cell r="I220" t="str">
            <v>S</v>
          </cell>
          <cell r="J220" t="str">
            <v>00011656</v>
          </cell>
          <cell r="K220">
            <v>44349</v>
          </cell>
          <cell r="L220" t="str">
            <v>GW277XIP</v>
          </cell>
          <cell r="M220" t="str">
            <v>2611606 - Recife - PE</v>
          </cell>
          <cell r="N220">
            <v>357.12</v>
          </cell>
        </row>
        <row r="221">
          <cell r="C221" t="str">
            <v>UPA CURADO</v>
          </cell>
          <cell r="E221" t="str">
            <v>5.99 - Outros Serviços de Terceiros Pessoa Jurídica</v>
          </cell>
          <cell r="F221">
            <v>19618238000103</v>
          </cell>
          <cell r="G221" t="str">
            <v>DRIELLE CAROLINE DA SILVA DORNELAS</v>
          </cell>
          <cell r="H221" t="str">
            <v>S</v>
          </cell>
          <cell r="I221" t="str">
            <v>S</v>
          </cell>
          <cell r="J221" t="str">
            <v>00000003</v>
          </cell>
          <cell r="K221">
            <v>44326</v>
          </cell>
          <cell r="L221" t="str">
            <v>6FNR6BRS</v>
          </cell>
          <cell r="M221" t="str">
            <v>2611606 - Recife - PE</v>
          </cell>
          <cell r="N221">
            <v>90</v>
          </cell>
        </row>
        <row r="222">
          <cell r="C222" t="str">
            <v>UPA CURADO</v>
          </cell>
          <cell r="E222" t="str">
            <v>5.99 - Outros Serviços de Terceiros Pessoa Jurídica</v>
          </cell>
          <cell r="F222">
            <v>12044327000144</v>
          </cell>
          <cell r="G222" t="str">
            <v>JOSE LUIZ DE MIRANDA ME</v>
          </cell>
          <cell r="H222" t="str">
            <v>S</v>
          </cell>
          <cell r="I222" t="str">
            <v>S</v>
          </cell>
          <cell r="J222" t="str">
            <v>00005341</v>
          </cell>
          <cell r="K222">
            <v>44319</v>
          </cell>
          <cell r="L222" t="str">
            <v>YE2HJSFK</v>
          </cell>
          <cell r="M222" t="str">
            <v>2611606 - Recife - PE</v>
          </cell>
          <cell r="N222">
            <v>350</v>
          </cell>
        </row>
        <row r="223">
          <cell r="C223" t="str">
            <v>UPA CURADO</v>
          </cell>
          <cell r="E223" t="str">
            <v>5.5 - Reparo e Manutenção de Máquinas e Equipamentos</v>
          </cell>
          <cell r="F223">
            <v>5410567000150</v>
          </cell>
          <cell r="G223" t="str">
            <v>LABORATORIO DE METROLOGIA DO NORDESTE LABNOR EIRELI</v>
          </cell>
          <cell r="H223" t="str">
            <v>S</v>
          </cell>
          <cell r="I223" t="str">
            <v>S</v>
          </cell>
          <cell r="J223" t="str">
            <v>00000619</v>
          </cell>
          <cell r="K223">
            <v>44342</v>
          </cell>
          <cell r="L223" t="str">
            <v>XQTA4RNB</v>
          </cell>
          <cell r="M223" t="str">
            <v>2611606 - Recife - PE</v>
          </cell>
          <cell r="N223">
            <v>1388.01</v>
          </cell>
        </row>
        <row r="224">
          <cell r="C224" t="str">
            <v>UPA CURADO</v>
          </cell>
          <cell r="E224" t="str">
            <v>5.5 - Reparo e Manutenção de Máquinas e Equipamentos</v>
          </cell>
          <cell r="F224">
            <v>18204483000101</v>
          </cell>
          <cell r="G224" t="str">
            <v>WAGNER FERNANDES SALES DA SILVA E CIA LTDA</v>
          </cell>
          <cell r="H224" t="str">
            <v>S</v>
          </cell>
          <cell r="I224" t="str">
            <v>S</v>
          </cell>
          <cell r="J224" t="str">
            <v>3176</v>
          </cell>
          <cell r="K224">
            <v>44337</v>
          </cell>
          <cell r="L224" t="str">
            <v>W3JLPBT12</v>
          </cell>
          <cell r="M224" t="str">
            <v>2704302 - Maceió - AL</v>
          </cell>
          <cell r="N224">
            <v>2457.4299999999998</v>
          </cell>
        </row>
        <row r="225">
          <cell r="C225" t="str">
            <v>UPA CURADO</v>
          </cell>
          <cell r="E225" t="str">
            <v>5.5 - Reparo e Manutenção de Máquinas e Equipamentos</v>
          </cell>
          <cell r="F225">
            <v>8845988000100</v>
          </cell>
          <cell r="G225" t="str">
            <v xml:space="preserve">ACESSPLUS MANUTENCAO LTDA ME </v>
          </cell>
          <cell r="H225" t="str">
            <v>S</v>
          </cell>
          <cell r="I225" t="str">
            <v>S</v>
          </cell>
          <cell r="J225" t="str">
            <v>00004860</v>
          </cell>
          <cell r="K225">
            <v>44334</v>
          </cell>
          <cell r="L225" t="str">
            <v>KRGZMKXM</v>
          </cell>
          <cell r="M225" t="str">
            <v>2611606 - Recife - PE</v>
          </cell>
          <cell r="N225">
            <v>322.37</v>
          </cell>
        </row>
        <row r="226">
          <cell r="C226" t="str">
            <v>UPA CURADO</v>
          </cell>
          <cell r="E226" t="str">
            <v>5.5 - Reparo e Manutenção de Máquinas e Equipamentos</v>
          </cell>
          <cell r="F226">
            <v>13549364000177</v>
          </cell>
          <cell r="G226" t="str">
            <v>GILBERTO LUIZ BEZERRA MOLA REFRIGERACAO</v>
          </cell>
          <cell r="H226" t="str">
            <v>S</v>
          </cell>
          <cell r="I226" t="str">
            <v>S</v>
          </cell>
          <cell r="J226" t="str">
            <v>102</v>
          </cell>
          <cell r="K226">
            <v>44340</v>
          </cell>
          <cell r="L226" t="str">
            <v>799d64a92ed2d49b1b1d2cd101a42089</v>
          </cell>
          <cell r="M226" t="str">
            <v>2600708 - Aliança - PE</v>
          </cell>
          <cell r="N226">
            <v>3330</v>
          </cell>
        </row>
        <row r="227">
          <cell r="C227" t="str">
            <v>UPA CURADO</v>
          </cell>
          <cell r="E227" t="str">
            <v>5.5 - Reparo e Manutenção de Máquinas e Equipamentos</v>
          </cell>
          <cell r="F227">
            <v>40893042000113</v>
          </cell>
          <cell r="G227" t="str">
            <v xml:space="preserve">GERASTEP GERADORES ASSISTENCIA TECNICA E PECAS LTDA ME </v>
          </cell>
          <cell r="H227" t="str">
            <v>S</v>
          </cell>
          <cell r="I227" t="str">
            <v>S</v>
          </cell>
          <cell r="J227" t="str">
            <v>00026578</v>
          </cell>
          <cell r="K227">
            <v>44330</v>
          </cell>
          <cell r="L227" t="str">
            <v>IB7M1XVL</v>
          </cell>
          <cell r="M227" t="str">
            <v>2611606 - Recife - PE</v>
          </cell>
          <cell r="N227">
            <v>424.96</v>
          </cell>
        </row>
        <row r="228">
          <cell r="C228" t="str">
            <v>UPA CURADO</v>
          </cell>
          <cell r="E228" t="str">
            <v>5.5 - Reparo e Manutenção de Máquinas e Equipamentos</v>
          </cell>
          <cell r="F228">
            <v>13802888000128</v>
          </cell>
          <cell r="G228" t="str">
            <v>LEVIR ALVES DA SILVA</v>
          </cell>
          <cell r="H228" t="str">
            <v>S</v>
          </cell>
          <cell r="I228" t="str">
            <v>S</v>
          </cell>
          <cell r="J228" t="str">
            <v>00001117</v>
          </cell>
          <cell r="K228">
            <v>44334</v>
          </cell>
          <cell r="L228" t="str">
            <v>CL88EUWM</v>
          </cell>
          <cell r="M228" t="str">
            <v>2611606 - Recife - PE</v>
          </cell>
          <cell r="N228">
            <v>699.4</v>
          </cell>
        </row>
        <row r="229">
          <cell r="C229" t="str">
            <v>UPA CURADO</v>
          </cell>
          <cell r="E229" t="str">
            <v>5.6 - Reparo e Manutanção de Veículos</v>
          </cell>
          <cell r="F229">
            <v>24617504000113</v>
          </cell>
          <cell r="G229" t="str">
            <v xml:space="preserve">MARIA DE FATIMA GOMES SILVA </v>
          </cell>
          <cell r="H229" t="str">
            <v>S</v>
          </cell>
          <cell r="I229" t="str">
            <v>S</v>
          </cell>
          <cell r="J229" t="str">
            <v>000000078</v>
          </cell>
          <cell r="K229">
            <v>44348</v>
          </cell>
          <cell r="L229" t="str">
            <v>FUZH12456</v>
          </cell>
          <cell r="M229" t="str">
            <v>2607901 - Jaboatão dos Guararapes - PE</v>
          </cell>
          <cell r="N229">
            <v>280</v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45" zoomScale="90" zoomScaleNormal="90" workbookViewId="0">
      <selection activeCell="G161" sqref="G16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44252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14704.08</v>
      </c>
    </row>
    <row r="3" spans="1:12" s="8" customFormat="1" ht="19.5" customHeight="1" x14ac:dyDescent="0.2">
      <c r="A3" s="3">
        <f>IFERROR(VLOOKUP(B3,'[1]DADOS (OCULTAR)'!$P$3:$R$56,3,0),"")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16859</v>
      </c>
      <c r="I3" s="6">
        <f>IF('[1]TCE - ANEXO IV - Preencher'!K12="","",'[1]TCE - ANEXO IV - Preencher'!K12)</f>
        <v>44316</v>
      </c>
      <c r="J3" s="5" t="str">
        <f>'[1]TCE - ANEXO IV - Preencher'!L12</f>
        <v>26210424441891000180670010000168591224676012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728</v>
      </c>
    </row>
    <row r="4" spans="1:12" s="8" customFormat="1" ht="19.5" customHeight="1" x14ac:dyDescent="0.2">
      <c r="A4" s="3">
        <f>IFERROR(VLOOKUP(B4,'[1]DADOS (OCULTAR)'!$P$3:$R$56,3,0),"")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44267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125.2</v>
      </c>
    </row>
    <row r="5" spans="1:12" s="8" customFormat="1" ht="19.5" customHeight="1" x14ac:dyDescent="0.2">
      <c r="A5" s="3">
        <f>IFERROR(VLOOKUP(B5,'[1]DADOS (OCULTAR)'!$P$3:$R$56,3,0),"")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7021544000189</v>
      </c>
      <c r="E5" s="5" t="str">
        <f>'[1]TCE - ANEXO IV - Preencher'!G14</f>
        <v>BERKLEY INTERNATIONAL DO BRASIL SEGUROS S.A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44296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435.23</v>
      </c>
    </row>
    <row r="6" spans="1:12" s="8" customFormat="1" ht="19.5" customHeight="1" x14ac:dyDescent="0.2">
      <c r="A6" s="3">
        <f>IFERROR(VLOOKUP(B6,'[1]DADOS (OCULTAR)'!$P$3:$R$56,3,0),"")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S.A.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44302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42</v>
      </c>
    </row>
    <row r="7" spans="1:12" s="8" customFormat="1" ht="19.5" customHeight="1" x14ac:dyDescent="0.2">
      <c r="A7" s="3">
        <f>IFERROR(VLOOKUP(B7,'[1]DADOS (OCULTAR)'!$P$3:$R$56,3,0),"")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S.A.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44305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412.18</v>
      </c>
    </row>
    <row r="8" spans="1:12" s="8" customFormat="1" ht="19.5" customHeight="1" x14ac:dyDescent="0.2">
      <c r="A8" s="3">
        <f>IFERROR(VLOOKUP(B8,'[1]DADOS (OCULTAR)'!$P$3:$R$56,3,0),"")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17000213000116</v>
      </c>
      <c r="E8" s="5" t="str">
        <f>'[1]TCE - ANEXO IV - Preencher'!G17</f>
        <v>LADY AURORA RESTAURANTE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000000628</v>
      </c>
      <c r="I8" s="6">
        <f>IF('[1]TCE - ANEXO IV - Preencher'!K17="","",'[1]TCE - ANEXO IV - Preencher'!K17)</f>
        <v>44330</v>
      </c>
      <c r="J8" s="5" t="str">
        <f>'[1]TCE - ANEXO IV - Preencher'!L17</f>
        <v>26210517000213000116550010000006281605982758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14101.5</v>
      </c>
    </row>
    <row r="9" spans="1:12" s="8" customFormat="1" ht="19.5" customHeight="1" x14ac:dyDescent="0.2">
      <c r="A9" s="3">
        <f>IFERROR(VLOOKUP(B9,'[1]DADOS (OCULTAR)'!$P$3:$R$56,3,0),"")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17000213000116</v>
      </c>
      <c r="E9" s="5" t="str">
        <f>'[1]TCE - ANEXO IV - Preencher'!G18</f>
        <v>LADY AURORA RESTAURANTE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000000634</v>
      </c>
      <c r="I9" s="6">
        <f>IF('[1]TCE - ANEXO IV - Preencher'!K18="","",'[1]TCE - ANEXO IV - Preencher'!K18)</f>
        <v>44344</v>
      </c>
      <c r="J9" s="5" t="str">
        <f>'[1]TCE - ANEXO IV - Preencher'!L18</f>
        <v>26210517000213000116550010000006341386347898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15134</v>
      </c>
    </row>
    <row r="10" spans="1:12" s="8" customFormat="1" ht="19.5" customHeight="1" x14ac:dyDescent="0.2">
      <c r="A10" s="3">
        <f>IFERROR(VLOOKUP(B10,'[1]DADOS (OCULTAR)'!$P$3:$R$56,3,0),"")</f>
        <v>10583920000303</v>
      </c>
      <c r="B10" s="4" t="str">
        <f>'[1]TCE - ANEXO IV - Preencher'!C19</f>
        <v>UPA CURADO</v>
      </c>
      <c r="C10" s="4" t="str">
        <f>'[1]TCE - ANEXO IV - Preencher'!E19</f>
        <v>1.99 - Outras Despesas com Pessoal</v>
      </c>
      <c r="D10" s="3">
        <f>'[1]TCE - ANEXO IV - Preencher'!F19</f>
        <v>33112978000102</v>
      </c>
      <c r="E10" s="5" t="str">
        <f>'[1]TCE - ANEXO IV - Preencher'!G19</f>
        <v>G S VASCONCELOS COMERCIO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6163</v>
      </c>
      <c r="I10" s="6">
        <f>IF('[1]TCE - ANEXO IV - Preencher'!K19="","",'[1]TCE - ANEXO IV - Preencher'!K19)</f>
        <v>44329</v>
      </c>
      <c r="J10" s="5" t="str">
        <f>'[1]TCE - ANEXO IV - Preencher'!L19</f>
        <v>26210533112978000102550010000061631000243741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12.36</v>
      </c>
    </row>
    <row r="11" spans="1:12" s="8" customFormat="1" ht="19.5" customHeight="1" x14ac:dyDescent="0.2">
      <c r="A11" s="3">
        <f>IFERROR(VLOOKUP(B11,'[1]DADOS (OCULTAR)'!$P$3:$R$56,3,0),"")</f>
        <v>10583920000303</v>
      </c>
      <c r="B11" s="4" t="str">
        <f>'[1]TCE - ANEXO IV - Preencher'!C20</f>
        <v>UPA CURADO</v>
      </c>
      <c r="C11" s="4" t="str">
        <f>'[1]TCE - ANEXO IV - Preencher'!E20</f>
        <v>1.99 - Outras Despesas com Pessoal</v>
      </c>
      <c r="D11" s="3" t="str">
        <f>'[1]TCE - ANEXO IV - Preencher'!F20</f>
        <v>20.300.157/0006-54</v>
      </c>
      <c r="E11" s="5" t="str">
        <f>'[1]TCE - ANEXO IV - Preencher'!G20</f>
        <v>NOVO ATACADO COMERCIO DE ALIMENTOS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6796</v>
      </c>
      <c r="I11" s="6">
        <f>IF('[1]TCE - ANEXO IV - Preencher'!K20="","",'[1]TCE - ANEXO IV - Preencher'!K20)</f>
        <v>44330</v>
      </c>
      <c r="J11" s="5" t="str">
        <f>'[1]TCE - ANEXO IV - Preencher'!L20</f>
        <v>26210520300157000654550010000067961374960395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78.319999999999993</v>
      </c>
    </row>
    <row r="12" spans="1:12" s="8" customFormat="1" ht="19.5" customHeight="1" x14ac:dyDescent="0.2">
      <c r="A12" s="3">
        <f>IFERROR(VLOOKUP(B12,'[1]DADOS (OCULTAR)'!$P$3:$R$56,3,0),"")</f>
        <v>10583920000303</v>
      </c>
      <c r="B12" s="4" t="str">
        <f>'[1]TCE - ANEXO IV - Preencher'!C21</f>
        <v>UPA CURADO</v>
      </c>
      <c r="C12" s="4" t="str">
        <f>'[1]TCE - ANEXO IV - Preencher'!E21</f>
        <v>1.99 - Outras Despesas com Pessoal</v>
      </c>
      <c r="D12" s="3" t="str">
        <f>'[1]TCE - ANEXO IV - Preencher'!F21</f>
        <v>20.300.157/0006-54</v>
      </c>
      <c r="E12" s="5" t="str">
        <f>'[1]TCE - ANEXO IV - Preencher'!G21</f>
        <v>NOVO ATACADO COMERCIO DE ALIMENTOS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6799</v>
      </c>
      <c r="I12" s="6">
        <f>IF('[1]TCE - ANEXO IV - Preencher'!K21="","",'[1]TCE - ANEXO IV - Preencher'!K21)</f>
        <v>44330</v>
      </c>
      <c r="J12" s="5" t="str">
        <f>'[1]TCE - ANEXO IV - Preencher'!L21</f>
        <v>26210520300157000654550010000067991401635382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812.34</v>
      </c>
    </row>
    <row r="13" spans="1:12" s="8" customFormat="1" ht="19.5" customHeight="1" x14ac:dyDescent="0.2">
      <c r="A13" s="3">
        <f>IFERROR(VLOOKUP(B13,'[1]DADOS (OCULTAR)'!$P$3:$R$56,3,0),"")</f>
        <v>10583920000303</v>
      </c>
      <c r="B13" s="4" t="str">
        <f>'[1]TCE - ANEXO IV - Preencher'!C22</f>
        <v>UPA CURADO</v>
      </c>
      <c r="C13" s="4" t="str">
        <f>'[1]TCE - ANEXO IV - Preencher'!E22</f>
        <v>1.99 - Outras Despesas com Pessoal</v>
      </c>
      <c r="D13" s="3">
        <f>'[1]TCE - ANEXO IV - Preencher'!F22</f>
        <v>4985208000168</v>
      </c>
      <c r="E13" s="5" t="str">
        <f>'[1]TCE - ANEXO IV - Preencher'!G22</f>
        <v>ROSEMARY M DO R FREITAS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971</v>
      </c>
      <c r="I13" s="6">
        <f>IF('[1]TCE - ANEXO IV - Preencher'!K22="","",'[1]TCE - ANEXO IV - Preencher'!K22)</f>
        <v>44343</v>
      </c>
      <c r="J13" s="5" t="str">
        <f>'[1]TCE - ANEXO IV - Preencher'!L22</f>
        <v>26210504985208000168550010000009711000052711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990.4</v>
      </c>
    </row>
    <row r="14" spans="1:12" s="8" customFormat="1" ht="19.5" customHeight="1" x14ac:dyDescent="0.2">
      <c r="A14" s="3">
        <f>IFERROR(VLOOKUP(B14,'[1]DADOS (OCULTAR)'!$P$3:$R$56,3,0),"")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PROD MED HOSP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42.402</v>
      </c>
      <c r="I14" s="6">
        <f>IF('[1]TCE - ANEXO IV - Preencher'!K23="","",'[1]TCE - ANEXO IV - Preencher'!K23)</f>
        <v>44319</v>
      </c>
      <c r="J14" s="5" t="str">
        <f>'[1]TCE - ANEXO IV - Preencher'!L23</f>
        <v>26210511449180000100550010000424021963271383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689.68</v>
      </c>
    </row>
    <row r="15" spans="1:12" s="8" customFormat="1" ht="19.5" customHeight="1" x14ac:dyDescent="0.2">
      <c r="A15" s="3">
        <f>IFERROR(VLOOKUP(B15,'[1]DADOS (OCULTAR)'!$P$3:$R$56,3,0),"")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COMERCIO ATACADISTA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150525</v>
      </c>
      <c r="I15" s="6">
        <f>IF('[1]TCE - ANEXO IV - Preencher'!K24="","",'[1]TCE - ANEXO IV - Preencher'!K24)</f>
        <v>44319</v>
      </c>
      <c r="J15" s="5" t="str">
        <f>'[1]TCE - ANEXO IV - Preencher'!L24</f>
        <v>26210512882932000194550010001505251283885375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674.1</v>
      </c>
    </row>
    <row r="16" spans="1:12" s="8" customFormat="1" ht="19.5" customHeight="1" x14ac:dyDescent="0.2">
      <c r="A16" s="3">
        <f>IFERROR(VLOOKUP(B16,'[1]DADOS (OCULTAR)'!$P$3:$R$56,3,0),"")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525682</v>
      </c>
      <c r="I16" s="6">
        <f>IF('[1]TCE - ANEXO IV - Preencher'!K25="","",'[1]TCE - ANEXO IV - Preencher'!K25)</f>
        <v>44316</v>
      </c>
      <c r="J16" s="5" t="str">
        <f>'[1]TCE - ANEXO IV - Preencher'!L25</f>
        <v>26210410779833000156550010005256821120340970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1290</v>
      </c>
    </row>
    <row r="17" spans="1:12" s="8" customFormat="1" ht="19.5" customHeight="1" x14ac:dyDescent="0.2">
      <c r="A17" s="3">
        <f>IFERROR(VLOOKUP(B17,'[1]DADOS (OCULTAR)'!$P$3:$R$56,3,0),"")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58426628000133</v>
      </c>
      <c r="E17" s="5" t="str">
        <f>'[1]TCE - ANEXO IV - Preencher'!G26</f>
        <v>SAMTRONIC INDÚSTRIA E COMÉRCIO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268938</v>
      </c>
      <c r="I17" s="6">
        <f>IF('[1]TCE - ANEXO IV - Preencher'!K26="","",'[1]TCE - ANEXO IV - Preencher'!K26)</f>
        <v>44312</v>
      </c>
      <c r="J17" s="5" t="str">
        <f>'[1]TCE - ANEXO IV - Preencher'!L26</f>
        <v>35210458426628000133550010002689381497434647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2100</v>
      </c>
    </row>
    <row r="18" spans="1:12" s="8" customFormat="1" ht="19.5" customHeight="1" x14ac:dyDescent="0.2">
      <c r="A18" s="3">
        <f>IFERROR(VLOOKUP(B18,'[1]DADOS (OCULTAR)'!$P$3:$R$56,3,0),"")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21381761000100</v>
      </c>
      <c r="E18" s="5" t="str">
        <f>'[1]TCE - ANEXO IV - Preencher'!G27</f>
        <v>SIX DISTRIBUIDORA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39.506</v>
      </c>
      <c r="I18" s="6">
        <f>IF('[1]TCE - ANEXO IV - Preencher'!K27="","",'[1]TCE - ANEXO IV - Preencher'!K27)</f>
        <v>44316</v>
      </c>
      <c r="J18" s="5" t="str">
        <f>'[1]TCE - ANEXO IV - Preencher'!L27</f>
        <v>26210421381761000100550010000395061451329790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595</v>
      </c>
    </row>
    <row r="19" spans="1:12" s="8" customFormat="1" ht="19.5" customHeight="1" x14ac:dyDescent="0.2">
      <c r="A19" s="3">
        <f>IFERROR(VLOOKUP(B19,'[1]DADOS (OCULTAR)'!$P$3:$R$56,3,0),"")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82641325003648</v>
      </c>
      <c r="E19" s="5" t="str">
        <f>'[1]TCE - ANEXO IV - Preencher'!G28</f>
        <v>CREMER S.A.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168487</v>
      </c>
      <c r="I19" s="6">
        <f>IF('[1]TCE - ANEXO IV - Preencher'!K28="","",'[1]TCE - ANEXO IV - Preencher'!K28)</f>
        <v>44319</v>
      </c>
      <c r="J19" s="5" t="str">
        <f>'[1]TCE - ANEXO IV - Preencher'!L28</f>
        <v>26210582641325003648550010001684871100017415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31329.200000000001</v>
      </c>
    </row>
    <row r="20" spans="1:12" s="8" customFormat="1" ht="19.5" customHeight="1" x14ac:dyDescent="0.2">
      <c r="A20" s="3">
        <f>IFERROR(VLOOKUP(B20,'[1]DADOS (OCULTAR)'!$P$3:$R$56,3,0),"")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11449180000100</v>
      </c>
      <c r="E20" s="5" t="str">
        <f>'[1]TCE - ANEXO IV - Preencher'!G29</f>
        <v>DPROSMED DIST PROD MED HOSP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42.409</v>
      </c>
      <c r="I20" s="6">
        <f>IF('[1]TCE - ANEXO IV - Preencher'!K29="","",'[1]TCE - ANEXO IV - Preencher'!K29)</f>
        <v>44320</v>
      </c>
      <c r="J20" s="5" t="str">
        <f>'[1]TCE - ANEXO IV - Preencher'!L29</f>
        <v>26210511449180000100550010000424091028176986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975</v>
      </c>
    </row>
    <row r="21" spans="1:12" s="8" customFormat="1" ht="19.5" customHeight="1" x14ac:dyDescent="0.2">
      <c r="A21" s="3">
        <f>IFERROR(VLOOKUP(B21,'[1]DADOS (OCULTAR)'!$P$3:$R$56,3,0),"")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12882932000194</v>
      </c>
      <c r="E21" s="5" t="str">
        <f>'[1]TCE - ANEXO IV - Preencher'!G30</f>
        <v>EXOMED COMERCIO ATACADISTA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150539</v>
      </c>
      <c r="I21" s="6">
        <f>IF('[1]TCE - ANEXO IV - Preencher'!K30="","",'[1]TCE - ANEXO IV - Preencher'!K30)</f>
        <v>44320</v>
      </c>
      <c r="J21" s="5" t="str">
        <f>'[1]TCE - ANEXO IV - Preencher'!L30</f>
        <v>26210512882932000194550010001505391461433292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1440</v>
      </c>
    </row>
    <row r="22" spans="1:12" s="8" customFormat="1" ht="19.5" customHeight="1" x14ac:dyDescent="0.2">
      <c r="A22" s="3">
        <f>IFERROR(VLOOKUP(B22,'[1]DADOS (OCULTAR)'!$P$3:$R$56,3,0),"")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8819724000173</v>
      </c>
      <c r="E22" s="5" t="str">
        <f>'[1]TCE - ANEXO IV - Preencher'!G31</f>
        <v>LAGEAN COMERCIO E REPRESENTAÇAO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41249</v>
      </c>
      <c r="I22" s="6">
        <f>IF('[1]TCE - ANEXO IV - Preencher'!K31="","",'[1]TCE - ANEXO IV - Preencher'!K31)</f>
        <v>44319</v>
      </c>
      <c r="J22" s="5" t="str">
        <f>'[1]TCE - ANEXO IV - Preencher'!L31</f>
        <v>26210508819724000173550010000412941113923188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2485.8000000000002</v>
      </c>
    </row>
    <row r="23" spans="1:12" s="8" customFormat="1" ht="19.5" customHeight="1" x14ac:dyDescent="0.2">
      <c r="A23" s="3">
        <f>IFERROR(VLOOKUP(B23,'[1]DADOS (OCULTAR)'!$P$3:$R$56,3,0),"")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21216468000198</v>
      </c>
      <c r="E23" s="5" t="str">
        <f>'[1]TCE - ANEXO IV - Preencher'!G32</f>
        <v>SANMED DISTRIBUIDORA  PRODUTOS MEDICO-HOSPITALARES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5.830</v>
      </c>
      <c r="I23" s="6">
        <f>IF('[1]TCE - ANEXO IV - Preencher'!K32="","",'[1]TCE - ANEXO IV - Preencher'!K32)</f>
        <v>44319</v>
      </c>
      <c r="J23" s="5" t="str">
        <f>'[1]TCE - ANEXO IV - Preencher'!L32</f>
        <v>26210521216468000198550010000058301122202100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1778</v>
      </c>
    </row>
    <row r="24" spans="1:12" s="8" customFormat="1" ht="19.5" customHeight="1" x14ac:dyDescent="0.2">
      <c r="A24" s="3">
        <f>IFERROR(VLOOKUP(B24,'[1]DADOS (OCULTAR)'!$P$3:$R$56,3,0),"")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5.329</v>
      </c>
      <c r="I24" s="6">
        <f>IF('[1]TCE - ANEXO IV - Preencher'!K33="","",'[1]TCE - ANEXO IV - Preencher'!K33)</f>
        <v>44319</v>
      </c>
      <c r="J24" s="5" t="str">
        <f>'[1]TCE - ANEXO IV - Preencher'!L33</f>
        <v>26210508674752000301550010000053291796780594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1733.55</v>
      </c>
    </row>
    <row r="25" spans="1:12" s="8" customFormat="1" ht="19.5" customHeight="1" x14ac:dyDescent="0.2">
      <c r="A25" s="3">
        <f>IFERROR(VLOOKUP(B25,'[1]DADOS (OCULTAR)'!$P$3:$R$56,3,0),"")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102.315</v>
      </c>
      <c r="I25" s="6">
        <f>IF('[1]TCE - ANEXO IV - Preencher'!K34="","",'[1]TCE - ANEXO IV - Preencher'!K34)</f>
        <v>44320</v>
      </c>
      <c r="J25" s="5" t="str">
        <f>'[1]TCE - ANEXO IV - Preencher'!L34</f>
        <v>26210508674752000140550010001023151267567692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970.2</v>
      </c>
    </row>
    <row r="26" spans="1:12" s="8" customFormat="1" ht="19.5" customHeight="1" x14ac:dyDescent="0.2">
      <c r="A26" s="3">
        <f>IFERROR(VLOOKUP(B26,'[1]DADOS (OCULTAR)'!$P$3:$R$56,3,0),"")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102.322</v>
      </c>
      <c r="I26" s="6">
        <f>IF('[1]TCE - ANEXO IV - Preencher'!K35="","",'[1]TCE - ANEXO IV - Preencher'!K35)</f>
        <v>44320</v>
      </c>
      <c r="J26" s="5" t="str">
        <f>'[1]TCE - ANEXO IV - Preencher'!L35</f>
        <v>26210508674752000140550010001023221290587097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2232.27</v>
      </c>
    </row>
    <row r="27" spans="1:12" s="8" customFormat="1" ht="19.5" customHeight="1" x14ac:dyDescent="0.2">
      <c r="A27" s="3">
        <f>IFERROR(VLOOKUP(B27,'[1]DADOS (OCULTAR)'!$P$3:$R$56,3,0),"")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8819724000173</v>
      </c>
      <c r="E27" s="5" t="str">
        <f>'[1]TCE - ANEXO IV - Preencher'!G36</f>
        <v>LAGEAN COMERCIO E REPRESENTAÇAO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41256</v>
      </c>
      <c r="I27" s="6">
        <f>IF('[1]TCE - ANEXO IV - Preencher'!K36="","",'[1]TCE - ANEXO IV - Preencher'!K36)</f>
        <v>44320</v>
      </c>
      <c r="J27" s="5" t="str">
        <f>'[1]TCE - ANEXO IV - Preencher'!L36</f>
        <v>26210508819724000173550010000412561115243243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680</v>
      </c>
    </row>
    <row r="28" spans="1:12" s="8" customFormat="1" ht="19.5" customHeight="1" x14ac:dyDescent="0.2">
      <c r="A28" s="3">
        <f>IFERROR(VLOOKUP(B28,'[1]DADOS (OCULTAR)'!$P$3:$R$56,3,0),"")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21381761000100</v>
      </c>
      <c r="E28" s="5" t="str">
        <f>'[1]TCE - ANEXO IV - Preencher'!G37</f>
        <v>SIX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39.587</v>
      </c>
      <c r="I28" s="6">
        <f>IF('[1]TCE - ANEXO IV - Preencher'!K37="","",'[1]TCE - ANEXO IV - Preencher'!K37)</f>
        <v>44320</v>
      </c>
      <c r="J28" s="5" t="str">
        <f>'[1]TCE - ANEXO IV - Preencher'!L37</f>
        <v>26210521381761000100550010000395871640838774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1351.2</v>
      </c>
    </row>
    <row r="29" spans="1:12" s="8" customFormat="1" ht="19.5" customHeight="1" x14ac:dyDescent="0.2">
      <c r="A29" s="3">
        <f>IFERROR(VLOOKUP(B29,'[1]DADOS (OCULTAR)'!$P$3:$R$56,3,0),"")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 MEDICAMENTOS E MATERIAL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335986</v>
      </c>
      <c r="I29" s="6">
        <f>IF('[1]TCE - ANEXO IV - Preencher'!K38="","",'[1]TCE - ANEXO IV - Preencher'!K38)</f>
        <v>44321</v>
      </c>
      <c r="J29" s="5" t="str">
        <f>'[1]TCE - ANEXO IV - Preencher'!L38</f>
        <v>26210508778201000126550010003359861344195806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636</v>
      </c>
    </row>
    <row r="30" spans="1:12" s="8" customFormat="1" ht="19.5" customHeight="1" x14ac:dyDescent="0.2">
      <c r="A30" s="3">
        <f>IFERROR(VLOOKUP(B30,'[1]DADOS (OCULTAR)'!$P$3:$R$56,3,0),"")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38207471000148</v>
      </c>
      <c r="E30" s="5" t="str">
        <f>'[1]TCE - ANEXO IV - Preencher'!G39</f>
        <v>TAIZA VALERIA TORRES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64</v>
      </c>
      <c r="I30" s="6">
        <f>IF('[1]TCE - ANEXO IV - Preencher'!K39="","",'[1]TCE - ANEXO IV - Preencher'!K39)</f>
        <v>44320</v>
      </c>
      <c r="J30" s="5" t="str">
        <f>'[1]TCE - ANEXO IV - Preencher'!L39</f>
        <v>26210538207471000148550010000000641249800053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7500</v>
      </c>
    </row>
    <row r="31" spans="1:12" s="8" customFormat="1" ht="19.5" customHeight="1" x14ac:dyDescent="0.2">
      <c r="A31" s="3">
        <f>IFERROR(VLOOKUP(B31,'[1]DADOS (OCULTAR)'!$P$3:$R$56,3,0),"")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8674752000301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5.443</v>
      </c>
      <c r="I31" s="6">
        <f>IF('[1]TCE - ANEXO IV - Preencher'!K40="","",'[1]TCE - ANEXO IV - Preencher'!K40)</f>
        <v>44323</v>
      </c>
      <c r="J31" s="5" t="str">
        <f>'[1]TCE - ANEXO IV - Preencher'!L40</f>
        <v>26210508674752000301550010000054431712721308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1980</v>
      </c>
    </row>
    <row r="32" spans="1:12" s="8" customFormat="1" ht="19.5" customHeight="1" x14ac:dyDescent="0.2">
      <c r="A32" s="3">
        <f>IFERROR(VLOOKUP(B32,'[1]DADOS (OCULTAR)'!$P$3:$R$56,3,0),"")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8778201000126</v>
      </c>
      <c r="E32" s="5" t="str">
        <f>'[1]TCE - ANEXO IV - Preencher'!G41</f>
        <v>DROGAFONTE MEDICAMENTOS E MATERIAL HOSPITALAR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336112</v>
      </c>
      <c r="I32" s="6">
        <f>IF('[1]TCE - ANEXO IV - Preencher'!K41="","",'[1]TCE - ANEXO IV - Preencher'!K41)</f>
        <v>44323</v>
      </c>
      <c r="J32" s="5" t="str">
        <f>'[1]TCE - ANEXO IV - Preencher'!L41</f>
        <v>26210508778201000126550010003361121215085980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669.6</v>
      </c>
    </row>
    <row r="33" spans="1:12" s="8" customFormat="1" ht="19.5" customHeight="1" x14ac:dyDescent="0.2">
      <c r="A33" s="3">
        <f>IFERROR(VLOOKUP(B33,'[1]DADOS (OCULTAR)'!$P$3:$R$56,3,0),"")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12340717000161</v>
      </c>
      <c r="E33" s="5" t="str">
        <f>'[1]TCE - ANEXO IV - Preencher'!G42</f>
        <v>POINT SUTURE DO BRASIL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75.530</v>
      </c>
      <c r="I33" s="6">
        <f>IF('[1]TCE - ANEXO IV - Preencher'!K42="","",'[1]TCE - ANEXO IV - Preencher'!K42)</f>
        <v>44321</v>
      </c>
      <c r="J33" s="5" t="str">
        <f>'[1]TCE - ANEXO IV - Preencher'!L42</f>
        <v>23210512340717000161550010000755301596342211</v>
      </c>
      <c r="K33" s="5" t="str">
        <f>IF(F33="B",LEFT('[1]TCE - ANEXO IV - Preencher'!M42,2),IF(F33="S",LEFT('[1]TCE - ANEXO IV - Preencher'!M42,7),IF('[1]TCE - ANEXO IV - Preencher'!H42="","")))</f>
        <v>23</v>
      </c>
      <c r="L33" s="7">
        <f>'[1]TCE - ANEXO IV - Preencher'!N42</f>
        <v>633.89</v>
      </c>
    </row>
    <row r="34" spans="1:12" s="8" customFormat="1" ht="19.5" customHeight="1" x14ac:dyDescent="0.2">
      <c r="A34" s="3">
        <f>IFERROR(VLOOKUP(B34,'[1]DADOS (OCULTAR)'!$P$3:$R$56,3,0),"")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2881877000164</v>
      </c>
      <c r="E34" s="5" t="str">
        <f>'[1]TCE - ANEXO IV - Preencher'!G43</f>
        <v>POLAR FIX IND. E COM.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370127</v>
      </c>
      <c r="I34" s="6">
        <f>IF('[1]TCE - ANEXO IV - Preencher'!K43="","",'[1]TCE - ANEXO IV - Preencher'!K43)</f>
        <v>44317</v>
      </c>
      <c r="J34" s="5" t="str">
        <f>'[1]TCE - ANEXO IV - Preencher'!L43</f>
        <v>35210502881877000164550010003701271406330796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960</v>
      </c>
    </row>
    <row r="35" spans="1:12" s="8" customFormat="1" ht="19.5" customHeight="1" x14ac:dyDescent="0.2">
      <c r="A35" s="3">
        <f>IFERROR(VLOOKUP(B35,'[1]DADOS (OCULTAR)'!$P$3:$R$56,3,0),"")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11449180000100</v>
      </c>
      <c r="E35" s="5" t="str">
        <f>'[1]TCE - ANEXO IV - Preencher'!G44</f>
        <v>DPROSMED DIST PROD MED HOSP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42.583</v>
      </c>
      <c r="I35" s="6">
        <f>IF('[1]TCE - ANEXO IV - Preencher'!K44="","",'[1]TCE - ANEXO IV - Preencher'!K44)</f>
        <v>44327</v>
      </c>
      <c r="J35" s="5" t="str">
        <f>'[1]TCE - ANEXO IV - Preencher'!L44</f>
        <v>26210511449180000100550010000425831158852127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312.2</v>
      </c>
    </row>
    <row r="36" spans="1:12" s="8" customFormat="1" ht="19.5" customHeight="1" x14ac:dyDescent="0.2">
      <c r="A36" s="3">
        <f>IFERROR(VLOOKUP(B36,'[1]DADOS (OCULTAR)'!$P$3:$R$56,3,0),"")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8674752000301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5.551</v>
      </c>
      <c r="I36" s="6">
        <f>IF('[1]TCE - ANEXO IV - Preencher'!K45="","",'[1]TCE - ANEXO IV - Preencher'!K45)</f>
        <v>44328</v>
      </c>
      <c r="J36" s="5" t="str">
        <f>'[1]TCE - ANEXO IV - Preencher'!L45</f>
        <v>26210508674752000301550010000055511296974073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1253.8900000000001</v>
      </c>
    </row>
    <row r="37" spans="1:12" s="8" customFormat="1" ht="19.5" customHeight="1" x14ac:dyDescent="0.2">
      <c r="A37" s="3">
        <f>IFERROR(VLOOKUP(B37,'[1]DADOS (OCULTAR)'!$P$3:$R$56,3,0),"")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8819724000173</v>
      </c>
      <c r="E37" s="5" t="str">
        <f>'[1]TCE - ANEXO IV - Preencher'!G46</f>
        <v>LAGEAN COMERCIO E REPRESENTAÇAO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41318</v>
      </c>
      <c r="I37" s="6">
        <f>IF('[1]TCE - ANEXO IV - Preencher'!K46="","",'[1]TCE - ANEXO IV - Preencher'!K46)</f>
        <v>44327</v>
      </c>
      <c r="J37" s="5" t="str">
        <f>'[1]TCE - ANEXO IV - Preencher'!L46</f>
        <v>26210508819724000173550010000413181116027360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472.2</v>
      </c>
    </row>
    <row r="38" spans="1:12" s="8" customFormat="1" ht="19.5" customHeight="1" x14ac:dyDescent="0.2">
      <c r="A38" s="3">
        <f>IFERROR(VLOOKUP(B38,'[1]DADOS (OCULTAR)'!$P$3:$R$56,3,0),"")</f>
        <v>10583920000303</v>
      </c>
      <c r="B38" s="4" t="str">
        <f>'[1]TCE - ANEXO IV - Preencher'!C47</f>
        <v>UPA CURADO</v>
      </c>
      <c r="C38" s="4" t="str">
        <f>'[1]TCE - ANEXO IV - Preencher'!E47</f>
        <v>3.12 - Material Hospitalar</v>
      </c>
      <c r="D38" s="3">
        <f>'[1]TCE - ANEXO IV - Preencher'!F47</f>
        <v>21596736000144</v>
      </c>
      <c r="E38" s="5" t="str">
        <f>'[1]TCE - ANEXO IV - Preencher'!G47</f>
        <v>ULTRAMEGA DISTRIBUIDORA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126529</v>
      </c>
      <c r="I38" s="6">
        <f>IF('[1]TCE - ANEXO IV - Preencher'!K47="","",'[1]TCE - ANEXO IV - Preencher'!K47)</f>
        <v>44327</v>
      </c>
      <c r="J38" s="5" t="str">
        <f>'[1]TCE - ANEXO IV - Preencher'!L47</f>
        <v>26210521596736000144550010001265291001298359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1445.12</v>
      </c>
    </row>
    <row r="39" spans="1:12" s="8" customFormat="1" ht="19.5" customHeight="1" x14ac:dyDescent="0.2">
      <c r="A39" s="3">
        <f>IFERROR(VLOOKUP(B39,'[1]DADOS (OCULTAR)'!$P$3:$R$56,3,0),"")</f>
        <v>10583920000303</v>
      </c>
      <c r="B39" s="4" t="str">
        <f>'[1]TCE - ANEXO IV - Preencher'!C48</f>
        <v>UPA CURADO</v>
      </c>
      <c r="C39" s="4" t="str">
        <f>'[1]TCE - ANEXO IV - Preencher'!E48</f>
        <v>3.12 - Material Hospitalar</v>
      </c>
      <c r="D39" s="3">
        <f>'[1]TCE - ANEXO IV - Preencher'!F48</f>
        <v>2881877000164</v>
      </c>
      <c r="E39" s="5" t="str">
        <f>'[1]TCE - ANEXO IV - Preencher'!G48</f>
        <v>POLAR FIX IND. E COM.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370754</v>
      </c>
      <c r="I39" s="6">
        <f>IF('[1]TCE - ANEXO IV - Preencher'!K48="","",'[1]TCE - ANEXO IV - Preencher'!K48)</f>
        <v>44323</v>
      </c>
      <c r="J39" s="5" t="str">
        <f>'[1]TCE - ANEXO IV - Preencher'!L48</f>
        <v>35210502881877000164550010003707541259118887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832.8</v>
      </c>
    </row>
    <row r="40" spans="1:12" s="8" customFormat="1" ht="19.5" customHeight="1" x14ac:dyDescent="0.2">
      <c r="A40" s="3">
        <f>IFERROR(VLOOKUP(B40,'[1]DADOS (OCULTAR)'!$P$3:$R$56,3,0),"")</f>
        <v>10583920000303</v>
      </c>
      <c r="B40" s="4" t="str">
        <f>'[1]TCE - ANEXO IV - Preencher'!C49</f>
        <v>UPA CURADO</v>
      </c>
      <c r="C40" s="4" t="str">
        <f>'[1]TCE - ANEXO IV - Preencher'!E49</f>
        <v>3.12 - Material Hospitalar</v>
      </c>
      <c r="D40" s="3">
        <f>'[1]TCE - ANEXO IV - Preencher'!F49</f>
        <v>21216468000198</v>
      </c>
      <c r="E40" s="5" t="str">
        <f>'[1]TCE - ANEXO IV - Preencher'!G49</f>
        <v>SANMED DISTRIBUIDORA  PRODUTOS MEDICO-HOSPITALARES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5.861</v>
      </c>
      <c r="I40" s="6">
        <f>IF('[1]TCE - ANEXO IV - Preencher'!K49="","",'[1]TCE - ANEXO IV - Preencher'!K49)</f>
        <v>44327</v>
      </c>
      <c r="J40" s="5" t="str">
        <f>'[1]TCE - ANEXO IV - Preencher'!L49</f>
        <v>26210521216468000198550010000058611130202102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1748</v>
      </c>
    </row>
    <row r="41" spans="1:12" s="8" customFormat="1" ht="19.5" customHeight="1" x14ac:dyDescent="0.2">
      <c r="A41" s="3">
        <f>IFERROR(VLOOKUP(B41,'[1]DADOS (OCULTAR)'!$P$3:$R$56,3,0),"")</f>
        <v>10583920000303</v>
      </c>
      <c r="B41" s="4" t="str">
        <f>'[1]TCE - ANEXO IV - Preencher'!C50</f>
        <v>UPA CURADO</v>
      </c>
      <c r="C41" s="4" t="str">
        <f>'[1]TCE - ANEXO IV - Preencher'!E50</f>
        <v>3.12 - Material Hospitalar</v>
      </c>
      <c r="D41" s="3">
        <f>'[1]TCE - ANEXO IV - Preencher'!F50</f>
        <v>24505009000112</v>
      </c>
      <c r="E41" s="5" t="str">
        <f>'[1]TCE - ANEXO IV - Preencher'!G50</f>
        <v>BRAZTECH MANUTENÇÃO E REPARAÇÃO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1.328</v>
      </c>
      <c r="I41" s="6">
        <f>IF('[1]TCE - ANEXO IV - Preencher'!K50="","",'[1]TCE - ANEXO IV - Preencher'!K50)</f>
        <v>44333</v>
      </c>
      <c r="J41" s="5" t="str">
        <f>'[1]TCE - ANEXO IV - Preencher'!L50</f>
        <v>26210524505009000112550010000013287356525282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1747.5</v>
      </c>
    </row>
    <row r="42" spans="1:12" s="8" customFormat="1" ht="19.5" customHeight="1" x14ac:dyDescent="0.2">
      <c r="A42" s="3">
        <f>IFERROR(VLOOKUP(B42,'[1]DADOS (OCULTAR)'!$P$3:$R$56,3,0),"")</f>
        <v>10583920000303</v>
      </c>
      <c r="B42" s="4" t="str">
        <f>'[1]TCE - ANEXO IV - Preencher'!C51</f>
        <v>UPA CURADO</v>
      </c>
      <c r="C42" s="4" t="str">
        <f>'[1]TCE - ANEXO IV - Preencher'!E51</f>
        <v>3.12 - Material Hospitalar</v>
      </c>
      <c r="D42" s="3">
        <f>'[1]TCE - ANEXO IV - Preencher'!F51</f>
        <v>8778201000126</v>
      </c>
      <c r="E42" s="5" t="str">
        <f>'[1]TCE - ANEXO IV - Preencher'!G51</f>
        <v>DROGAFONTE MEDICAMENTOS E MATERIAL HOSPITALAR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336969</v>
      </c>
      <c r="I42" s="6">
        <f>IF('[1]TCE - ANEXO IV - Preencher'!K51="","",'[1]TCE - ANEXO IV - Preencher'!K51)</f>
        <v>44334</v>
      </c>
      <c r="J42" s="5" t="str">
        <f>'[1]TCE - ANEXO IV - Preencher'!L51</f>
        <v>26210508778201000126550010003369691767858373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636</v>
      </c>
    </row>
    <row r="43" spans="1:12" s="8" customFormat="1" ht="19.5" customHeight="1" x14ac:dyDescent="0.2">
      <c r="A43" s="3">
        <f>IFERROR(VLOOKUP(B43,'[1]DADOS (OCULTAR)'!$P$3:$R$56,3,0),"")</f>
        <v>10583920000303</v>
      </c>
      <c r="B43" s="4" t="str">
        <f>'[1]TCE - ANEXO IV - Preencher'!C52</f>
        <v>UPA CURADO</v>
      </c>
      <c r="C43" s="4" t="str">
        <f>'[1]TCE - ANEXO IV - Preencher'!E52</f>
        <v>3.12 - Material Hospitalar</v>
      </c>
      <c r="D43" s="3">
        <f>'[1]TCE - ANEXO IV - Preencher'!F52</f>
        <v>8819724000173</v>
      </c>
      <c r="E43" s="5" t="str">
        <f>'[1]TCE - ANEXO IV - Preencher'!G52</f>
        <v>LAGEAN COMERCIO E REPRESENTAÇAO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41340</v>
      </c>
      <c r="I43" s="6">
        <f>IF('[1]TCE - ANEXO IV - Preencher'!K52="","",'[1]TCE - ANEXO IV - Preencher'!K52)</f>
        <v>44334</v>
      </c>
      <c r="J43" s="5" t="str">
        <f>'[1]TCE - ANEXO IV - Preencher'!L52</f>
        <v>26210508819724000173550010000413401119020619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324.27</v>
      </c>
    </row>
    <row r="44" spans="1:12" s="8" customFormat="1" ht="19.5" customHeight="1" x14ac:dyDescent="0.2">
      <c r="A44" s="3">
        <f>IFERROR(VLOOKUP(B44,'[1]DADOS (OCULTAR)'!$P$3:$R$56,3,0),"")</f>
        <v>10583920000303</v>
      </c>
      <c r="B44" s="4" t="str">
        <f>'[1]TCE - ANEXO IV - Preencher'!C53</f>
        <v>UPA CURADO</v>
      </c>
      <c r="C44" s="4" t="str">
        <f>'[1]TCE - ANEXO IV - Preencher'!E53</f>
        <v>3.12 - Material Hospitalar</v>
      </c>
      <c r="D44" s="3">
        <f>'[1]TCE - ANEXO IV - Preencher'!F53</f>
        <v>58426628000133</v>
      </c>
      <c r="E44" s="5" t="str">
        <f>'[1]TCE - ANEXO IV - Preencher'!G53</f>
        <v>SAMTRONIC INDÚSTRIA E COMÉRCIO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271168</v>
      </c>
      <c r="I44" s="6">
        <f>IF('[1]TCE - ANEXO IV - Preencher'!K53="","",'[1]TCE - ANEXO IV - Preencher'!K53)</f>
        <v>44330</v>
      </c>
      <c r="J44" s="5" t="str">
        <f>'[1]TCE - ANEXO IV - Preencher'!L53</f>
        <v>35210558426628000133550010002711681801292747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2100</v>
      </c>
    </row>
    <row r="45" spans="1:12" s="8" customFormat="1" ht="19.5" customHeight="1" x14ac:dyDescent="0.2">
      <c r="A45" s="3">
        <f>IFERROR(VLOOKUP(B45,'[1]DADOS (OCULTAR)'!$P$3:$R$56,3,0),"")</f>
        <v>10583920000303</v>
      </c>
      <c r="B45" s="4" t="str">
        <f>'[1]TCE - ANEXO IV - Preencher'!C54</f>
        <v>UPA CURADO</v>
      </c>
      <c r="C45" s="4" t="str">
        <f>'[1]TCE - ANEXO IV - Preencher'!E54</f>
        <v>3.12 - Material Hospitalar</v>
      </c>
      <c r="D45" s="3">
        <f>'[1]TCE - ANEXO IV - Preencher'!F54</f>
        <v>38207471000148</v>
      </c>
      <c r="E45" s="5" t="str">
        <f>'[1]TCE - ANEXO IV - Preencher'!G54</f>
        <v>TAIZA VALERIA TORRES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72</v>
      </c>
      <c r="I45" s="6">
        <f>IF('[1]TCE - ANEXO IV - Preencher'!K54="","",'[1]TCE - ANEXO IV - Preencher'!K54)</f>
        <v>44333</v>
      </c>
      <c r="J45" s="5" t="str">
        <f>'[1]TCE - ANEXO IV - Preencher'!L54</f>
        <v>26210538207471000148550010000000721800680502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4294</v>
      </c>
    </row>
    <row r="46" spans="1:12" s="8" customFormat="1" ht="19.5" customHeight="1" x14ac:dyDescent="0.2">
      <c r="A46" s="3">
        <f>IFERROR(VLOOKUP(B46,'[1]DADOS (OCULTAR)'!$P$3:$R$56,3,0),"")</f>
        <v>10583920000303</v>
      </c>
      <c r="B46" s="4" t="str">
        <f>'[1]TCE - ANEXO IV - Preencher'!C55</f>
        <v>UPA CURADO</v>
      </c>
      <c r="C46" s="4" t="str">
        <f>'[1]TCE - ANEXO IV - Preencher'!E55</f>
        <v>3.12 - Material Hospitalar</v>
      </c>
      <c r="D46" s="3">
        <f>'[1]TCE - ANEXO IV - Preencher'!F55</f>
        <v>8674752000301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5.923</v>
      </c>
      <c r="I46" s="6">
        <f>IF('[1]TCE - ANEXO IV - Preencher'!K55="","",'[1]TCE - ANEXO IV - Preencher'!K55)</f>
        <v>44342</v>
      </c>
      <c r="J46" s="5" t="str">
        <f>'[1]TCE - ANEXO IV - Preencher'!L55</f>
        <v>26210508674752000301550010000059231768805714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3567.44</v>
      </c>
    </row>
    <row r="47" spans="1:12" s="8" customFormat="1" ht="19.5" customHeight="1" x14ac:dyDescent="0.2">
      <c r="A47" s="3">
        <f>IFERROR(VLOOKUP(B47,'[1]DADOS (OCULTAR)'!$P$3:$R$56,3,0),"")</f>
        <v>10583920000303</v>
      </c>
      <c r="B47" s="4" t="str">
        <f>'[1]TCE - ANEXO IV - Preencher'!C56</f>
        <v>UPA CURADO</v>
      </c>
      <c r="C47" s="4" t="str">
        <f>'[1]TCE - ANEXO IV - Preencher'!E56</f>
        <v>3.12 - Material Hospitalar</v>
      </c>
      <c r="D47" s="3">
        <f>'[1]TCE - ANEXO IV - Preencher'!F56</f>
        <v>8674752000140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103.969</v>
      </c>
      <c r="I47" s="6">
        <f>IF('[1]TCE - ANEXO IV - Preencher'!K56="","",'[1]TCE - ANEXO IV - Preencher'!K56)</f>
        <v>44342</v>
      </c>
      <c r="J47" s="5" t="str">
        <f>'[1]TCE - ANEXO IV - Preencher'!L56</f>
        <v>26210508674752000140550010001039691748673757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154.91</v>
      </c>
    </row>
    <row r="48" spans="1:12" s="8" customFormat="1" ht="19.5" customHeight="1" x14ac:dyDescent="0.2">
      <c r="A48" s="3">
        <f>IFERROR(VLOOKUP(B48,'[1]DADOS (OCULTAR)'!$P$3:$R$56,3,0),"")</f>
        <v>10583920000303</v>
      </c>
      <c r="B48" s="4" t="str">
        <f>'[1]TCE - ANEXO IV - Preencher'!C57</f>
        <v>UPA CURADO</v>
      </c>
      <c r="C48" s="4" t="str">
        <f>'[1]TCE - ANEXO IV - Preencher'!E57</f>
        <v>3.12 - Material Hospitalar</v>
      </c>
      <c r="D48" s="3">
        <f>'[1]TCE - ANEXO IV - Preencher'!F57</f>
        <v>11449180000290</v>
      </c>
      <c r="E48" s="5" t="str">
        <f>'[1]TCE - ANEXO IV - Preencher'!G57</f>
        <v>DPROSMED DIST.PROD.MÉDICO-HOSPITALARES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188</v>
      </c>
      <c r="I48" s="6">
        <f>IF('[1]TCE - ANEXO IV - Preencher'!K57="","",'[1]TCE - ANEXO IV - Preencher'!K57)</f>
        <v>44341</v>
      </c>
      <c r="J48" s="5" t="str">
        <f>'[1]TCE - ANEXO IV - Preencher'!L57</f>
        <v>26210511449180000290550010000001881287156234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1213.3</v>
      </c>
    </row>
    <row r="49" spans="1:12" s="8" customFormat="1" ht="19.5" customHeight="1" x14ac:dyDescent="0.2">
      <c r="A49" s="3">
        <f>IFERROR(VLOOKUP(B49,'[1]DADOS (OCULTAR)'!$P$3:$R$56,3,0),"")</f>
        <v>10583920000303</v>
      </c>
      <c r="B49" s="4" t="str">
        <f>'[1]TCE - ANEXO IV - Preencher'!C58</f>
        <v>UPA CURADO</v>
      </c>
      <c r="C49" s="4" t="str">
        <f>'[1]TCE - ANEXO IV - Preencher'!E58</f>
        <v>3.12 - Material Hospitalar</v>
      </c>
      <c r="D49" s="3">
        <f>'[1]TCE - ANEXO IV - Preencher'!F58</f>
        <v>11449180000100</v>
      </c>
      <c r="E49" s="5" t="str">
        <f>'[1]TCE - ANEXO IV - Preencher'!G58</f>
        <v>DPROSMED DIST PROD MED HOSP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42.877</v>
      </c>
      <c r="I49" s="6">
        <f>IF('[1]TCE - ANEXO IV - Preencher'!K58="","",'[1]TCE - ANEXO IV - Preencher'!K58)</f>
        <v>44341</v>
      </c>
      <c r="J49" s="5" t="str">
        <f>'[1]TCE - ANEXO IV - Preencher'!L58</f>
        <v>26210511449180000100550010000428771204265011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391.5</v>
      </c>
    </row>
    <row r="50" spans="1:12" s="8" customFormat="1" ht="19.5" customHeight="1" x14ac:dyDescent="0.2">
      <c r="A50" s="3">
        <f>IFERROR(VLOOKUP(B50,'[1]DADOS (OCULTAR)'!$P$3:$R$56,3,0),"")</f>
        <v>10583920000303</v>
      </c>
      <c r="B50" s="4" t="str">
        <f>'[1]TCE - ANEXO IV - Preencher'!C59</f>
        <v>UPA CURADO</v>
      </c>
      <c r="C50" s="4" t="str">
        <f>'[1]TCE - ANEXO IV - Preencher'!E59</f>
        <v>3.12 - Material Hospitalar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151097</v>
      </c>
      <c r="I50" s="6">
        <f>IF('[1]TCE - ANEXO IV - Preencher'!K59="","",'[1]TCE - ANEXO IV - Preencher'!K59)</f>
        <v>44342</v>
      </c>
      <c r="J50" s="5" t="str">
        <f>'[1]TCE - ANEXO IV - Preencher'!L59</f>
        <v>26210512882932000194550010001510971268016023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686</v>
      </c>
    </row>
    <row r="51" spans="1:12" s="8" customFormat="1" ht="19.5" customHeight="1" x14ac:dyDescent="0.2">
      <c r="A51" s="3">
        <f>IFERROR(VLOOKUP(B51,'[1]DADOS (OCULTAR)'!$P$3:$R$56,3,0),"")</f>
        <v>10583920000303</v>
      </c>
      <c r="B51" s="4" t="str">
        <f>'[1]TCE - ANEXO IV - Preencher'!C60</f>
        <v>UPA CURADO</v>
      </c>
      <c r="C51" s="4" t="str">
        <f>'[1]TCE - ANEXO IV - Preencher'!E60</f>
        <v>3.12 - Material Hospitalar</v>
      </c>
      <c r="D51" s="3">
        <f>'[1]TCE - ANEXO IV - Preencher'!F60</f>
        <v>8819724000173</v>
      </c>
      <c r="E51" s="5" t="str">
        <f>'[1]TCE - ANEXO IV - Preencher'!G60</f>
        <v>LAGEAN COMERCIO E REPRESENTAÇAO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41380</v>
      </c>
      <c r="I51" s="6">
        <f>IF('[1]TCE - ANEXO IV - Preencher'!K60="","",'[1]TCE - ANEXO IV - Preencher'!K60)</f>
        <v>44342</v>
      </c>
      <c r="J51" s="5" t="str">
        <f>'[1]TCE - ANEXO IV - Preencher'!L60</f>
        <v>26210508819724000173550010000413801111989292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861.2</v>
      </c>
    </row>
    <row r="52" spans="1:12" s="8" customFormat="1" ht="19.5" customHeight="1" x14ac:dyDescent="0.2">
      <c r="A52" s="3">
        <f>IFERROR(VLOOKUP(B52,'[1]DADOS (OCULTAR)'!$P$3:$R$56,3,0),"")</f>
        <v>10583920000303</v>
      </c>
      <c r="B52" s="4" t="str">
        <f>'[1]TCE - ANEXO IV - Preencher'!C61</f>
        <v>UPA CURADO</v>
      </c>
      <c r="C52" s="4" t="str">
        <f>'[1]TCE - ANEXO IV - Preencher'!E61</f>
        <v>3.12 - Material Hospitalar</v>
      </c>
      <c r="D52" s="3">
        <f>'[1]TCE - ANEXO IV - Preencher'!F61</f>
        <v>10779833000156</v>
      </c>
      <c r="E52" s="5" t="str">
        <f>'[1]TCE - ANEXO IV - Preencher'!G61</f>
        <v>MEDICAL MERCANTIL DE APARELHAGEM MEDICA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527249</v>
      </c>
      <c r="I52" s="6">
        <f>IF('[1]TCE - ANEXO IV - Preencher'!K61="","",'[1]TCE - ANEXO IV - Preencher'!K61)</f>
        <v>44341</v>
      </c>
      <c r="J52" s="5" t="str">
        <f>'[1]TCE - ANEXO IV - Preencher'!L61</f>
        <v>26210510779833000156550010005272491172109426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645</v>
      </c>
    </row>
    <row r="53" spans="1:12" s="8" customFormat="1" ht="19.5" customHeight="1" x14ac:dyDescent="0.2">
      <c r="A53" s="3">
        <f>IFERROR(VLOOKUP(B53,'[1]DADOS (OCULTAR)'!$P$3:$R$56,3,0),"")</f>
        <v>10583920000303</v>
      </c>
      <c r="B53" s="4" t="str">
        <f>'[1]TCE - ANEXO IV - Preencher'!C62</f>
        <v>UPA CURADO</v>
      </c>
      <c r="C53" s="4" t="str">
        <f>'[1]TCE - ANEXO IV - Preencher'!E62</f>
        <v>3.12 - Material Hospitalar</v>
      </c>
      <c r="D53" s="3">
        <f>'[1]TCE - ANEXO IV - Preencher'!F62</f>
        <v>21216468000198</v>
      </c>
      <c r="E53" s="5" t="str">
        <f>'[1]TCE - ANEXO IV - Preencher'!G62</f>
        <v>SANMED DISTRIBUIDORA  PRODUTOS MEDICO-HOSPITALARES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5.919</v>
      </c>
      <c r="I53" s="6">
        <f>IF('[1]TCE - ANEXO IV - Preencher'!K62="","",'[1]TCE - ANEXO IV - Preencher'!K62)</f>
        <v>44341</v>
      </c>
      <c r="J53" s="5" t="str">
        <f>'[1]TCE - ANEXO IV - Preencher'!L62</f>
        <v>26210521216468000198550010000059191144202101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1020</v>
      </c>
    </row>
    <row r="54" spans="1:12" s="8" customFormat="1" ht="19.5" customHeight="1" x14ac:dyDescent="0.2">
      <c r="A54" s="3">
        <f>IFERROR(VLOOKUP(B54,'[1]DADOS (OCULTAR)'!$P$3:$R$56,3,0),"")</f>
        <v>10583920000303</v>
      </c>
      <c r="B54" s="4" t="str">
        <f>'[1]TCE - ANEXO IV - Preencher'!C63</f>
        <v>UPA CURADO</v>
      </c>
      <c r="C54" s="4" t="str">
        <f>'[1]TCE - ANEXO IV - Preencher'!E63</f>
        <v>3.12 - Material Hospitalar</v>
      </c>
      <c r="D54" s="3">
        <f>'[1]TCE - ANEXO IV - Preencher'!F63</f>
        <v>21596736000144</v>
      </c>
      <c r="E54" s="5" t="str">
        <f>'[1]TCE - ANEXO IV - Preencher'!G63</f>
        <v>ULTRAMEGA DISTRIBUIDORA HOSPITALAR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127614</v>
      </c>
      <c r="I54" s="6">
        <f>IF('[1]TCE - ANEXO IV - Preencher'!K63="","",'[1]TCE - ANEXO IV - Preencher'!K63)</f>
        <v>44341</v>
      </c>
      <c r="J54" s="5" t="str">
        <f>'[1]TCE - ANEXO IV - Preencher'!L63</f>
        <v>26210521596736000144550010001276141001309404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836.1</v>
      </c>
    </row>
    <row r="55" spans="1:12" s="8" customFormat="1" ht="19.5" customHeight="1" x14ac:dyDescent="0.2">
      <c r="A55" s="3">
        <f>IFERROR(VLOOKUP(B55,'[1]DADOS (OCULTAR)'!$P$3:$R$56,3,0),"")</f>
        <v>10583920000303</v>
      </c>
      <c r="B55" s="4" t="str">
        <f>'[1]TCE - ANEXO IV - Preencher'!C64</f>
        <v>UPA CURADO</v>
      </c>
      <c r="C55" s="4" t="str">
        <f>'[1]TCE - ANEXO IV - Preencher'!E64</f>
        <v>3.4 - Material Farmacológico</v>
      </c>
      <c r="D55" s="3">
        <f>'[1]TCE - ANEXO IV - Preencher'!F64</f>
        <v>11563145000117</v>
      </c>
      <c r="E55" s="5" t="str">
        <f>'[1]TCE - ANEXO IV - Preencher'!G64</f>
        <v>COMERCIAL MOSTAERT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94.245</v>
      </c>
      <c r="I55" s="6">
        <f>IF('[1]TCE - ANEXO IV - Preencher'!K64="","",'[1]TCE - ANEXO IV - Preencher'!K64)</f>
        <v>44319</v>
      </c>
      <c r="J55" s="5" t="str">
        <f>'[1]TCE - ANEXO IV - Preencher'!L64</f>
        <v>26210511563145000117550010000942451001911220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1100</v>
      </c>
    </row>
    <row r="56" spans="1:12" s="8" customFormat="1" ht="19.5" customHeight="1" x14ac:dyDescent="0.2">
      <c r="A56" s="3">
        <f>IFERROR(VLOOKUP(B56,'[1]DADOS (OCULTAR)'!$P$3:$R$56,3,0),"")</f>
        <v>10583920000303</v>
      </c>
      <c r="B56" s="4" t="str">
        <f>'[1]TCE - ANEXO IV - Preencher'!C65</f>
        <v>UPA CURADO</v>
      </c>
      <c r="C56" s="4" t="str">
        <f>'[1]TCE - ANEXO IV - Preencher'!E65</f>
        <v>3.4 - Material Farmacológico</v>
      </c>
      <c r="D56" s="3">
        <f>'[1]TCE - ANEXO IV - Preencher'!F65</f>
        <v>11449180000100</v>
      </c>
      <c r="E56" s="5" t="str">
        <f>'[1]TCE - ANEXO IV - Preencher'!G65</f>
        <v>DPROSMED DIST PROD MED HOSP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42.401</v>
      </c>
      <c r="I56" s="6">
        <f>IF('[1]TCE - ANEXO IV - Preencher'!K65="","",'[1]TCE - ANEXO IV - Preencher'!K65)</f>
        <v>44319</v>
      </c>
      <c r="J56" s="5" t="str">
        <f>'[1]TCE - ANEXO IV - Preencher'!L65</f>
        <v>26210511449180000100550010000424011574115529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11520</v>
      </c>
    </row>
    <row r="57" spans="1:12" s="8" customFormat="1" ht="19.5" customHeight="1" x14ac:dyDescent="0.2">
      <c r="A57" s="3">
        <f>IFERROR(VLOOKUP(B57,'[1]DADOS (OCULTAR)'!$P$3:$R$56,3,0),"")</f>
        <v>10583920000303</v>
      </c>
      <c r="B57" s="4" t="str">
        <f>'[1]TCE - ANEXO IV - Preencher'!C66</f>
        <v>UPA CURADO</v>
      </c>
      <c r="C57" s="4" t="str">
        <f>'[1]TCE - ANEXO IV - Preencher'!E66</f>
        <v>3.4 - Material Farmacológico</v>
      </c>
      <c r="D57" s="3">
        <f>'[1]TCE - ANEXO IV - Preencher'!F66</f>
        <v>11449180000100</v>
      </c>
      <c r="E57" s="5" t="str">
        <f>'[1]TCE - ANEXO IV - Preencher'!G66</f>
        <v>DPROSMED DIST PROD MED HOSP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42.402</v>
      </c>
      <c r="I57" s="6">
        <f>IF('[1]TCE - ANEXO IV - Preencher'!K66="","",'[1]TCE - ANEXO IV - Preencher'!K66)</f>
        <v>44319</v>
      </c>
      <c r="J57" s="5" t="str">
        <f>'[1]TCE - ANEXO IV - Preencher'!L66</f>
        <v>26210511449180000100550010000424021963271383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125.78</v>
      </c>
    </row>
    <row r="58" spans="1:12" s="8" customFormat="1" ht="19.5" customHeight="1" x14ac:dyDescent="0.2">
      <c r="A58" s="3">
        <f>IFERROR(VLOOKUP(B58,'[1]DADOS (OCULTAR)'!$P$3:$R$56,3,0),"")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150483</v>
      </c>
      <c r="I58" s="6">
        <f>IF('[1]TCE - ANEXO IV - Preencher'!K67="","",'[1]TCE - ANEXO IV - Preencher'!K67)</f>
        <v>44316</v>
      </c>
      <c r="J58" s="5" t="str">
        <f>'[1]TCE - ANEXO IV - Preencher'!L67</f>
        <v>26210412882932000194550010001504831778773100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1693.8</v>
      </c>
    </row>
    <row r="59" spans="1:12" s="8" customFormat="1" ht="19.5" customHeight="1" x14ac:dyDescent="0.2">
      <c r="A59" s="3">
        <f>IFERROR(VLOOKUP(B59,'[1]DADOS (OCULTAR)'!$P$3:$R$56,3,0),"")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COMERCIO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150519</v>
      </c>
      <c r="I59" s="6">
        <f>IF('[1]TCE - ANEXO IV - Preencher'!K68="","",'[1]TCE - ANEXO IV - Preencher'!K68)</f>
        <v>44319</v>
      </c>
      <c r="J59" s="5" t="str">
        <f>'[1]TCE - ANEXO IV - Preencher'!L68</f>
        <v>26210512882932000194550010001505191188330259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2814.22</v>
      </c>
    </row>
    <row r="60" spans="1:12" s="8" customFormat="1" ht="19.5" customHeight="1" x14ac:dyDescent="0.2">
      <c r="A60" s="3">
        <f>IFERROR(VLOOKUP(B60,'[1]DADOS (OCULTAR)'!$P$3:$R$56,3,0),"")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21381761000100</v>
      </c>
      <c r="E60" s="5" t="str">
        <f>'[1]TCE - ANEXO IV - Preencher'!G69</f>
        <v>SIX DISTRIBUIDORA HOSPITALAR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39.542</v>
      </c>
      <c r="I60" s="6">
        <f>IF('[1]TCE - ANEXO IV - Preencher'!K69="","",'[1]TCE - ANEXO IV - Preencher'!K69)</f>
        <v>44319</v>
      </c>
      <c r="J60" s="5" t="str">
        <f>'[1]TCE - ANEXO IV - Preencher'!L69</f>
        <v>26210521381761000100550010000395421082087685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1728</v>
      </c>
    </row>
    <row r="61" spans="1:12" s="8" customFormat="1" ht="19.5" customHeight="1" x14ac:dyDescent="0.2">
      <c r="A61" s="3">
        <f>IFERROR(VLOOKUP(B61,'[1]DADOS (OCULTAR)'!$P$3:$R$56,3,0),"")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7484373000124</v>
      </c>
      <c r="E61" s="5" t="str">
        <f>'[1]TCE - ANEXO IV - Preencher'!G70</f>
        <v>UNI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122.819</v>
      </c>
      <c r="I61" s="6">
        <f>IF('[1]TCE - ANEXO IV - Preencher'!K70="","",'[1]TCE - ANEXO IV - Preencher'!K70)</f>
        <v>44319</v>
      </c>
      <c r="J61" s="5" t="str">
        <f>'[1]TCE - ANEXO IV - Preencher'!L70</f>
        <v>26210507484373000124550010001228191277241019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13127.6</v>
      </c>
    </row>
    <row r="62" spans="1:12" s="8" customFormat="1" ht="19.5" customHeight="1" x14ac:dyDescent="0.2">
      <c r="A62" s="3">
        <f>IFERROR(VLOOKUP(B62,'[1]DADOS (OCULTAR)'!$P$3:$R$56,3,0),"")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8819724000173</v>
      </c>
      <c r="E62" s="5" t="str">
        <f>'[1]TCE - ANEXO IV - Preencher'!G71</f>
        <v>LAGEAN COMERCIO E REPRESENTAÇAO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41242</v>
      </c>
      <c r="I62" s="6">
        <f>IF('[1]TCE - ANEXO IV - Preencher'!K71="","",'[1]TCE - ANEXO IV - Preencher'!K71)</f>
        <v>44319</v>
      </c>
      <c r="J62" s="5" t="str">
        <f>'[1]TCE - ANEXO IV - Preencher'!L71</f>
        <v>26210508819724000173550010000412421119512936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3264</v>
      </c>
    </row>
    <row r="63" spans="1:12" s="8" customFormat="1" ht="19.5" customHeight="1" x14ac:dyDescent="0.2">
      <c r="A63" s="3">
        <f>IFERROR(VLOOKUP(B63,'[1]DADOS (OCULTAR)'!$P$3:$R$56,3,0),"")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8819724000173</v>
      </c>
      <c r="E63" s="5" t="str">
        <f>'[1]TCE - ANEXO IV - Preencher'!G72</f>
        <v>LAGEAN COMERCIO E REPRESENTAÇAO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41244</v>
      </c>
      <c r="I63" s="6">
        <f>IF('[1]TCE - ANEXO IV - Preencher'!K72="","",'[1]TCE - ANEXO IV - Preencher'!K72)</f>
        <v>44319</v>
      </c>
      <c r="J63" s="5" t="str">
        <f>'[1]TCE - ANEXO IV - Preencher'!L72</f>
        <v>26210508819724000173550010000412441116747678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660</v>
      </c>
    </row>
    <row r="64" spans="1:12" s="8" customFormat="1" ht="19.5" customHeight="1" x14ac:dyDescent="0.2">
      <c r="A64" s="3">
        <f>IFERROR(VLOOKUP(B64,'[1]DADOS (OCULTAR)'!$P$3:$R$56,3,0),"")</f>
        <v>10583920000303</v>
      </c>
      <c r="B64" s="4" t="str">
        <f>'[1]TCE - ANEXO IV - Preencher'!C73</f>
        <v>UPA CURADO</v>
      </c>
      <c r="C64" s="4" t="str">
        <f>'[1]TCE - ANEXO IV - Preencher'!E73</f>
        <v>3.4 - Material Farmacológico</v>
      </c>
      <c r="D64" s="3">
        <f>'[1]TCE - ANEXO IV - Preencher'!F73</f>
        <v>8819724000173</v>
      </c>
      <c r="E64" s="5" t="str">
        <f>'[1]TCE - ANEXO IV - Preencher'!G73</f>
        <v>LAGEAN COMERCIO E REPRESENTAÇAO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41247</v>
      </c>
      <c r="I64" s="6">
        <f>IF('[1]TCE - ANEXO IV - Preencher'!K73="","",'[1]TCE - ANEXO IV - Preencher'!K73)</f>
        <v>44319</v>
      </c>
      <c r="J64" s="5" t="str">
        <f>'[1]TCE - ANEXO IV - Preencher'!L73</f>
        <v>26210508819724000173550010000412471117430882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235.5</v>
      </c>
    </row>
    <row r="65" spans="1:12" s="8" customFormat="1" ht="19.5" customHeight="1" x14ac:dyDescent="0.2">
      <c r="A65" s="3">
        <f>IFERROR(VLOOKUP(B65,'[1]DADOS (OCULTAR)'!$P$3:$R$56,3,0),"")</f>
        <v>10583920000303</v>
      </c>
      <c r="B65" s="4" t="str">
        <f>'[1]TCE - ANEXO IV - Preencher'!C74</f>
        <v>UPA CURADO</v>
      </c>
      <c r="C65" s="4" t="str">
        <f>'[1]TCE - ANEXO IV - Preencher'!E74</f>
        <v>3.4 - Material Farmacológico</v>
      </c>
      <c r="D65" s="3">
        <f>'[1]TCE - ANEXO IV - Preencher'!F74</f>
        <v>21596736000144</v>
      </c>
      <c r="E65" s="5" t="str">
        <f>'[1]TCE - ANEXO IV - Preencher'!G74</f>
        <v>ULTRAMEGA DISTRIBUIDORA HOSPITALAR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125998</v>
      </c>
      <c r="I65" s="6">
        <f>IF('[1]TCE - ANEXO IV - Preencher'!K74="","",'[1]TCE - ANEXO IV - Preencher'!K74)</f>
        <v>44320</v>
      </c>
      <c r="J65" s="5" t="str">
        <f>'[1]TCE - ANEXO IV - Preencher'!L74</f>
        <v>26210521596736000144550010001259981001292851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2114</v>
      </c>
    </row>
    <row r="66" spans="1:12" s="8" customFormat="1" ht="19.5" customHeight="1" x14ac:dyDescent="0.2">
      <c r="A66" s="3">
        <f>IFERROR(VLOOKUP(B66,'[1]DADOS (OCULTAR)'!$P$3:$R$56,3,0),"")</f>
        <v>10583920000303</v>
      </c>
      <c r="B66" s="4" t="str">
        <f>'[1]TCE - ANEXO IV - Preencher'!C75</f>
        <v>UPA CURADO</v>
      </c>
      <c r="C66" s="4" t="str">
        <f>'[1]TCE - ANEXO IV - Preencher'!E75</f>
        <v>3.4 - Material Farmacológico</v>
      </c>
      <c r="D66" s="3">
        <f>'[1]TCE - ANEXO IV - Preencher'!F75</f>
        <v>8674752000140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102.256</v>
      </c>
      <c r="I66" s="6">
        <f>IF('[1]TCE - ANEXO IV - Preencher'!K75="","",'[1]TCE - ANEXO IV - Preencher'!K75)</f>
        <v>44319</v>
      </c>
      <c r="J66" s="5" t="str">
        <f>'[1]TCE - ANEXO IV - Preencher'!L75</f>
        <v>26210508674752000140550010001022561335533228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6343.45</v>
      </c>
    </row>
    <row r="67" spans="1:12" s="8" customFormat="1" ht="19.5" customHeight="1" x14ac:dyDescent="0.2">
      <c r="A67" s="3">
        <f>IFERROR(VLOOKUP(B67,'[1]DADOS (OCULTAR)'!$P$3:$R$56,3,0),"")</f>
        <v>10583920000303</v>
      </c>
      <c r="B67" s="4" t="str">
        <f>'[1]TCE - ANEXO IV - Preencher'!C76</f>
        <v>UPA CURADO</v>
      </c>
      <c r="C67" s="4" t="str">
        <f>'[1]TCE - ANEXO IV - Preencher'!E76</f>
        <v>3.4 - Material Farmacológico</v>
      </c>
      <c r="D67" s="3">
        <f>'[1]TCE - ANEXO IV - Preencher'!F76</f>
        <v>8674752000140</v>
      </c>
      <c r="E67" s="5" t="str">
        <f>'[1]TCE - ANEXO IV - Preencher'!G76</f>
        <v>CIRURGICA MONTEBELLO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102.322</v>
      </c>
      <c r="I67" s="6">
        <f>IF('[1]TCE - ANEXO IV - Preencher'!K76="","",'[1]TCE - ANEXO IV - Preencher'!K76)</f>
        <v>44320</v>
      </c>
      <c r="J67" s="5" t="str">
        <f>'[1]TCE - ANEXO IV - Preencher'!L76</f>
        <v>262105086747520001405500100010232212905877097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1941.4</v>
      </c>
    </row>
    <row r="68" spans="1:12" s="8" customFormat="1" ht="19.5" customHeight="1" x14ac:dyDescent="0.2">
      <c r="A68" s="3">
        <f>IFERROR(VLOOKUP(B68,'[1]DADOS (OCULTAR)'!$P$3:$R$56,3,0),"")</f>
        <v>10583920000303</v>
      </c>
      <c r="B68" s="4" t="str">
        <f>'[1]TCE - ANEXO IV - Preencher'!C77</f>
        <v>UPA CURADO</v>
      </c>
      <c r="C68" s="4" t="str">
        <f>'[1]TCE - ANEXO IV - Preencher'!E77</f>
        <v>3.4 - Material Farmacológico</v>
      </c>
      <c r="D68" s="3">
        <f>'[1]TCE - ANEXO IV - Preencher'!F77</f>
        <v>21381761000100</v>
      </c>
      <c r="E68" s="5" t="str">
        <f>'[1]TCE - ANEXO IV - Preencher'!G77</f>
        <v>SIX DISTRIBUIDORA HOSPITALAR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39.587</v>
      </c>
      <c r="I68" s="6">
        <f>IF('[1]TCE - ANEXO IV - Preencher'!K77="","",'[1]TCE - ANEXO IV - Preencher'!K77)</f>
        <v>44320</v>
      </c>
      <c r="J68" s="5" t="str">
        <f>'[1]TCE - ANEXO IV - Preencher'!L77</f>
        <v>26210521381761000100550010000395871640838774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279</v>
      </c>
    </row>
    <row r="69" spans="1:12" s="8" customFormat="1" ht="19.5" customHeight="1" x14ac:dyDescent="0.2">
      <c r="A69" s="3">
        <f>IFERROR(VLOOKUP(B69,'[1]DADOS (OCULTAR)'!$P$3:$R$56,3,0),"")</f>
        <v>10583920000303</v>
      </c>
      <c r="B69" s="4" t="str">
        <f>'[1]TCE - ANEXO IV - Preencher'!C78</f>
        <v>UPA CURADO</v>
      </c>
      <c r="C69" s="4" t="str">
        <f>'[1]TCE - ANEXO IV - Preencher'!E78</f>
        <v>3.4 - Material Farmacológico</v>
      </c>
      <c r="D69" s="3">
        <f>'[1]TCE - ANEXO IV - Preencher'!F78</f>
        <v>8778201000126</v>
      </c>
      <c r="E69" s="5" t="str">
        <f>'[1]TCE - ANEXO IV - Preencher'!G78</f>
        <v>DROGAFONTE MEDICAMENTOS E MATERIAL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335986</v>
      </c>
      <c r="I69" s="6">
        <f>IF('[1]TCE - ANEXO IV - Preencher'!K78="","",'[1]TCE - ANEXO IV - Preencher'!K78)</f>
        <v>44321</v>
      </c>
      <c r="J69" s="5" t="str">
        <f>'[1]TCE - ANEXO IV - Preencher'!L78</f>
        <v>26210508778201000126550010003359861344195806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496.3</v>
      </c>
    </row>
    <row r="70" spans="1:12" s="8" customFormat="1" ht="19.5" customHeight="1" x14ac:dyDescent="0.2">
      <c r="A70" s="3">
        <f>IFERROR(VLOOKUP(B70,'[1]DADOS (OCULTAR)'!$P$3:$R$56,3,0),"")</f>
        <v>10583920000303</v>
      </c>
      <c r="B70" s="4" t="str">
        <f>'[1]TCE - ANEXO IV - Preencher'!C79</f>
        <v>UPA CURADO</v>
      </c>
      <c r="C70" s="4" t="str">
        <f>'[1]TCE - ANEXO IV - Preencher'!E79</f>
        <v>3.4 - Material Farmacológico</v>
      </c>
      <c r="D70" s="3">
        <f>'[1]TCE - ANEXO IV - Preencher'!F79</f>
        <v>8778201000126</v>
      </c>
      <c r="E70" s="5" t="str">
        <f>'[1]TCE - ANEXO IV - Preencher'!G79</f>
        <v>DROGAFONTE MEDICAMENTOS E MATERIAL HOSPITALAR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336112</v>
      </c>
      <c r="I70" s="6">
        <f>IF('[1]TCE - ANEXO IV - Preencher'!K79="","",'[1]TCE - ANEXO IV - Preencher'!K79)</f>
        <v>44323</v>
      </c>
      <c r="J70" s="5" t="str">
        <f>'[1]TCE - ANEXO IV - Preencher'!L79</f>
        <v>26210508778201000126550010003361121215085980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279.10000000000002</v>
      </c>
    </row>
    <row r="71" spans="1:12" s="8" customFormat="1" ht="19.5" customHeight="1" x14ac:dyDescent="0.2">
      <c r="A71" s="3">
        <f>IFERROR(VLOOKUP(B71,'[1]DADOS (OCULTAR)'!$P$3:$R$56,3,0),"")</f>
        <v>10583920000303</v>
      </c>
      <c r="B71" s="4" t="str">
        <f>'[1]TCE - ANEXO IV - Preencher'!C80</f>
        <v>UPA CURADO</v>
      </c>
      <c r="C71" s="4" t="str">
        <f>'[1]TCE - ANEXO IV - Preencher'!E80</f>
        <v>3.4 - Material Farmacológico</v>
      </c>
      <c r="D71" s="3">
        <f>'[1]TCE - ANEXO IV - Preencher'!F80</f>
        <v>11563145000117</v>
      </c>
      <c r="E71" s="5" t="str">
        <f>'[1]TCE - ANEXO IV - Preencher'!G80</f>
        <v>COMERCIAL MOSTAERT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94.795</v>
      </c>
      <c r="I71" s="6">
        <f>IF('[1]TCE - ANEXO IV - Preencher'!K80="","",'[1]TCE - ANEXO IV - Preencher'!K80)</f>
        <v>44327</v>
      </c>
      <c r="J71" s="5" t="str">
        <f>'[1]TCE - ANEXO IV - Preencher'!L80</f>
        <v>26210511563145000117550010000947951001924797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1430</v>
      </c>
    </row>
    <row r="72" spans="1:12" s="8" customFormat="1" ht="19.5" customHeight="1" x14ac:dyDescent="0.2">
      <c r="A72" s="3">
        <f>IFERROR(VLOOKUP(B72,'[1]DADOS (OCULTAR)'!$P$3:$R$56,3,0),"")</f>
        <v>10583920000303</v>
      </c>
      <c r="B72" s="4" t="str">
        <f>'[1]TCE - ANEXO IV - Preencher'!C81</f>
        <v>UPA CURADO</v>
      </c>
      <c r="C72" s="4" t="str">
        <f>'[1]TCE - ANEXO IV - Preencher'!E81</f>
        <v>3.4 - Material Farmacológico</v>
      </c>
      <c r="D72" s="3">
        <f>'[1]TCE - ANEXO IV - Preencher'!F81</f>
        <v>11449180000100</v>
      </c>
      <c r="E72" s="5" t="str">
        <f>'[1]TCE - ANEXO IV - Preencher'!G81</f>
        <v>DPROSMED DIST PROD MED HOSP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42.583</v>
      </c>
      <c r="I72" s="6">
        <f>IF('[1]TCE - ANEXO IV - Preencher'!K81="","",'[1]TCE - ANEXO IV - Preencher'!K81)</f>
        <v>44327</v>
      </c>
      <c r="J72" s="5" t="str">
        <f>'[1]TCE - ANEXO IV - Preencher'!L81</f>
        <v>26210511449180000100550010000425831158852127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36.619999999999997</v>
      </c>
    </row>
    <row r="73" spans="1:12" s="8" customFormat="1" ht="19.5" customHeight="1" x14ac:dyDescent="0.2">
      <c r="A73" s="3">
        <f>IFERROR(VLOOKUP(B73,'[1]DADOS (OCULTAR)'!$P$3:$R$56,3,0),"")</f>
        <v>10583920000303</v>
      </c>
      <c r="B73" s="4" t="str">
        <f>'[1]TCE - ANEXO IV - Preencher'!C82</f>
        <v>UPA CURADO</v>
      </c>
      <c r="C73" s="4" t="str">
        <f>'[1]TCE - ANEXO IV - Preencher'!E82</f>
        <v>3.4 - Material Farmacológico</v>
      </c>
      <c r="D73" s="3">
        <f>'[1]TCE - ANEXO IV - Preencher'!F82</f>
        <v>21381761000100</v>
      </c>
      <c r="E73" s="5" t="str">
        <f>'[1]TCE - ANEXO IV - Preencher'!G82</f>
        <v>SIX DISTRIBUIDORA HOSPITALAR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39.754</v>
      </c>
      <c r="I73" s="6">
        <f>IF('[1]TCE - ANEXO IV - Preencher'!K82="","",'[1]TCE - ANEXO IV - Preencher'!K82)</f>
        <v>44327</v>
      </c>
      <c r="J73" s="5" t="str">
        <f>'[1]TCE - ANEXO IV - Preencher'!L82</f>
        <v>26210521381761000100550010000397541098713833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3390.9</v>
      </c>
    </row>
    <row r="74" spans="1:12" s="8" customFormat="1" ht="19.5" customHeight="1" x14ac:dyDescent="0.2">
      <c r="A74" s="3">
        <f>IFERROR(VLOOKUP(B74,'[1]DADOS (OCULTAR)'!$P$3:$R$56,3,0),"")</f>
        <v>10583920000303</v>
      </c>
      <c r="B74" s="4" t="str">
        <f>'[1]TCE - ANEXO IV - Preencher'!C83</f>
        <v>UPA CURADO</v>
      </c>
      <c r="C74" s="4" t="str">
        <f>'[1]TCE - ANEXO IV - Preencher'!E83</f>
        <v>3.4 - Material Farmacológico</v>
      </c>
      <c r="D74" s="3">
        <f>'[1]TCE - ANEXO IV - Preencher'!F83</f>
        <v>8674752000140</v>
      </c>
      <c r="E74" s="5" t="str">
        <f>'[1]TCE - ANEXO IV - Preencher'!G83</f>
        <v>CIRURGICA MONTEBELLO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102.827</v>
      </c>
      <c r="I74" s="6">
        <f>IF('[1]TCE - ANEXO IV - Preencher'!K83="","",'[1]TCE - ANEXO IV - Preencher'!K83)</f>
        <v>44327</v>
      </c>
      <c r="J74" s="5" t="str">
        <f>'[1]TCE - ANEXO IV - Preencher'!L83</f>
        <v>26210508674752000140550010001028271546488088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212.68</v>
      </c>
    </row>
    <row r="75" spans="1:12" s="8" customFormat="1" ht="19.5" customHeight="1" x14ac:dyDescent="0.2">
      <c r="A75" s="3">
        <f>IFERROR(VLOOKUP(B75,'[1]DADOS (OCULTAR)'!$P$3:$R$56,3,0),"")</f>
        <v>10583920000303</v>
      </c>
      <c r="B75" s="4" t="str">
        <f>'[1]TCE - ANEXO IV - Preencher'!C84</f>
        <v>UPA CURADO</v>
      </c>
      <c r="C75" s="4" t="str">
        <f>'[1]TCE - ANEXO IV - Preencher'!E84</f>
        <v>3.4 - Material Farmacológico</v>
      </c>
      <c r="D75" s="3">
        <f>'[1]TCE - ANEXO IV - Preencher'!F84</f>
        <v>49324221000880</v>
      </c>
      <c r="E75" s="5" t="str">
        <f>'[1]TCE - ANEXO IV - Preencher'!G84</f>
        <v>FRESENIUS KABI BRASIL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198620</v>
      </c>
      <c r="I75" s="6">
        <f>IF('[1]TCE - ANEXO IV - Preencher'!K84="","",'[1]TCE - ANEXO IV - Preencher'!K84)</f>
        <v>44321</v>
      </c>
      <c r="J75" s="5" t="str">
        <f>'[1]TCE - ANEXO IV - Preencher'!L84</f>
        <v>23210549324221000880550000001986201631241017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10436.700000000001</v>
      </c>
    </row>
    <row r="76" spans="1:12" s="8" customFormat="1" ht="19.5" customHeight="1" x14ac:dyDescent="0.2">
      <c r="A76" s="3">
        <f>IFERROR(VLOOKUP(B76,'[1]DADOS (OCULTAR)'!$P$3:$R$56,3,0),"")</f>
        <v>10583920000303</v>
      </c>
      <c r="B76" s="4" t="str">
        <f>'[1]TCE - ANEXO IV - Preencher'!C85</f>
        <v>UPA CURADO</v>
      </c>
      <c r="C76" s="4" t="str">
        <f>'[1]TCE - ANEXO IV - Preencher'!E85</f>
        <v>3.4 - Material Farmacológico</v>
      </c>
      <c r="D76" s="3">
        <f>'[1]TCE - ANEXO IV - Preencher'!F85</f>
        <v>8819724000173</v>
      </c>
      <c r="E76" s="5" t="str">
        <f>'[1]TCE - ANEXO IV - Preencher'!G85</f>
        <v>LAGEAN COMERCIO E REPRESENTAÇAO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41318</v>
      </c>
      <c r="I76" s="6">
        <f>IF('[1]TCE - ANEXO IV - Preencher'!K85="","",'[1]TCE - ANEXO IV - Preencher'!K85)</f>
        <v>44327</v>
      </c>
      <c r="J76" s="5" t="str">
        <f>'[1]TCE - ANEXO IV - Preencher'!L85</f>
        <v>26210508819724000173550010000413181116027360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670.4</v>
      </c>
    </row>
    <row r="77" spans="1:12" s="8" customFormat="1" ht="19.5" customHeight="1" x14ac:dyDescent="0.2">
      <c r="A77" s="3">
        <f>IFERROR(VLOOKUP(B77,'[1]DADOS (OCULTAR)'!$P$3:$R$56,3,0),"")</f>
        <v>10583920000303</v>
      </c>
      <c r="B77" s="4" t="str">
        <f>'[1]TCE - ANEXO IV - Preencher'!C86</f>
        <v>UPA CURADO</v>
      </c>
      <c r="C77" s="4" t="str">
        <f>'[1]TCE - ANEXO IV - Preencher'!E86</f>
        <v>3.4 - Material Farmacológico</v>
      </c>
      <c r="D77" s="3">
        <f>'[1]TCE - ANEXO IV - Preencher'!F86</f>
        <v>8819724000173</v>
      </c>
      <c r="E77" s="5" t="str">
        <f>'[1]TCE - ANEXO IV - Preencher'!G86</f>
        <v>LAGEAN COMERCIO E REPRESENTAÇAO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413919</v>
      </c>
      <c r="I77" s="6">
        <f>IF('[1]TCE - ANEXO IV - Preencher'!K86="","",'[1]TCE - ANEXO IV - Preencher'!K86)</f>
        <v>44327</v>
      </c>
      <c r="J77" s="5" t="str">
        <f>'[1]TCE - ANEXO IV - Preencher'!L86</f>
        <v>26210508819724000173550010000413191117041160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3381</v>
      </c>
    </row>
    <row r="78" spans="1:12" s="8" customFormat="1" ht="19.5" customHeight="1" x14ac:dyDescent="0.2">
      <c r="A78" s="3">
        <f>IFERROR(VLOOKUP(B78,'[1]DADOS (OCULTAR)'!$P$3:$R$56,3,0),"")</f>
        <v>10583920000303</v>
      </c>
      <c r="B78" s="4" t="str">
        <f>'[1]TCE - ANEXO IV - Preencher'!C87</f>
        <v>UPA CURADO</v>
      </c>
      <c r="C78" s="4" t="str">
        <f>'[1]TCE - ANEXO IV - Preencher'!E87</f>
        <v>3.4 - Material Farmacológico</v>
      </c>
      <c r="D78" s="3">
        <f>'[1]TCE - ANEXO IV - Preencher'!F87</f>
        <v>21596736000144</v>
      </c>
      <c r="E78" s="5" t="str">
        <f>'[1]TCE - ANEXO IV - Preencher'!G87</f>
        <v>ULTRAMEGA DISTRIBUIDORA HOSPITALAR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126529</v>
      </c>
      <c r="I78" s="6">
        <f>IF('[1]TCE - ANEXO IV - Preencher'!K87="","",'[1]TCE - ANEXO IV - Preencher'!K87)</f>
        <v>126529</v>
      </c>
      <c r="J78" s="5" t="str">
        <f>'[1]TCE - ANEXO IV - Preencher'!L87</f>
        <v>26210521596736000144550010001265291001298359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2264</v>
      </c>
    </row>
    <row r="79" spans="1:12" s="8" customFormat="1" ht="19.5" customHeight="1" x14ac:dyDescent="0.2">
      <c r="A79" s="3">
        <f>IFERROR(VLOOKUP(B79,'[1]DADOS (OCULTAR)'!$P$3:$R$56,3,0),"")</f>
        <v>10583920000303</v>
      </c>
      <c r="B79" s="4" t="str">
        <f>'[1]TCE - ANEXO IV - Preencher'!C88</f>
        <v>UPA CURADO</v>
      </c>
      <c r="C79" s="4" t="str">
        <f>'[1]TCE - ANEXO IV - Preencher'!E88</f>
        <v>3.4 - Material Farmacológico</v>
      </c>
      <c r="D79" s="3">
        <f>'[1]TCE - ANEXO IV - Preencher'!F88</f>
        <v>11563145000117</v>
      </c>
      <c r="E79" s="5" t="str">
        <f>'[1]TCE - ANEXO IV - Preencher'!G88</f>
        <v>COMERCIAL MOSTAERT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95.477</v>
      </c>
      <c r="I79" s="6">
        <f>IF('[1]TCE - ANEXO IV - Preencher'!K88="","",'[1]TCE - ANEXO IV - Preencher'!K88)</f>
        <v>44337</v>
      </c>
      <c r="J79" s="5" t="str">
        <f>'[1]TCE - ANEXO IV - Preencher'!L88</f>
        <v>26210511563145000117550010000954771001940040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1407.75</v>
      </c>
    </row>
    <row r="80" spans="1:12" s="8" customFormat="1" ht="19.5" customHeight="1" x14ac:dyDescent="0.2">
      <c r="A80" s="3">
        <f>IFERROR(VLOOKUP(B80,'[1]DADOS (OCULTAR)'!$P$3:$R$56,3,0),"")</f>
        <v>10583920000303</v>
      </c>
      <c r="B80" s="4" t="str">
        <f>'[1]TCE - ANEXO IV - Preencher'!C89</f>
        <v>UPA CURADO</v>
      </c>
      <c r="C80" s="4" t="str">
        <f>'[1]TCE - ANEXO IV - Preencher'!E89</f>
        <v>3.4 - Material Farmacológico</v>
      </c>
      <c r="D80" s="3">
        <f>'[1]TCE - ANEXO IV - Preencher'!F89</f>
        <v>8674752000140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103.969</v>
      </c>
      <c r="I80" s="6">
        <f>IF('[1]TCE - ANEXO IV - Preencher'!K89="","",'[1]TCE - ANEXO IV - Preencher'!K89)</f>
        <v>44342</v>
      </c>
      <c r="J80" s="5" t="str">
        <f>'[1]TCE - ANEXO IV - Preencher'!L89</f>
        <v>26210508674752000140550010001039691748673757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2398.0500000000002</v>
      </c>
    </row>
    <row r="81" spans="1:12" s="8" customFormat="1" ht="19.5" customHeight="1" x14ac:dyDescent="0.2">
      <c r="A81" s="3">
        <f>IFERROR(VLOOKUP(B81,'[1]DADOS (OCULTAR)'!$P$3:$R$56,3,0),"")</f>
        <v>10583920000303</v>
      </c>
      <c r="B81" s="4" t="str">
        <f>'[1]TCE - ANEXO IV - Preencher'!C90</f>
        <v>UPA CURADO</v>
      </c>
      <c r="C81" s="4" t="str">
        <f>'[1]TCE - ANEXO IV - Preencher'!E90</f>
        <v>3.4 - Material Farmacológico</v>
      </c>
      <c r="D81" s="3">
        <f>'[1]TCE - ANEXO IV - Preencher'!F90</f>
        <v>11449180000100</v>
      </c>
      <c r="E81" s="5" t="str">
        <f>'[1]TCE - ANEXO IV - Preencher'!G90</f>
        <v>DPROSMED DIST PROD MED HOSP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42.877</v>
      </c>
      <c r="I81" s="6">
        <f>IF('[1]TCE - ANEXO IV - Preencher'!K90="","",'[1]TCE - ANEXO IV - Preencher'!K90)</f>
        <v>44341</v>
      </c>
      <c r="J81" s="5" t="str">
        <f>'[1]TCE - ANEXO IV - Preencher'!L90</f>
        <v>26210511449180000100550010000428771204265011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83.85</v>
      </c>
    </row>
    <row r="82" spans="1:12" s="8" customFormat="1" ht="19.5" customHeight="1" x14ac:dyDescent="0.2">
      <c r="A82" s="3">
        <f>IFERROR(VLOOKUP(B82,'[1]DADOS (OCULTAR)'!$P$3:$R$56,3,0),"")</f>
        <v>10583920000303</v>
      </c>
      <c r="B82" s="4" t="str">
        <f>'[1]TCE - ANEXO IV - Preencher'!C91</f>
        <v>UPA CURADO</v>
      </c>
      <c r="C82" s="4" t="str">
        <f>'[1]TCE - ANEXO IV - Preencher'!E91</f>
        <v>3.4 - Material Farmacológico</v>
      </c>
      <c r="D82" s="3">
        <f>'[1]TCE - ANEXO IV - Preencher'!F91</f>
        <v>12882932000194</v>
      </c>
      <c r="E82" s="5" t="str">
        <f>'[1]TCE - ANEXO IV - Preencher'!G91</f>
        <v>EXOMED COMERCIO ATACADISTA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151097</v>
      </c>
      <c r="I82" s="6">
        <f>IF('[1]TCE - ANEXO IV - Preencher'!K91="","",'[1]TCE - ANEXO IV - Preencher'!K91)</f>
        <v>44342</v>
      </c>
      <c r="J82" s="5" t="str">
        <f>'[1]TCE - ANEXO IV - Preencher'!L91</f>
        <v>26210512882932000194550010001510971268016023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464.94</v>
      </c>
    </row>
    <row r="83" spans="1:12" s="8" customFormat="1" ht="19.5" customHeight="1" x14ac:dyDescent="0.2">
      <c r="A83" s="3">
        <f>IFERROR(VLOOKUP(B83,'[1]DADOS (OCULTAR)'!$P$3:$R$56,3,0),"")</f>
        <v>10583920000303</v>
      </c>
      <c r="B83" s="4" t="str">
        <f>'[1]TCE - ANEXO IV - Preencher'!C92</f>
        <v>UPA CURADO</v>
      </c>
      <c r="C83" s="4" t="str">
        <f>'[1]TCE - ANEXO IV - Preencher'!E92</f>
        <v>3.4 - Material Farmacológico</v>
      </c>
      <c r="D83" s="3">
        <f>'[1]TCE - ANEXO IV - Preencher'!F92</f>
        <v>8819724000173</v>
      </c>
      <c r="E83" s="5" t="str">
        <f>'[1]TCE - ANEXO IV - Preencher'!G92</f>
        <v>LAGEAN COMERCIO E REPRESENTAÇAO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41380</v>
      </c>
      <c r="I83" s="6">
        <f>IF('[1]TCE - ANEXO IV - Preencher'!K92="","",'[1]TCE - ANEXO IV - Preencher'!K92)</f>
        <v>44342</v>
      </c>
      <c r="J83" s="5" t="str">
        <f>'[1]TCE - ANEXO IV - Preencher'!L92</f>
        <v>26210508819724000173550010000413801111989292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454</v>
      </c>
    </row>
    <row r="84" spans="1:12" s="8" customFormat="1" ht="19.5" customHeight="1" x14ac:dyDescent="0.2">
      <c r="A84" s="3">
        <f>IFERROR(VLOOKUP(B84,'[1]DADOS (OCULTAR)'!$P$3:$R$56,3,0),"")</f>
        <v>10583920000303</v>
      </c>
      <c r="B84" s="4" t="str">
        <f>'[1]TCE - ANEXO IV - Preencher'!C93</f>
        <v>UPA CURADO</v>
      </c>
      <c r="C84" s="4" t="str">
        <f>'[1]TCE - ANEXO IV - Preencher'!E93</f>
        <v>3.4 - Material Farmacológico</v>
      </c>
      <c r="D84" s="3">
        <f>'[1]TCE - ANEXO IV - Preencher'!F93</f>
        <v>7484373000124</v>
      </c>
      <c r="E84" s="5" t="str">
        <f>'[1]TCE - ANEXO IV - Preencher'!G93</f>
        <v>UNI HOSPITALAR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124.220</v>
      </c>
      <c r="I84" s="6">
        <f>IF('[1]TCE - ANEXO IV - Preencher'!K93="","",'[1]TCE - ANEXO IV - Preencher'!K93)</f>
        <v>44342</v>
      </c>
      <c r="J84" s="5" t="str">
        <f>'[1]TCE - ANEXO IV - Preencher'!L93</f>
        <v>26210507484373000124550010001242201968995553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1200</v>
      </c>
    </row>
    <row r="85" spans="1:12" s="8" customFormat="1" ht="19.5" customHeight="1" x14ac:dyDescent="0.2">
      <c r="A85" s="3">
        <f>IFERROR(VLOOKUP(B85,'[1]DADOS (OCULTAR)'!$P$3:$R$56,3,0),"")</f>
        <v>10583920000303</v>
      </c>
      <c r="B85" s="4" t="str">
        <f>'[1]TCE - ANEXO IV - Preencher'!C94</f>
        <v>UPA CURADO</v>
      </c>
      <c r="C85" s="4" t="str">
        <f>'[1]TCE - ANEXO IV - Preencher'!E94</f>
        <v>3.4 - Material Farmacológico</v>
      </c>
      <c r="D85" s="3">
        <f>'[1]TCE - ANEXO IV - Preencher'!F94</f>
        <v>7484373000124</v>
      </c>
      <c r="E85" s="5" t="str">
        <f>'[1]TCE - ANEXO IV - Preencher'!G94</f>
        <v>UNI HOSPITALAR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124.260</v>
      </c>
      <c r="I85" s="6">
        <f>IF('[1]TCE - ANEXO IV - Preencher'!K94="","",'[1]TCE - ANEXO IV - Preencher'!K94)</f>
        <v>44342</v>
      </c>
      <c r="J85" s="5" t="str">
        <f>'[1]TCE - ANEXO IV - Preencher'!L94</f>
        <v>26210507484373000124550010001242601654888253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2290</v>
      </c>
    </row>
    <row r="86" spans="1:12" s="8" customFormat="1" ht="19.5" customHeight="1" x14ac:dyDescent="0.2">
      <c r="A86" s="3">
        <f>IFERROR(VLOOKUP(B86,'[1]DADOS (OCULTAR)'!$P$3:$R$56,3,0),"")</f>
        <v>10583920000303</v>
      </c>
      <c r="B86" s="4" t="str">
        <f>'[1]TCE - ANEXO IV - Preencher'!C95</f>
        <v>UPA CURADO</v>
      </c>
      <c r="C86" s="4" t="str">
        <f>'[1]TCE - ANEXO IV - Preencher'!E95</f>
        <v>3.2 - Gás e Outros Materiais Engarrafados</v>
      </c>
      <c r="D86" s="3">
        <f>'[1]TCE - ANEXO IV - Preencher'!F95</f>
        <v>60619202001209</v>
      </c>
      <c r="E86" s="5" t="str">
        <f>'[1]TCE - ANEXO IV - Preencher'!G95</f>
        <v>MESSER GASES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000001177</v>
      </c>
      <c r="I86" s="6">
        <f>IF('[1]TCE - ANEXO IV - Preencher'!K95="","",'[1]TCE - ANEXO IV - Preencher'!K95)</f>
        <v>44320</v>
      </c>
      <c r="J86" s="5" t="str">
        <f>'[1]TCE - ANEXO IV - Preencher'!L95</f>
        <v>26210560619202001209550470000011771010324355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155.93</v>
      </c>
    </row>
    <row r="87" spans="1:12" s="8" customFormat="1" ht="19.5" customHeight="1" x14ac:dyDescent="0.2">
      <c r="A87" s="3">
        <f>IFERROR(VLOOKUP(B87,'[1]DADOS (OCULTAR)'!$P$3:$R$56,3,0),"")</f>
        <v>10583920000303</v>
      </c>
      <c r="B87" s="4" t="str">
        <f>'[1]TCE - ANEXO IV - Preencher'!C96</f>
        <v>UPA CURADO</v>
      </c>
      <c r="C87" s="4" t="str">
        <f>'[1]TCE - ANEXO IV - Preencher'!E96</f>
        <v>3.2 - Gás e Outros Materiais Engarrafados</v>
      </c>
      <c r="D87" s="3">
        <f>'[1]TCE - ANEXO IV - Preencher'!F96</f>
        <v>60619202001209</v>
      </c>
      <c r="E87" s="5" t="str">
        <f>'[1]TCE - ANEXO IV - Preencher'!G96</f>
        <v>MESSER GASES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000000425</v>
      </c>
      <c r="I87" s="6">
        <f>IF('[1]TCE - ANEXO IV - Preencher'!K96="","",'[1]TCE - ANEXO IV - Preencher'!K96)</f>
        <v>44326</v>
      </c>
      <c r="J87" s="5" t="str">
        <f>'[1]TCE - ANEXO IV - Preencher'!L96</f>
        <v>26210560619202001209550740000004251000814115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362.72</v>
      </c>
    </row>
    <row r="88" spans="1:12" s="8" customFormat="1" ht="19.5" customHeight="1" x14ac:dyDescent="0.2">
      <c r="A88" s="3">
        <f>IFERROR(VLOOKUP(B88,'[1]DADOS (OCULTAR)'!$P$3:$R$56,3,0),"")</f>
        <v>10583920000303</v>
      </c>
      <c r="B88" s="4" t="str">
        <f>'[1]TCE - ANEXO IV - Preencher'!C97</f>
        <v>UPA CURADO</v>
      </c>
      <c r="C88" s="4" t="str">
        <f>'[1]TCE - ANEXO IV - Preencher'!E97</f>
        <v>3.2 - Gás e Outros Materiais Engarrafados</v>
      </c>
      <c r="D88" s="3">
        <f>'[1]TCE - ANEXO IV - Preencher'!F97</f>
        <v>60619202001209</v>
      </c>
      <c r="E88" s="5" t="str">
        <f>'[1]TCE - ANEXO IV - Preencher'!G97</f>
        <v>MESSER GASES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000000954</v>
      </c>
      <c r="I88" s="6">
        <f>IF('[1]TCE - ANEXO IV - Preencher'!K97="","",'[1]TCE - ANEXO IV - Preencher'!K97)</f>
        <v>44323</v>
      </c>
      <c r="J88" s="5" t="str">
        <f>'[1]TCE - ANEXO IV - Preencher'!L97</f>
        <v>26210560619202001209550400000009541027573833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3613.96</v>
      </c>
    </row>
    <row r="89" spans="1:12" s="8" customFormat="1" ht="19.5" customHeight="1" x14ac:dyDescent="0.2">
      <c r="A89" s="3">
        <f>IFERROR(VLOOKUP(B89,'[1]DADOS (OCULTAR)'!$P$3:$R$56,3,0),"")</f>
        <v>10583920000303</v>
      </c>
      <c r="B89" s="4" t="str">
        <f>'[1]TCE - ANEXO IV - Preencher'!C98</f>
        <v>UPA CURADO</v>
      </c>
      <c r="C89" s="4" t="str">
        <f>'[1]TCE - ANEXO IV - Preencher'!E98</f>
        <v>3.2 - Gás e Outros Materiais Engarrafados</v>
      </c>
      <c r="D89" s="3">
        <f>'[1]TCE - ANEXO IV - Preencher'!F98</f>
        <v>60619202001209</v>
      </c>
      <c r="E89" s="5" t="str">
        <f>'[1]TCE - ANEXO IV - Preencher'!G98</f>
        <v>MESSER GASES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000000426</v>
      </c>
      <c r="I89" s="6">
        <f>IF('[1]TCE - ANEXO IV - Preencher'!K98="","",'[1]TCE - ANEXO IV - Preencher'!K98)</f>
        <v>44329</v>
      </c>
      <c r="J89" s="5" t="str">
        <f>'[1]TCE - ANEXO IV - Preencher'!L98</f>
        <v>26210560619202001209550740000004261027574015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4119.8599999999997</v>
      </c>
    </row>
    <row r="90" spans="1:12" s="8" customFormat="1" ht="19.5" customHeight="1" x14ac:dyDescent="0.2">
      <c r="A90" s="3">
        <f>IFERROR(VLOOKUP(B90,'[1]DADOS (OCULTAR)'!$P$3:$R$56,3,0),"")</f>
        <v>10583920000303</v>
      </c>
      <c r="B90" s="4" t="str">
        <f>'[1]TCE - ANEXO IV - Preencher'!C99</f>
        <v>UPA CURADO</v>
      </c>
      <c r="C90" s="4" t="str">
        <f>'[1]TCE - ANEXO IV - Preencher'!E99</f>
        <v>3.2 - Gás e Outros Materiais Engarrafados</v>
      </c>
      <c r="D90" s="3">
        <f>'[1]TCE - ANEXO IV - Preencher'!F99</f>
        <v>60619202001209</v>
      </c>
      <c r="E90" s="5" t="str">
        <f>'[1]TCE - ANEXO IV - Preencher'!G99</f>
        <v>MESSER GASES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000000664</v>
      </c>
      <c r="I90" s="6">
        <f>IF('[1]TCE - ANEXO IV - Preencher'!K99="","",'[1]TCE - ANEXO IV - Preencher'!K99)</f>
        <v>44333</v>
      </c>
      <c r="J90" s="5" t="str">
        <f>'[1]TCE - ANEXO IV - Preencher'!L99</f>
        <v>26210560619202001209550390000006641027574106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1945.78</v>
      </c>
    </row>
    <row r="91" spans="1:12" s="8" customFormat="1" ht="19.5" customHeight="1" x14ac:dyDescent="0.2">
      <c r="A91" s="3">
        <f>IFERROR(VLOOKUP(B91,'[1]DADOS (OCULTAR)'!$P$3:$R$56,3,0),"")</f>
        <v>10583920000303</v>
      </c>
      <c r="B91" s="4" t="str">
        <f>'[1]TCE - ANEXO IV - Preencher'!C100</f>
        <v>UPA CURADO</v>
      </c>
      <c r="C91" s="4" t="str">
        <f>'[1]TCE - ANEXO IV - Preencher'!E100</f>
        <v>3.2 - Gás e Outros Materiais Engarrafados</v>
      </c>
      <c r="D91" s="3">
        <f>'[1]TCE - ANEXO IV - Preencher'!F100</f>
        <v>60619202001209</v>
      </c>
      <c r="E91" s="5" t="str">
        <f>'[1]TCE - ANEXO IV - Preencher'!G100</f>
        <v>MESSER GASES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000000768</v>
      </c>
      <c r="I91" s="6">
        <f>IF('[1]TCE - ANEXO IV - Preencher'!K100="","",'[1]TCE - ANEXO IV - Preencher'!K100)</f>
        <v>44334</v>
      </c>
      <c r="J91" s="5" t="str">
        <f>'[1]TCE - ANEXO IV - Preencher'!L100</f>
        <v>26210560619202001209550420000007681000044268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492.04</v>
      </c>
    </row>
    <row r="92" spans="1:12" s="8" customFormat="1" ht="19.5" customHeight="1" x14ac:dyDescent="0.2">
      <c r="A92" s="3">
        <f>IFERROR(VLOOKUP(B92,'[1]DADOS (OCULTAR)'!$P$3:$R$56,3,0),"")</f>
        <v>10583920000303</v>
      </c>
      <c r="B92" s="4" t="str">
        <f>'[1]TCE - ANEXO IV - Preencher'!C101</f>
        <v>UPA CURADO</v>
      </c>
      <c r="C92" s="4" t="str">
        <f>'[1]TCE - ANEXO IV - Preencher'!E101</f>
        <v>3.2 - Gás e Outros Materiais Engarrafados</v>
      </c>
      <c r="D92" s="3">
        <f>'[1]TCE - ANEXO IV - Preencher'!F101</f>
        <v>60619202001209</v>
      </c>
      <c r="E92" s="5" t="str">
        <f>'[1]TCE - ANEXO IV - Preencher'!G101</f>
        <v>MESSER GASES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000000284</v>
      </c>
      <c r="I92" s="6">
        <f>IF('[1]TCE - ANEXO IV - Preencher'!K101="","",'[1]TCE - ANEXO IV - Preencher'!K101)</f>
        <v>44330</v>
      </c>
      <c r="J92" s="5" t="str">
        <f>'[1]TCE - ANEXO IV - Preencher'!L101</f>
        <v>26210560619202001209550580000002841000452110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662.6</v>
      </c>
    </row>
    <row r="93" spans="1:12" s="8" customFormat="1" ht="19.5" customHeight="1" x14ac:dyDescent="0.2">
      <c r="A93" s="3">
        <f>IFERROR(VLOOKUP(B93,'[1]DADOS (OCULTAR)'!$P$3:$R$56,3,0),"")</f>
        <v>10583920000303</v>
      </c>
      <c r="B93" s="4" t="str">
        <f>'[1]TCE - ANEXO IV - Preencher'!C102</f>
        <v>UPA CURADO</v>
      </c>
      <c r="C93" s="4" t="str">
        <f>'[1]TCE - ANEXO IV - Preencher'!E102</f>
        <v>3.2 - Gás e Outros Materiais Engarrafados</v>
      </c>
      <c r="D93" s="3">
        <f>'[1]TCE - ANEXO IV - Preencher'!F102</f>
        <v>60619202001209</v>
      </c>
      <c r="E93" s="5" t="str">
        <f>'[1]TCE - ANEXO IV - Preencher'!G102</f>
        <v>MESSER GASES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000000357</v>
      </c>
      <c r="I93" s="6">
        <f>IF('[1]TCE - ANEXO IV - Preencher'!K102="","",'[1]TCE - ANEXO IV - Preencher'!K102)</f>
        <v>44345</v>
      </c>
      <c r="J93" s="5" t="str">
        <f>'[1]TCE - ANEXO IV - Preencher'!L102</f>
        <v>26210560619202001209550640000003571010328445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165.67</v>
      </c>
    </row>
    <row r="94" spans="1:12" s="8" customFormat="1" ht="19.5" customHeight="1" x14ac:dyDescent="0.2">
      <c r="A94" s="3">
        <f>IFERROR(VLOOKUP(B94,'[1]DADOS (OCULTAR)'!$P$3:$R$56,3,0),"")</f>
        <v>10583920000303</v>
      </c>
      <c r="B94" s="4" t="str">
        <f>'[1]TCE - ANEXO IV - Preencher'!C103</f>
        <v>UPA CURADO</v>
      </c>
      <c r="C94" s="4" t="str">
        <f>'[1]TCE - ANEXO IV - Preencher'!E103</f>
        <v>3.5 - Material Odontológico</v>
      </c>
      <c r="D94" s="3">
        <f>'[1]TCE - ANEXO IV - Preencher'!F103</f>
        <v>9441460000120</v>
      </c>
      <c r="E94" s="5" t="str">
        <f>'[1]TCE - ANEXO IV - Preencher'!G103</f>
        <v>PADRAO DIST DE PRODUTOS E EQUIP HOSP PADRE CALLOU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000256970</v>
      </c>
      <c r="I94" s="6">
        <f>IF('[1]TCE - ANEXO IV - Preencher'!K103="","",'[1]TCE - ANEXO IV - Preencher'!K103)</f>
        <v>44335</v>
      </c>
      <c r="J94" s="5" t="str">
        <f>'[1]TCE - ANEXO IV - Preencher'!L103</f>
        <v>26210509441460000120550010002569701197498836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4170.33</v>
      </c>
    </row>
    <row r="95" spans="1:12" s="8" customFormat="1" ht="19.5" customHeight="1" x14ac:dyDescent="0.2">
      <c r="A95" s="3">
        <f>IFERROR(VLOOKUP(B95,'[1]DADOS (OCULTAR)'!$P$3:$R$56,3,0),"")</f>
        <v>10583920000303</v>
      </c>
      <c r="B95" s="4" t="str">
        <f>'[1]TCE - ANEXO IV - Preencher'!C104</f>
        <v>UPA CURADO</v>
      </c>
      <c r="C95" s="4" t="str">
        <f>'[1]TCE - ANEXO IV - Preencher'!E104</f>
        <v>3.7 - Material de Limpeza e Produtos de Hgienização</v>
      </c>
      <c r="D95" s="3" t="str">
        <f>'[1]TCE - ANEXO IV - Preencher'!F104</f>
        <v>38.239.807/0001-54</v>
      </c>
      <c r="E95" s="5" t="str">
        <f>'[1]TCE - ANEXO IV - Preencher'!G104</f>
        <v>FRANCISCA DAS CHAGAS LUSTOSA FERREIRA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42</v>
      </c>
      <c r="I95" s="6">
        <f>IF('[1]TCE - ANEXO IV - Preencher'!K104="","",'[1]TCE - ANEXO IV - Preencher'!K104)</f>
        <v>44313</v>
      </c>
      <c r="J95" s="5" t="str">
        <f>'[1]TCE - ANEXO IV - Preencher'!L104</f>
        <v>26210438239807000154550200000000421175341711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3199.05</v>
      </c>
    </row>
    <row r="96" spans="1:12" s="8" customFormat="1" ht="19.5" customHeight="1" x14ac:dyDescent="0.2">
      <c r="A96" s="3">
        <f>IFERROR(VLOOKUP(B96,'[1]DADOS (OCULTAR)'!$P$3:$R$56,3,0),"")</f>
        <v>10583920000303</v>
      </c>
      <c r="B96" s="4" t="str">
        <f>'[1]TCE - ANEXO IV - Preencher'!C105</f>
        <v>UPA CURADO</v>
      </c>
      <c r="C96" s="4" t="str">
        <f>'[1]TCE - ANEXO IV - Preencher'!E105</f>
        <v>3.7 - Material de Limpeza e Produtos de Hgienização</v>
      </c>
      <c r="D96" s="3" t="str">
        <f>'[1]TCE - ANEXO IV - Preencher'!F105</f>
        <v>22.006.201/0001-39</v>
      </c>
      <c r="E96" s="5" t="str">
        <f>'[1]TCE - ANEXO IV - Preencher'!G105</f>
        <v>FORTPEL COMERCIO DE DESCARTAVEIS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89245</v>
      </c>
      <c r="I96" s="6">
        <f>IF('[1]TCE - ANEXO IV - Preencher'!K105="","",'[1]TCE - ANEXO IV - Preencher'!K105)</f>
        <v>44320</v>
      </c>
      <c r="J96" s="5" t="str">
        <f>'[1]TCE - ANEXO IV - Preencher'!L105</f>
        <v>26210522006201000139550000000892451100892450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1673.25</v>
      </c>
    </row>
    <row r="97" spans="1:12" s="8" customFormat="1" ht="19.5" customHeight="1" x14ac:dyDescent="0.2">
      <c r="A97" s="3">
        <f>IFERROR(VLOOKUP(B97,'[1]DADOS (OCULTAR)'!$P$3:$R$56,3,0),"")</f>
        <v>10583920000303</v>
      </c>
      <c r="B97" s="4" t="str">
        <f>'[1]TCE - ANEXO IV - Preencher'!C106</f>
        <v>UPA CURADO</v>
      </c>
      <c r="C97" s="4" t="str">
        <f>'[1]TCE - ANEXO IV - Preencher'!E106</f>
        <v>3.7 - Material de Limpeza e Produtos de Hgienização</v>
      </c>
      <c r="D97" s="3" t="str">
        <f>'[1]TCE - ANEXO IV - Preencher'!F106</f>
        <v>24.326.435/0001-99</v>
      </c>
      <c r="E97" s="5" t="str">
        <f>'[1]TCE - ANEXO IV - Preencher'!G106</f>
        <v>QUALIMAX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11338</v>
      </c>
      <c r="I97" s="6">
        <f>IF('[1]TCE - ANEXO IV - Preencher'!K106="","",'[1]TCE - ANEXO IV - Preencher'!K106)</f>
        <v>44320</v>
      </c>
      <c r="J97" s="5" t="str">
        <f>'[1]TCE - ANEXO IV - Preencher'!L106</f>
        <v>26210524326435000199550010000113381133016370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1007.25</v>
      </c>
    </row>
    <row r="98" spans="1:12" s="8" customFormat="1" ht="19.5" customHeight="1" x14ac:dyDescent="0.2">
      <c r="A98" s="3">
        <f>IFERROR(VLOOKUP(B98,'[1]DADOS (OCULTAR)'!$P$3:$R$56,3,0),"")</f>
        <v>10583920000303</v>
      </c>
      <c r="B98" s="4" t="str">
        <f>'[1]TCE - ANEXO IV - Preencher'!C107</f>
        <v>UPA CURADO</v>
      </c>
      <c r="C98" s="4" t="str">
        <f>'[1]TCE - ANEXO IV - Preencher'!E107</f>
        <v>3.14 - Alimentação Preparada</v>
      </c>
      <c r="D98" s="3" t="str">
        <f>'[1]TCE - ANEXO IV - Preencher'!F107</f>
        <v>09.515.628/0003-66</v>
      </c>
      <c r="E98" s="5" t="str">
        <f>'[1]TCE - ANEXO IV - Preencher'!G107</f>
        <v>ATACADO DOS PRESENTES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000039754</v>
      </c>
      <c r="I98" s="6">
        <f>IF('[1]TCE - ANEXO IV - Preencher'!K107="","",'[1]TCE - ANEXO IV - Preencher'!K107)</f>
        <v>44319</v>
      </c>
      <c r="J98" s="5" t="str">
        <f>'[1]TCE - ANEXO IV - Preencher'!L107</f>
        <v>26210509515628000366550100000397541002424024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22.74</v>
      </c>
    </row>
    <row r="99" spans="1:12" s="8" customFormat="1" ht="19.5" customHeight="1" x14ac:dyDescent="0.2">
      <c r="A99" s="3">
        <f>IFERROR(VLOOKUP(B99,'[1]DADOS (OCULTAR)'!$P$3:$R$56,3,0),"")</f>
        <v>10583920000303</v>
      </c>
      <c r="B99" s="4" t="str">
        <f>'[1]TCE - ANEXO IV - Preencher'!C108</f>
        <v>UPA CURADO</v>
      </c>
      <c r="C99" s="4" t="str">
        <f>'[1]TCE - ANEXO IV - Preencher'!E108</f>
        <v>3.14 - Alimentação Preparada</v>
      </c>
      <c r="D99" s="3" t="str">
        <f>'[1]TCE - ANEXO IV - Preencher'!F108</f>
        <v>22.006.201/0001-39</v>
      </c>
      <c r="E99" s="5" t="str">
        <f>'[1]TCE - ANEXO IV - Preencher'!G108</f>
        <v>FORTPEL COMERCIO DE DESCARTAVEIS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89220</v>
      </c>
      <c r="I99" s="6">
        <f>IF('[1]TCE - ANEXO IV - Preencher'!K108="","",'[1]TCE - ANEXO IV - Preencher'!K108)</f>
        <v>44319</v>
      </c>
      <c r="J99" s="5" t="str">
        <f>'[1]TCE - ANEXO IV - Preencher'!L108</f>
        <v>26210522006201000139550000000892201100892206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993.6</v>
      </c>
    </row>
    <row r="100" spans="1:12" s="8" customFormat="1" ht="19.5" customHeight="1" x14ac:dyDescent="0.2">
      <c r="A100" s="3">
        <f>IFERROR(VLOOKUP(B100,'[1]DADOS (OCULTAR)'!$P$3:$R$56,3,0),"")</f>
        <v>10583920000303</v>
      </c>
      <c r="B100" s="4" t="str">
        <f>'[1]TCE - ANEXO IV - Preencher'!C109</f>
        <v>UPA CURADO</v>
      </c>
      <c r="C100" s="4" t="str">
        <f>'[1]TCE - ANEXO IV - Preencher'!E109</f>
        <v>3.14 - Alimentação Preparada</v>
      </c>
      <c r="D100" s="3" t="str">
        <f>'[1]TCE - ANEXO IV - Preencher'!F109</f>
        <v>24.326.435/0001-99</v>
      </c>
      <c r="E100" s="5" t="str">
        <f>'[1]TCE - ANEXO IV - Preencher'!G109</f>
        <v>QUALIMAX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11337</v>
      </c>
      <c r="I100" s="6">
        <f>IF('[1]TCE - ANEXO IV - Preencher'!K109="","",'[1]TCE - ANEXO IV - Preencher'!K109)</f>
        <v>44320</v>
      </c>
      <c r="J100" s="5" t="str">
        <f>'[1]TCE - ANEXO IV - Preencher'!L109</f>
        <v>26210524326435000199550010000113371133002185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466.4</v>
      </c>
    </row>
    <row r="101" spans="1:12" s="8" customFormat="1" ht="19.5" customHeight="1" x14ac:dyDescent="0.2">
      <c r="A101" s="3">
        <f>IFERROR(VLOOKUP(B101,'[1]DADOS (OCULTAR)'!$P$3:$R$56,3,0),"")</f>
        <v>10583920000303</v>
      </c>
      <c r="B101" s="4" t="str">
        <f>'[1]TCE - ANEXO IV - Preencher'!C110</f>
        <v>UPA CURADO</v>
      </c>
      <c r="C101" s="4" t="str">
        <f>'[1]TCE - ANEXO IV - Preencher'!E110</f>
        <v>3.14 - Alimentação Preparada</v>
      </c>
      <c r="D101" s="3" t="str">
        <f>'[1]TCE - ANEXO IV - Preencher'!F110</f>
        <v>09.515.628/0003-66</v>
      </c>
      <c r="E101" s="5" t="str">
        <f>'[1]TCE - ANEXO IV - Preencher'!G110</f>
        <v>ATACADO DOS PRESENTES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000039835</v>
      </c>
      <c r="I101" s="6">
        <f>IF('[1]TCE - ANEXO IV - Preencher'!K110="","",'[1]TCE - ANEXO IV - Preencher'!K110)</f>
        <v>44323</v>
      </c>
      <c r="J101" s="5" t="str">
        <f>'[1]TCE - ANEXO IV - Preencher'!L110</f>
        <v>26210509515628000366550100000398351002009361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11.99</v>
      </c>
    </row>
    <row r="102" spans="1:12" s="8" customFormat="1" ht="19.5" customHeight="1" x14ac:dyDescent="0.2">
      <c r="A102" s="3">
        <f>IFERROR(VLOOKUP(B102,'[1]DADOS (OCULTAR)'!$P$3:$R$56,3,0),"")</f>
        <v>10583920000303</v>
      </c>
      <c r="B102" s="4" t="str">
        <f>'[1]TCE - ANEXO IV - Preencher'!C111</f>
        <v>UPA CURADO</v>
      </c>
      <c r="C102" s="4" t="str">
        <f>'[1]TCE - ANEXO IV - Preencher'!E111</f>
        <v>3.14 - Alimentação Preparada</v>
      </c>
      <c r="D102" s="3" t="str">
        <f>'[1]TCE - ANEXO IV - Preencher'!F111</f>
        <v>20.300.157/0006-54</v>
      </c>
      <c r="E102" s="5" t="str">
        <f>'[1]TCE - ANEXO IV - Preencher'!G111</f>
        <v>NOVO ATACADO COMERCIO DE ALIMENTOS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6795</v>
      </c>
      <c r="I102" s="6">
        <f>IF('[1]TCE - ANEXO IV - Preencher'!K111="","",'[1]TCE - ANEXO IV - Preencher'!K111)</f>
        <v>44330</v>
      </c>
      <c r="J102" s="5" t="str">
        <f>'[1]TCE - ANEXO IV - Preencher'!L111</f>
        <v>26210520300157000654550010000067951209375786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222.56</v>
      </c>
    </row>
    <row r="103" spans="1:12" s="8" customFormat="1" ht="19.5" customHeight="1" x14ac:dyDescent="0.2">
      <c r="A103" s="3">
        <f>IFERROR(VLOOKUP(B103,'[1]DADOS (OCULTAR)'!$P$3:$R$56,3,0),"")</f>
        <v>10583920000303</v>
      </c>
      <c r="B103" s="4" t="str">
        <f>'[1]TCE - ANEXO IV - Preencher'!C112</f>
        <v>UPA CURADO</v>
      </c>
      <c r="C103" s="4" t="str">
        <f>'[1]TCE - ANEXO IV - Preencher'!E112</f>
        <v>3.14 - Alimentação Preparada</v>
      </c>
      <c r="D103" s="3" t="str">
        <f>'[1]TCE - ANEXO IV - Preencher'!F112</f>
        <v>17.000.213/0001-16</v>
      </c>
      <c r="E103" s="5" t="str">
        <f>'[1]TCE - ANEXO IV - Preencher'!G112</f>
        <v>LADY AURORA RESTAURANTE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000000629</v>
      </c>
      <c r="I103" s="6">
        <f>IF('[1]TCE - ANEXO IV - Preencher'!K112="","",'[1]TCE - ANEXO IV - Preencher'!K112)</f>
        <v>44330</v>
      </c>
      <c r="J103" s="5" t="str">
        <f>'[1]TCE - ANEXO IV - Preencher'!L112</f>
        <v>26210517000213000116550010000006291914778800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2152.5</v>
      </c>
    </row>
    <row r="104" spans="1:12" s="8" customFormat="1" ht="19.5" customHeight="1" x14ac:dyDescent="0.2">
      <c r="A104" s="3">
        <f>IFERROR(VLOOKUP(B104,'[1]DADOS (OCULTAR)'!$P$3:$R$56,3,0),"")</f>
        <v>10583920000303</v>
      </c>
      <c r="B104" s="4" t="str">
        <f>'[1]TCE - ANEXO IV - Preencher'!C113</f>
        <v>UPA CURADO</v>
      </c>
      <c r="C104" s="4" t="str">
        <f>'[1]TCE - ANEXO IV - Preencher'!E113</f>
        <v>3.14 - Alimentação Preparada</v>
      </c>
      <c r="D104" s="3" t="str">
        <f>'[1]TCE - ANEXO IV - Preencher'!F113</f>
        <v>09.515.628/0003-66</v>
      </c>
      <c r="E104" s="5" t="str">
        <f>'[1]TCE - ANEXO IV - Preencher'!G113</f>
        <v>ATACADO DOS PRESENTES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000040219</v>
      </c>
      <c r="I104" s="6">
        <f>IF('[1]TCE - ANEXO IV - Preencher'!K113="","",'[1]TCE - ANEXO IV - Preencher'!K113)</f>
        <v>44342</v>
      </c>
      <c r="J104" s="5" t="str">
        <f>'[1]TCE - ANEXO IV - Preencher'!L113</f>
        <v>26210509515628000366550100000402191002116261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29.9</v>
      </c>
    </row>
    <row r="105" spans="1:12" s="8" customFormat="1" ht="19.5" customHeight="1" x14ac:dyDescent="0.2">
      <c r="A105" s="3">
        <f>IFERROR(VLOOKUP(B105,'[1]DADOS (OCULTAR)'!$P$3:$R$56,3,0),"")</f>
        <v>10583920000303</v>
      </c>
      <c r="B105" s="4" t="str">
        <f>'[1]TCE - ANEXO IV - Preencher'!C114</f>
        <v>UPA CURADO</v>
      </c>
      <c r="C105" s="4" t="str">
        <f>'[1]TCE - ANEXO IV - Preencher'!E114</f>
        <v>3.14 - Alimentação Preparada</v>
      </c>
      <c r="D105" s="3" t="str">
        <f>'[1]TCE - ANEXO IV - Preencher'!F114</f>
        <v>09.515.628/0003-66</v>
      </c>
      <c r="E105" s="5" t="str">
        <f>'[1]TCE - ANEXO IV - Preencher'!G114</f>
        <v>LADY AURORA RESTAURANTE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000040262</v>
      </c>
      <c r="I105" s="6">
        <f>IF('[1]TCE - ANEXO IV - Preencher'!K114="","",'[1]TCE - ANEXO IV - Preencher'!K114)</f>
        <v>44344</v>
      </c>
      <c r="J105" s="5" t="str">
        <f>'[1]TCE - ANEXO IV - Preencher'!L114</f>
        <v>26210509515628000366550100000402621002030384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41.8</v>
      </c>
    </row>
    <row r="106" spans="1:12" s="8" customFormat="1" ht="19.5" customHeight="1" x14ac:dyDescent="0.2">
      <c r="A106" s="3">
        <f>IFERROR(VLOOKUP(B106,'[1]DADOS (OCULTAR)'!$P$3:$R$56,3,0),"")</f>
        <v>10583920000303</v>
      </c>
      <c r="B106" s="4" t="str">
        <f>'[1]TCE - ANEXO IV - Preencher'!C115</f>
        <v>UPA CURADO</v>
      </c>
      <c r="C106" s="4" t="str">
        <f>'[1]TCE - ANEXO IV - Preencher'!E115</f>
        <v>3.14 - Alimentação Preparada</v>
      </c>
      <c r="D106" s="3" t="str">
        <f>'[1]TCE - ANEXO IV - Preencher'!F115</f>
        <v>17.000.213/0001-16</v>
      </c>
      <c r="E106" s="5" t="str">
        <f>'[1]TCE - ANEXO IV - Preencher'!G115</f>
        <v>LADY AURORA RESTAURANTE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000000635</v>
      </c>
      <c r="I106" s="6">
        <f>IF('[1]TCE - ANEXO IV - Preencher'!K115="","",'[1]TCE - ANEXO IV - Preencher'!K115)</f>
        <v>44344</v>
      </c>
      <c r="J106" s="5" t="str">
        <f>'[1]TCE - ANEXO IV - Preencher'!L115</f>
        <v>26210517000213000116550010000006351711095446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2296</v>
      </c>
    </row>
    <row r="107" spans="1:12" s="8" customFormat="1" ht="19.5" customHeight="1" x14ac:dyDescent="0.2">
      <c r="A107" s="3">
        <f>IFERROR(VLOOKUP(B107,'[1]DADOS (OCULTAR)'!$P$3:$R$56,3,0),"")</f>
        <v>10583920000303</v>
      </c>
      <c r="B107" s="4" t="str">
        <f>'[1]TCE - ANEXO IV - Preencher'!C116</f>
        <v>UPA CURADO</v>
      </c>
      <c r="C107" s="4" t="str">
        <f>'[1]TCE - ANEXO IV - Preencher'!E116</f>
        <v>3.6 - Material de Expediente</v>
      </c>
      <c r="D107" s="3" t="str">
        <f>'[1]TCE - ANEXO IV - Preencher'!F116</f>
        <v>01.781.007/0001-50</v>
      </c>
      <c r="E107" s="5" t="str">
        <f>'[1]TCE - ANEXO IV - Preencher'!G116</f>
        <v>INFOTEC RECIFE EIRELI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006036</v>
      </c>
      <c r="I107" s="6">
        <f>IF('[1]TCE - ANEXO IV - Preencher'!K116="","",'[1]TCE - ANEXO IV - Preencher'!K116)</f>
        <v>44319</v>
      </c>
      <c r="J107" s="5" t="str">
        <f>'[1]TCE - ANEXO IV - Preencher'!L116</f>
        <v>26210501781007000150550010000060361036175969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1560</v>
      </c>
    </row>
    <row r="108" spans="1:12" s="8" customFormat="1" ht="19.5" customHeight="1" x14ac:dyDescent="0.2">
      <c r="A108" s="3">
        <f>IFERROR(VLOOKUP(B108,'[1]DADOS (OCULTAR)'!$P$3:$R$56,3,0),"")</f>
        <v>10583920000303</v>
      </c>
      <c r="B108" s="4" t="str">
        <f>'[1]TCE - ANEXO IV - Preencher'!C117</f>
        <v>UPA CURADO</v>
      </c>
      <c r="C108" s="4" t="str">
        <f>'[1]TCE - ANEXO IV - Preencher'!E117</f>
        <v>3.6 - Material de Expediente</v>
      </c>
      <c r="D108" s="3" t="str">
        <f>'[1]TCE - ANEXO IV - Preencher'!F117</f>
        <v>09.515.628/0003-66</v>
      </c>
      <c r="E108" s="5" t="str">
        <f>'[1]TCE - ANEXO IV - Preencher'!G117</f>
        <v>ATACADO DOS PRESENTES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000039790</v>
      </c>
      <c r="I108" s="6">
        <f>IF('[1]TCE - ANEXO IV - Preencher'!K117="","",'[1]TCE - ANEXO IV - Preencher'!K117)</f>
        <v>44321</v>
      </c>
      <c r="J108" s="5" t="str">
        <f>'[1]TCE - ANEXO IV - Preencher'!L117</f>
        <v>262105095156280003665501000003979010020270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13.49</v>
      </c>
    </row>
    <row r="109" spans="1:12" s="8" customFormat="1" ht="19.5" customHeight="1" x14ac:dyDescent="0.2">
      <c r="A109" s="3">
        <f>IFERROR(VLOOKUP(B109,'[1]DADOS (OCULTAR)'!$P$3:$R$56,3,0),"")</f>
        <v>10583920000303</v>
      </c>
      <c r="B109" s="4" t="str">
        <f>'[1]TCE - ANEXO IV - Preencher'!C118</f>
        <v>UPA CURADO</v>
      </c>
      <c r="C109" s="4" t="str">
        <f>'[1]TCE - ANEXO IV - Preencher'!E118</f>
        <v>3.6 - Material de Expediente</v>
      </c>
      <c r="D109" s="3" t="str">
        <f>'[1]TCE - ANEXO IV - Preencher'!F118</f>
        <v>24.073.694/0001-55</v>
      </c>
      <c r="E109" s="5" t="str">
        <f>'[1]TCE - ANEXO IV - Preencher'!G118</f>
        <v>NAGEM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000651872</v>
      </c>
      <c r="I109" s="6">
        <f>IF('[1]TCE - ANEXO IV - Preencher'!K118="","",'[1]TCE - ANEXO IV - Preencher'!K118)</f>
        <v>44319</v>
      </c>
      <c r="J109" s="5" t="str">
        <f>'[1]TCE - ANEXO IV - Preencher'!L118</f>
        <v>26210524073694000155550010006518721001634750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712.24</v>
      </c>
    </row>
    <row r="110" spans="1:12" s="8" customFormat="1" ht="19.5" customHeight="1" x14ac:dyDescent="0.2">
      <c r="A110" s="3">
        <f>IFERROR(VLOOKUP(B110,'[1]DADOS (OCULTAR)'!$P$3:$R$56,3,0),"")</f>
        <v>10583920000303</v>
      </c>
      <c r="B110" s="4" t="str">
        <f>'[1]TCE - ANEXO IV - Preencher'!C119</f>
        <v>UPA CURADO</v>
      </c>
      <c r="C110" s="4" t="str">
        <f>'[1]TCE - ANEXO IV - Preencher'!E119</f>
        <v>3.6 - Material de Expediente</v>
      </c>
      <c r="D110" s="3" t="str">
        <f>'[1]TCE - ANEXO IV - Preencher'!F119</f>
        <v>24.326.435/0001-99</v>
      </c>
      <c r="E110" s="5" t="str">
        <f>'[1]TCE - ANEXO IV - Preencher'!G119</f>
        <v>QUALIMAX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11337</v>
      </c>
      <c r="I110" s="6">
        <f>IF('[1]TCE - ANEXO IV - Preencher'!K119="","",'[1]TCE - ANEXO IV - Preencher'!K119)</f>
        <v>44320</v>
      </c>
      <c r="J110" s="5" t="str">
        <f>'[1]TCE - ANEXO IV - Preencher'!L119</f>
        <v>26210524326435000199550010000113371133002185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1077.48</v>
      </c>
    </row>
    <row r="111" spans="1:12" s="8" customFormat="1" ht="19.5" customHeight="1" x14ac:dyDescent="0.2">
      <c r="A111" s="3">
        <f>IFERROR(VLOOKUP(B111,'[1]DADOS (OCULTAR)'!$P$3:$R$56,3,0),"")</f>
        <v>10583920000303</v>
      </c>
      <c r="B111" s="4" t="str">
        <f>'[1]TCE - ANEXO IV - Preencher'!C120</f>
        <v>UPA CURADO</v>
      </c>
      <c r="C111" s="4" t="str">
        <f>'[1]TCE - ANEXO IV - Preencher'!E120</f>
        <v>3.6 - Material de Expediente</v>
      </c>
      <c r="D111" s="3" t="str">
        <f>'[1]TCE - ANEXO IV - Preencher'!F120</f>
        <v>20.300.157/0006-54</v>
      </c>
      <c r="E111" s="5" t="str">
        <f>'[1]TCE - ANEXO IV - Preencher'!G120</f>
        <v>NOVO ATACADO COMERCIO DE ALIMENTOS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6797</v>
      </c>
      <c r="I111" s="6">
        <f>IF('[1]TCE - ANEXO IV - Preencher'!K120="","",'[1]TCE - ANEXO IV - Preencher'!K120)</f>
        <v>44330</v>
      </c>
      <c r="J111" s="5" t="str">
        <f>'[1]TCE - ANEXO IV - Preencher'!L120</f>
        <v>26210520300157000654550010000067971372583044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37.799999999999997</v>
      </c>
    </row>
    <row r="112" spans="1:12" s="8" customFormat="1" ht="19.5" customHeight="1" x14ac:dyDescent="0.2">
      <c r="A112" s="3">
        <f>IFERROR(VLOOKUP(B112,'[1]DADOS (OCULTAR)'!$P$3:$R$56,3,0),"")</f>
        <v>10583920000303</v>
      </c>
      <c r="B112" s="4" t="str">
        <f>'[1]TCE - ANEXO IV - Preencher'!C121</f>
        <v>UPA CURADO</v>
      </c>
      <c r="C112" s="4" t="str">
        <f>'[1]TCE - ANEXO IV - Preencher'!E121</f>
        <v>3.6 - Material de Expediente</v>
      </c>
      <c r="D112" s="3" t="str">
        <f>'[1]TCE - ANEXO IV - Preencher'!F121</f>
        <v>09.515.628/0003-66</v>
      </c>
      <c r="E112" s="5" t="str">
        <f>'[1]TCE - ANEXO IV - Preencher'!G121</f>
        <v>ATACADO DOS PRESENTES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000040220</v>
      </c>
      <c r="I112" s="6">
        <f>IF('[1]TCE - ANEXO IV - Preencher'!K121="","",'[1]TCE - ANEXO IV - Preencher'!K121)</f>
        <v>44342</v>
      </c>
      <c r="J112" s="5" t="str">
        <f>'[1]TCE - ANEXO IV - Preencher'!L121</f>
        <v>26210509515628000366550100000402201002119547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113.47</v>
      </c>
    </row>
    <row r="113" spans="1:12" s="8" customFormat="1" ht="19.5" customHeight="1" x14ac:dyDescent="0.2">
      <c r="A113" s="3">
        <f>IFERROR(VLOOKUP(B113,'[1]DADOS (OCULTAR)'!$P$3:$R$56,3,0),"")</f>
        <v>10583920000303</v>
      </c>
      <c r="B113" s="4" t="str">
        <f>'[1]TCE - ANEXO IV - Preencher'!C122</f>
        <v>UPA CURADO</v>
      </c>
      <c r="C113" s="4" t="str">
        <f>'[1]TCE - ANEXO IV - Preencher'!E122</f>
        <v>3.6 - Material de Expediente</v>
      </c>
      <c r="D113" s="3" t="str">
        <f>'[1]TCE - ANEXO IV - Preencher'!F122</f>
        <v>04.065.526/0001-00</v>
      </c>
      <c r="E113" s="5" t="str">
        <f>'[1]TCE - ANEXO IV - Preencher'!G122</f>
        <v>IMPERIO DAS CHAVES E ACESSORIOS LTDA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000037086</v>
      </c>
      <c r="I113" s="6">
        <f>IF('[1]TCE - ANEXO IV - Preencher'!K122="","",'[1]TCE - ANEXO IV - Preencher'!K122)</f>
        <v>44344</v>
      </c>
      <c r="J113" s="5" t="str">
        <f>'[1]TCE - ANEXO IV - Preencher'!L122</f>
        <v>26210504065526000100650010000370861120519835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20</v>
      </c>
    </row>
    <row r="114" spans="1:12" s="8" customFormat="1" ht="19.5" customHeight="1" x14ac:dyDescent="0.2">
      <c r="A114" s="3">
        <f>IFERROR(VLOOKUP(B114,'[1]DADOS (OCULTAR)'!$P$3:$R$56,3,0),"")</f>
        <v>10583920000303</v>
      </c>
      <c r="B114" s="4" t="str">
        <f>'[1]TCE - ANEXO IV - Preencher'!C123</f>
        <v>UPA CURADO</v>
      </c>
      <c r="C114" s="4" t="str">
        <f>'[1]TCE - ANEXO IV - Preencher'!E123</f>
        <v>3.6 - Material de Expediente</v>
      </c>
      <c r="D114" s="3" t="str">
        <f>'[1]TCE - ANEXO IV - Preencher'!F123</f>
        <v>20.300.157/0006-54</v>
      </c>
      <c r="E114" s="5" t="str">
        <f>'[1]TCE - ANEXO IV - Preencher'!G123</f>
        <v>NOVO ATACADO COMERCIO DE ALIMENTOS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7411</v>
      </c>
      <c r="I114" s="6">
        <f>IF('[1]TCE - ANEXO IV - Preencher'!K123="","",'[1]TCE - ANEXO IV - Preencher'!K123)</f>
        <v>44344</v>
      </c>
      <c r="J114" s="5" t="str">
        <f>'[1]TCE - ANEXO IV - Preencher'!L123</f>
        <v>26210520300157000654550010000074111720503423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37.799999999999997</v>
      </c>
    </row>
    <row r="115" spans="1:12" s="8" customFormat="1" ht="19.5" customHeight="1" x14ac:dyDescent="0.2">
      <c r="A115" s="3">
        <f>IFERROR(VLOOKUP(B115,'[1]DADOS (OCULTAR)'!$P$3:$R$56,3,0),"")</f>
        <v>10583920000303</v>
      </c>
      <c r="B115" s="4" t="str">
        <f>'[1]TCE - ANEXO IV - Preencher'!C124</f>
        <v>UPA CURADO</v>
      </c>
      <c r="C115" s="4" t="str">
        <f>'[1]TCE - ANEXO IV - Preencher'!E124</f>
        <v>3.1 - Combustíveis e Lubrificantes Automotivos</v>
      </c>
      <c r="D115" s="3">
        <f>'[1]TCE - ANEXO IV - Preencher'!F124</f>
        <v>9533651000111</v>
      </c>
      <c r="E115" s="5" t="str">
        <f>'[1]TCE - ANEXO IV - Preencher'!G124</f>
        <v>VILA ESPERANÇA COMERCIO DE COMBUSTIVEIS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000191027</v>
      </c>
      <c r="I115" s="6">
        <f>IF('[1]TCE - ANEXO IV - Preencher'!K124="","",'[1]TCE - ANEXO IV - Preencher'!K124)</f>
        <v>44318</v>
      </c>
      <c r="J115" s="5" t="str">
        <f>'[1]TCE - ANEXO IV - Preencher'!L124</f>
        <v>26210509533651000111651300001910271002326550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189.46</v>
      </c>
    </row>
    <row r="116" spans="1:12" s="8" customFormat="1" ht="19.5" customHeight="1" x14ac:dyDescent="0.2">
      <c r="A116" s="3">
        <f>IFERROR(VLOOKUP(B116,'[1]DADOS (OCULTAR)'!$P$3:$R$56,3,0),"")</f>
        <v>10583920000303</v>
      </c>
      <c r="B116" s="4" t="str">
        <f>'[1]TCE - ANEXO IV - Preencher'!C125</f>
        <v>UPA CURADO</v>
      </c>
      <c r="C116" s="4" t="str">
        <f>'[1]TCE - ANEXO IV - Preencher'!E125</f>
        <v>3.1 - Combustíveis e Lubrificantes Automotivos</v>
      </c>
      <c r="D116" s="3">
        <f>'[1]TCE - ANEXO IV - Preencher'!F125</f>
        <v>9533651000111</v>
      </c>
      <c r="E116" s="5" t="str">
        <f>'[1]TCE - ANEXO IV - Preencher'!G125</f>
        <v>VILA ESPERANÇA COMERCIO DE COMBUSTIVEIS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000191682</v>
      </c>
      <c r="I116" s="6">
        <f>IF('[1]TCE - ANEXO IV - Preencher'!K125="","",'[1]TCE - ANEXO IV - Preencher'!K125)</f>
        <v>44320</v>
      </c>
      <c r="J116" s="5" t="str">
        <f>'[1]TCE - ANEXO IV - Preencher'!L125</f>
        <v>26210509533651000111651300001916829002334901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177.64</v>
      </c>
    </row>
    <row r="117" spans="1:12" s="8" customFormat="1" ht="19.5" customHeight="1" x14ac:dyDescent="0.2">
      <c r="A117" s="3">
        <f>IFERROR(VLOOKUP(B117,'[1]DADOS (OCULTAR)'!$P$3:$R$56,3,0),"")</f>
        <v>10583920000303</v>
      </c>
      <c r="B117" s="4" t="str">
        <f>'[1]TCE - ANEXO IV - Preencher'!C126</f>
        <v>UPA CURADO</v>
      </c>
      <c r="C117" s="4" t="str">
        <f>'[1]TCE - ANEXO IV - Preencher'!E126</f>
        <v>3.1 - Combustíveis e Lubrificantes Automotivos</v>
      </c>
      <c r="D117" s="3">
        <f>'[1]TCE - ANEXO IV - Preencher'!F126</f>
        <v>9533651000111</v>
      </c>
      <c r="E117" s="5" t="str">
        <f>'[1]TCE - ANEXO IV - Preencher'!G126</f>
        <v>VILA ESPERANÇA COMERCIO DE COMBUSTIVEIS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000192850</v>
      </c>
      <c r="I117" s="6">
        <f>IF('[1]TCE - ANEXO IV - Preencher'!K126="","",'[1]TCE - ANEXO IV - Preencher'!K126)</f>
        <v>44354</v>
      </c>
      <c r="J117" s="5" t="str">
        <f>'[1]TCE - ANEXO IV - Preencher'!L126</f>
        <v>26210509533651000111651300001928501002350555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227.1</v>
      </c>
    </row>
    <row r="118" spans="1:12" s="8" customFormat="1" ht="19.5" customHeight="1" x14ac:dyDescent="0.2">
      <c r="A118" s="3">
        <f>IFERROR(VLOOKUP(B118,'[1]DADOS (OCULTAR)'!$P$3:$R$56,3,0),"")</f>
        <v>10583920000303</v>
      </c>
      <c r="B118" s="4" t="str">
        <f>'[1]TCE - ANEXO IV - Preencher'!C127</f>
        <v>UPA CURADO</v>
      </c>
      <c r="C118" s="4" t="str">
        <f>'[1]TCE - ANEXO IV - Preencher'!E127</f>
        <v>3.1 - Combustíveis e Lubrificantes Automotivos</v>
      </c>
      <c r="D118" s="3">
        <f>'[1]TCE - ANEXO IV - Preencher'!F127</f>
        <v>9533651000111</v>
      </c>
      <c r="E118" s="5" t="str">
        <f>'[1]TCE - ANEXO IV - Preencher'!G127</f>
        <v>VILA ESPERANÇA COMERCIO DE COMBUSTIVEIS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000193594</v>
      </c>
      <c r="I118" s="6">
        <f>IF('[1]TCE - ANEXO IV - Preencher'!K127="","",'[1]TCE - ANEXO IV - Preencher'!K127)</f>
        <v>44325</v>
      </c>
      <c r="J118" s="5" t="str">
        <f>'[1]TCE - ANEXO IV - Preencher'!L127</f>
        <v>26210509533651000111651300001935941002359580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212.93</v>
      </c>
    </row>
    <row r="119" spans="1:12" s="8" customFormat="1" ht="19.5" customHeight="1" x14ac:dyDescent="0.2">
      <c r="A119" s="3">
        <f>IFERROR(VLOOKUP(B119,'[1]DADOS (OCULTAR)'!$P$3:$R$56,3,0),"")</f>
        <v>10583920000303</v>
      </c>
      <c r="B119" s="4" t="str">
        <f>'[1]TCE - ANEXO IV - Preencher'!C128</f>
        <v>UPA CURADO</v>
      </c>
      <c r="C119" s="4" t="str">
        <f>'[1]TCE - ANEXO IV - Preencher'!E128</f>
        <v>3.1 - Combustíveis e Lubrificantes Automotivos</v>
      </c>
      <c r="D119" s="3">
        <f>'[1]TCE - ANEXO IV - Preencher'!F128</f>
        <v>9533651000111</v>
      </c>
      <c r="E119" s="5" t="str">
        <f>'[1]TCE - ANEXO IV - Preencher'!G128</f>
        <v>VILA ESPERANÇA COMERCIO DE COMBUSTIVEIS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000194283</v>
      </c>
      <c r="I119" s="6">
        <f>IF('[1]TCE - ANEXO IV - Preencher'!K128="","",'[1]TCE - ANEXO IV - Preencher'!K128)</f>
        <v>44328</v>
      </c>
      <c r="J119" s="5" t="str">
        <f>'[1]TCE - ANEXO IV - Preencher'!L128</f>
        <v>26210509533651000111651300001942831002368346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207.12</v>
      </c>
    </row>
    <row r="120" spans="1:12" s="8" customFormat="1" ht="19.5" customHeight="1" x14ac:dyDescent="0.2">
      <c r="A120" s="3">
        <f>IFERROR(VLOOKUP(B120,'[1]DADOS (OCULTAR)'!$P$3:$R$56,3,0),"")</f>
        <v>10583920000303</v>
      </c>
      <c r="B120" s="4" t="str">
        <f>'[1]TCE - ANEXO IV - Preencher'!C129</f>
        <v>UPA CURADO</v>
      </c>
      <c r="C120" s="4" t="str">
        <f>'[1]TCE - ANEXO IV - Preencher'!E129</f>
        <v>3.1 - Combustíveis e Lubrificantes Automotivos</v>
      </c>
      <c r="D120" s="3">
        <f>'[1]TCE - ANEXO IV - Preencher'!F129</f>
        <v>9533651000111</v>
      </c>
      <c r="E120" s="5" t="str">
        <f>'[1]TCE - ANEXO IV - Preencher'!G129</f>
        <v>VILA ESPERANÇA COMERCIO DE COMBUSTIVEIS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000183160</v>
      </c>
      <c r="I120" s="6">
        <f>IF('[1]TCE - ANEXO IV - Preencher'!K129="","",'[1]TCE - ANEXO IV - Preencher'!K129)</f>
        <v>44330</v>
      </c>
      <c r="J120" s="5" t="str">
        <f>'[1]TCE - ANEXO IV - Preencher'!L129</f>
        <v>26210509533651000111651330001831601002159624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189.06</v>
      </c>
    </row>
    <row r="121" spans="1:12" s="8" customFormat="1" ht="19.5" customHeight="1" x14ac:dyDescent="0.2">
      <c r="A121" s="3">
        <f>IFERROR(VLOOKUP(B121,'[1]DADOS (OCULTAR)'!$P$3:$R$56,3,0),"")</f>
        <v>10583920000303</v>
      </c>
      <c r="B121" s="4" t="str">
        <f>'[1]TCE - ANEXO IV - Preencher'!C130</f>
        <v>UPA CURADO</v>
      </c>
      <c r="C121" s="4" t="str">
        <f>'[1]TCE - ANEXO IV - Preencher'!E130</f>
        <v>3.1 - Combustíveis e Lubrificantes Automotivos</v>
      </c>
      <c r="D121" s="3">
        <f>'[1]TCE - ANEXO IV - Preencher'!F130</f>
        <v>9533651000111</v>
      </c>
      <c r="E121" s="5" t="str">
        <f>'[1]TCE - ANEXO IV - Preencher'!G130</f>
        <v>VILA ESPERANÇA COMERCIO DE COMBUSTIVEIS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000195471</v>
      </c>
      <c r="I121" s="6">
        <f>IF('[1]TCE - ANEXO IV - Preencher'!K130="","",'[1]TCE - ANEXO IV - Preencher'!K130)</f>
        <v>44333</v>
      </c>
      <c r="J121" s="5" t="str">
        <f>'[1]TCE - ANEXO IV - Preencher'!L130</f>
        <v>26210509533651000111651300001954711002383412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269.06</v>
      </c>
    </row>
    <row r="122" spans="1:12" s="8" customFormat="1" ht="19.5" customHeight="1" x14ac:dyDescent="0.2">
      <c r="A122" s="3">
        <f>IFERROR(VLOOKUP(B122,'[1]DADOS (OCULTAR)'!$P$3:$R$56,3,0),"")</f>
        <v>10583920000303</v>
      </c>
      <c r="B122" s="4" t="str">
        <f>'[1]TCE - ANEXO IV - Preencher'!C131</f>
        <v>UPA CURADO</v>
      </c>
      <c r="C122" s="4" t="str">
        <f>'[1]TCE - ANEXO IV - Preencher'!E131</f>
        <v>3.1 - Combustíveis e Lubrificantes Automotivos</v>
      </c>
      <c r="D122" s="3">
        <f>'[1]TCE - ANEXO IV - Preencher'!F131</f>
        <v>9533651000111</v>
      </c>
      <c r="E122" s="5" t="str">
        <f>'[1]TCE - ANEXO IV - Preencher'!G131</f>
        <v>VILA ESPERANÇA COMERCIO DE COMBUSTIVEIS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000196030</v>
      </c>
      <c r="I122" s="6">
        <f>IF('[1]TCE - ANEXO IV - Preencher'!K131="","",'[1]TCE - ANEXO IV - Preencher'!K131)</f>
        <v>44335</v>
      </c>
      <c r="J122" s="5" t="str">
        <f>'[1]TCE - ANEXO IV - Preencher'!L131</f>
        <v>26210509533651000111651300001960301002391300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213.29</v>
      </c>
    </row>
    <row r="123" spans="1:12" s="8" customFormat="1" ht="19.5" customHeight="1" x14ac:dyDescent="0.2">
      <c r="A123" s="3">
        <f>IFERROR(VLOOKUP(B123,'[1]DADOS (OCULTAR)'!$P$3:$R$56,3,0),"")</f>
        <v>10583920000303</v>
      </c>
      <c r="B123" s="4" t="str">
        <f>'[1]TCE - ANEXO IV - Preencher'!C132</f>
        <v>UPA CURADO</v>
      </c>
      <c r="C123" s="4" t="str">
        <f>'[1]TCE - ANEXO IV - Preencher'!E132</f>
        <v>3.1 - Combustíveis e Lubrificantes Automotivos</v>
      </c>
      <c r="D123" s="3">
        <f>'[1]TCE - ANEXO IV - Preencher'!F132</f>
        <v>9533651000111</v>
      </c>
      <c r="E123" s="5" t="str">
        <f>'[1]TCE - ANEXO IV - Preencher'!G132</f>
        <v>VILA ESPERANÇA COMERCIO DE COMBUSTIVEIS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000196660</v>
      </c>
      <c r="I123" s="6">
        <f>IF('[1]TCE - ANEXO IV - Preencher'!K132="","",'[1]TCE - ANEXO IV - Preencher'!K132)</f>
        <v>44338</v>
      </c>
      <c r="J123" s="5" t="str">
        <f>'[1]TCE - ANEXO IV - Preencher'!L132</f>
        <v>26210509533651000111651300001966601002399620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283.11</v>
      </c>
    </row>
    <row r="124" spans="1:12" s="8" customFormat="1" ht="19.5" customHeight="1" x14ac:dyDescent="0.2">
      <c r="A124" s="3">
        <f>IFERROR(VLOOKUP(B124,'[1]DADOS (OCULTAR)'!$P$3:$R$56,3,0),"")</f>
        <v>10583920000303</v>
      </c>
      <c r="B124" s="4" t="str">
        <f>'[1]TCE - ANEXO IV - Preencher'!C133</f>
        <v>UPA CURADO</v>
      </c>
      <c r="C124" s="4" t="str">
        <f>'[1]TCE - ANEXO IV - Preencher'!E133</f>
        <v>3.1 - Combustíveis e Lubrificantes Automotivos</v>
      </c>
      <c r="D124" s="3">
        <f>'[1]TCE - ANEXO IV - Preencher'!F133</f>
        <v>9533651000111</v>
      </c>
      <c r="E124" s="5" t="str">
        <f>'[1]TCE - ANEXO IV - Preencher'!G133</f>
        <v>VILA ESPERANÇA COMERCIO DE COMBUSTIVEIS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000197160</v>
      </c>
      <c r="I124" s="6">
        <f>IF('[1]TCE - ANEXO IV - Preencher'!K133="","",'[1]TCE - ANEXO IV - Preencher'!K133)</f>
        <v>44340</v>
      </c>
      <c r="J124" s="5" t="str">
        <f>'[1]TCE - ANEXO IV - Preencher'!L133</f>
        <v>26210509533651000111651300001971601002405911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179.4</v>
      </c>
    </row>
    <row r="125" spans="1:12" s="8" customFormat="1" ht="19.5" customHeight="1" x14ac:dyDescent="0.2">
      <c r="A125" s="3">
        <f>IFERROR(VLOOKUP(B125,'[1]DADOS (OCULTAR)'!$P$3:$R$56,3,0),"")</f>
        <v>10583920000303</v>
      </c>
      <c r="B125" s="4" t="str">
        <f>'[1]TCE - ANEXO IV - Preencher'!C134</f>
        <v>UPA CURADO</v>
      </c>
      <c r="C125" s="4" t="str">
        <f>'[1]TCE - ANEXO IV - Preencher'!E134</f>
        <v>3.1 - Combustíveis e Lubrificantes Automotivos</v>
      </c>
      <c r="D125" s="3">
        <f>'[1]TCE - ANEXO IV - Preencher'!F134</f>
        <v>9533651000111</v>
      </c>
      <c r="E125" s="5" t="str">
        <f>'[1]TCE - ANEXO IV - Preencher'!G134</f>
        <v>VILA ESPERANÇA COMERCIO DE COMBUSTIVEIS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000183532</v>
      </c>
      <c r="I125" s="6">
        <f>IF('[1]TCE - ANEXO IV - Preencher'!K134="","",'[1]TCE - ANEXO IV - Preencher'!K134)</f>
        <v>44342</v>
      </c>
      <c r="J125" s="5" t="str">
        <f>'[1]TCE - ANEXO IV - Preencher'!L134</f>
        <v>26210509533651000111651330001835321002165290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157.09</v>
      </c>
    </row>
    <row r="126" spans="1:12" s="8" customFormat="1" ht="19.5" customHeight="1" x14ac:dyDescent="0.2">
      <c r="A126" s="3">
        <f>IFERROR(VLOOKUP(B126,'[1]DADOS (OCULTAR)'!$P$3:$R$56,3,0),"")</f>
        <v>10583920000303</v>
      </c>
      <c r="B126" s="4" t="str">
        <f>'[1]TCE - ANEXO IV - Preencher'!C135</f>
        <v>UPA CURADO</v>
      </c>
      <c r="C126" s="4" t="str">
        <f>'[1]TCE - ANEXO IV - Preencher'!E135</f>
        <v>3.1 - Combustíveis e Lubrificantes Automotivos</v>
      </c>
      <c r="D126" s="3">
        <f>'[1]TCE - ANEXO IV - Preencher'!F135</f>
        <v>9533651000111</v>
      </c>
      <c r="E126" s="5" t="str">
        <f>'[1]TCE - ANEXO IV - Preencher'!G135</f>
        <v>VILA ESPERANÇA COMERCIO DE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000198080</v>
      </c>
      <c r="I126" s="6">
        <f>IF('[1]TCE - ANEXO IV - Preencher'!K135="","",'[1]TCE - ANEXO IV - Preencher'!K135)</f>
        <v>44344</v>
      </c>
      <c r="J126" s="5" t="str">
        <f>'[1]TCE - ANEXO IV - Preencher'!L135</f>
        <v>26210509533651000111651300001980801002418209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161.15</v>
      </c>
    </row>
    <row r="127" spans="1:12" s="8" customFormat="1" ht="19.5" customHeight="1" x14ac:dyDescent="0.2">
      <c r="A127" s="3">
        <f>IFERROR(VLOOKUP(B127,'[1]DADOS (OCULTAR)'!$P$3:$R$56,3,0),"")</f>
        <v>10583920000303</v>
      </c>
      <c r="B127" s="4" t="str">
        <f>'[1]TCE - ANEXO IV - Preencher'!C136</f>
        <v>UPA CURADO</v>
      </c>
      <c r="C127" s="4" t="str">
        <f>'[1]TCE - ANEXO IV - Preencher'!E136</f>
        <v>3.1 - Combustíveis e Lubrificantes Automotivos</v>
      </c>
      <c r="D127" s="3">
        <f>'[1]TCE - ANEXO IV - Preencher'!F136</f>
        <v>9533651000111</v>
      </c>
      <c r="E127" s="5" t="str">
        <f>'[1]TCE - ANEXO IV - Preencher'!G136</f>
        <v>VILA ESPERANÇA COMERCIO DE COMBUSTIVEIS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000198560</v>
      </c>
      <c r="I127" s="6">
        <f>IF('[1]TCE - ANEXO IV - Preencher'!K136="","",'[1]TCE - ANEXO IV - Preencher'!K136)</f>
        <v>44346</v>
      </c>
      <c r="J127" s="5" t="str">
        <f>'[1]TCE - ANEXO IV - Preencher'!L136</f>
        <v>26210509533651000111651300001985601002424246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211.85</v>
      </c>
    </row>
    <row r="128" spans="1:12" s="8" customFormat="1" ht="19.5" customHeight="1" x14ac:dyDescent="0.2">
      <c r="A128" s="3">
        <f>IFERROR(VLOOKUP(B128,'[1]DADOS (OCULTAR)'!$P$3:$R$56,3,0),"")</f>
        <v>10583920000303</v>
      </c>
      <c r="B128" s="4" t="str">
        <f>'[1]TCE - ANEXO IV - Preencher'!C137</f>
        <v>UPA CURADO</v>
      </c>
      <c r="C128" s="4" t="str">
        <f>'[1]TCE - ANEXO IV - Preencher'!E137</f>
        <v>3.1 - Combustíveis e Lubrificantes Automotivos</v>
      </c>
      <c r="D128" s="3">
        <f>'[1]TCE - ANEXO IV - Preencher'!F137</f>
        <v>9533651000111</v>
      </c>
      <c r="E128" s="5" t="str">
        <f>'[1]TCE - ANEXO IV - Preencher'!G137</f>
        <v>VILA ESPERANÇA COMERCIO DE COMBUSTIVEIS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000198882</v>
      </c>
      <c r="I128" s="6">
        <f>IF('[1]TCE - ANEXO IV - Preencher'!K137="","",'[1]TCE - ANEXO IV - Preencher'!K137)</f>
        <v>44347</v>
      </c>
      <c r="J128" s="5" t="str">
        <f>'[1]TCE - ANEXO IV - Preencher'!L137</f>
        <v>26210509533651000111651300001988821002428377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144.04</v>
      </c>
    </row>
    <row r="129" spans="1:12" s="8" customFormat="1" ht="19.5" customHeight="1" x14ac:dyDescent="0.2">
      <c r="A129" s="3">
        <f>IFERROR(VLOOKUP(B129,'[1]DADOS (OCULTAR)'!$P$3:$R$56,3,0),"")</f>
        <v>10583920000303</v>
      </c>
      <c r="B129" s="4" t="str">
        <f>'[1]TCE - ANEXO IV - Preencher'!C138</f>
        <v>UPA CURADO</v>
      </c>
      <c r="C129" s="4" t="str">
        <f>'[1]TCE - ANEXO IV - Preencher'!E138</f>
        <v>3.1 - Combustíveis e Lubrificantes Automotivos</v>
      </c>
      <c r="D129" s="3">
        <f>'[1]TCE - ANEXO IV - Preencher'!F138</f>
        <v>9533651000111</v>
      </c>
      <c r="E129" s="5" t="str">
        <f>'[1]TCE - ANEXO IV - Preencher'!G138</f>
        <v>VILA ESPERANÇA COMERCIO DE COMBUSTIVEIS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000191521</v>
      </c>
      <c r="I129" s="6">
        <f>IF('[1]TCE - ANEXO IV - Preencher'!K138="","",'[1]TCE - ANEXO IV - Preencher'!K138)</f>
        <v>44319</v>
      </c>
      <c r="J129" s="5" t="str">
        <f>'[1]TCE - ANEXO IV - Preencher'!L138</f>
        <v>26210509533651000111651300001915211002332473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239.11</v>
      </c>
    </row>
    <row r="130" spans="1:12" s="8" customFormat="1" ht="19.5" customHeight="1" x14ac:dyDescent="0.2">
      <c r="A130" s="3">
        <f>IFERROR(VLOOKUP(B130,'[1]DADOS (OCULTAR)'!$P$3:$R$56,3,0),"")</f>
        <v>10583920000303</v>
      </c>
      <c r="B130" s="4" t="str">
        <f>'[1]TCE - ANEXO IV - Preencher'!C139</f>
        <v>UPA CURADO</v>
      </c>
      <c r="C130" s="4" t="str">
        <f>'[1]TCE - ANEXO IV - Preencher'!E139</f>
        <v>3.1 - Combustíveis e Lubrificantes Automotivos</v>
      </c>
      <c r="D130" s="3">
        <f>'[1]TCE - ANEXO IV - Preencher'!F139</f>
        <v>9533651000111</v>
      </c>
      <c r="E130" s="5" t="str">
        <f>'[1]TCE - ANEXO IV - Preencher'!G139</f>
        <v>VILA ESPERANÇA COMERCIO DE COMBUSTIVEIS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000192303</v>
      </c>
      <c r="I130" s="6">
        <f>IF('[1]TCE - ANEXO IV - Preencher'!K139="","",'[1]TCE - ANEXO IV - Preencher'!K139)</f>
        <v>44322</v>
      </c>
      <c r="J130" s="5" t="str">
        <f>'[1]TCE - ANEXO IV - Preencher'!L139</f>
        <v>26210509533651000111651300001923031002343624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166.91</v>
      </c>
    </row>
    <row r="131" spans="1:12" s="8" customFormat="1" ht="19.5" customHeight="1" x14ac:dyDescent="0.2">
      <c r="A131" s="3">
        <f>IFERROR(VLOOKUP(B131,'[1]DADOS (OCULTAR)'!$P$3:$R$56,3,0),"")</f>
        <v>10583920000303</v>
      </c>
      <c r="B131" s="4" t="str">
        <f>'[1]TCE - ANEXO IV - Preencher'!C140</f>
        <v>UPA CURADO</v>
      </c>
      <c r="C131" s="4" t="str">
        <f>'[1]TCE - ANEXO IV - Preencher'!E140</f>
        <v>3.1 - Combustíveis e Lubrificantes Automotivos</v>
      </c>
      <c r="D131" s="3">
        <f>'[1]TCE - ANEXO IV - Preencher'!F140</f>
        <v>9533651000111</v>
      </c>
      <c r="E131" s="5" t="str">
        <f>'[1]TCE - ANEXO IV - Preencher'!G140</f>
        <v>VILA ESPERANÇA COMERCIO DE COMBUSTIVEIS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000193238</v>
      </c>
      <c r="I131" s="6">
        <f>IF('[1]TCE - ANEXO IV - Preencher'!K140="","",'[1]TCE - ANEXO IV - Preencher'!K140)</f>
        <v>44324</v>
      </c>
      <c r="J131" s="5" t="str">
        <f>'[1]TCE - ANEXO IV - Preencher'!L140</f>
        <v>26210509533651000111651300001932381002355376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231.34</v>
      </c>
    </row>
    <row r="132" spans="1:12" s="8" customFormat="1" ht="19.5" customHeight="1" x14ac:dyDescent="0.2">
      <c r="A132" s="3">
        <f>IFERROR(VLOOKUP(B132,'[1]DADOS (OCULTAR)'!$P$3:$R$56,3,0),"")</f>
        <v>10583920000303</v>
      </c>
      <c r="B132" s="4" t="str">
        <f>'[1]TCE - ANEXO IV - Preencher'!C141</f>
        <v>UPA CURADO</v>
      </c>
      <c r="C132" s="4" t="str">
        <f>'[1]TCE - ANEXO IV - Preencher'!E141</f>
        <v>3.1 - Combustíveis e Lubrificantes Automotivos</v>
      </c>
      <c r="D132" s="3">
        <f>'[1]TCE - ANEXO IV - Preencher'!F141</f>
        <v>9533651000111</v>
      </c>
      <c r="E132" s="5" t="str">
        <f>'[1]TCE - ANEXO IV - Preencher'!G141</f>
        <v>VILA ESPERANÇA COMERCIO DE COMBUSTIVEIS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000194233</v>
      </c>
      <c r="I132" s="6">
        <f>IF('[1]TCE - ANEXO IV - Preencher'!K141="","",'[1]TCE - ANEXO IV - Preencher'!K141)</f>
        <v>44327</v>
      </c>
      <c r="J132" s="5" t="str">
        <f>'[1]TCE - ANEXO IV - Preencher'!L141</f>
        <v>26210509533651000111651300001942331002367623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227.51</v>
      </c>
    </row>
    <row r="133" spans="1:12" s="8" customFormat="1" ht="19.5" customHeight="1" x14ac:dyDescent="0.2">
      <c r="A133" s="3">
        <f>IFERROR(VLOOKUP(B133,'[1]DADOS (OCULTAR)'!$P$3:$R$56,3,0),"")</f>
        <v>10583920000303</v>
      </c>
      <c r="B133" s="4" t="str">
        <f>'[1]TCE - ANEXO IV - Preencher'!C142</f>
        <v>UPA CURADO</v>
      </c>
      <c r="C133" s="4" t="str">
        <f>'[1]TCE - ANEXO IV - Preencher'!E142</f>
        <v>3.1 - Combustíveis e Lubrificantes Automotivos</v>
      </c>
      <c r="D133" s="3">
        <f>'[1]TCE - ANEXO IV - Preencher'!F142</f>
        <v>9533651000111</v>
      </c>
      <c r="E133" s="5" t="str">
        <f>'[1]TCE - ANEXO IV - Preencher'!G142</f>
        <v>VILA ESPERANÇA COMERCIO DE COMBUSTIVEIS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000194723</v>
      </c>
      <c r="I133" s="6">
        <f>IF('[1]TCE - ANEXO IV - Preencher'!K142="","",'[1]TCE - ANEXO IV - Preencher'!K142)</f>
        <v>44331</v>
      </c>
      <c r="J133" s="5" t="str">
        <f>'[1]TCE - ANEXO IV - Preencher'!L142</f>
        <v>26210509533651000111651300001947231002374256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221.54</v>
      </c>
    </row>
    <row r="134" spans="1:12" s="8" customFormat="1" ht="19.5" customHeight="1" x14ac:dyDescent="0.2">
      <c r="A134" s="3">
        <f>IFERROR(VLOOKUP(B134,'[1]DADOS (OCULTAR)'!$P$3:$R$56,3,0),"")</f>
        <v>10583920000303</v>
      </c>
      <c r="B134" s="4" t="str">
        <f>'[1]TCE - ANEXO IV - Preencher'!C143</f>
        <v>UPA CURADO</v>
      </c>
      <c r="C134" s="4" t="str">
        <f>'[1]TCE - ANEXO IV - Preencher'!E143</f>
        <v>3.1 - Combustíveis e Lubrificantes Automotivos</v>
      </c>
      <c r="D134" s="3">
        <f>'[1]TCE - ANEXO IV - Preencher'!F143</f>
        <v>9533651000111</v>
      </c>
      <c r="E134" s="5" t="str">
        <f>'[1]TCE - ANEXO IV - Preencher'!G143</f>
        <v>VILA ESPERANÇA COMERCIO DE COMBUSTIVEIS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000195695</v>
      </c>
      <c r="I134" s="6">
        <f>IF('[1]TCE - ANEXO IV - Preencher'!K143="","",'[1]TCE - ANEXO IV - Preencher'!K143)</f>
        <v>44334</v>
      </c>
      <c r="J134" s="5" t="str">
        <f>'[1]TCE - ANEXO IV - Preencher'!L143</f>
        <v>26210509533651000111651300001956951002386538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206.91</v>
      </c>
    </row>
    <row r="135" spans="1:12" s="8" customFormat="1" ht="19.5" customHeight="1" x14ac:dyDescent="0.2">
      <c r="A135" s="3">
        <f>IFERROR(VLOOKUP(B135,'[1]DADOS (OCULTAR)'!$P$3:$R$56,3,0),"")</f>
        <v>10583920000303</v>
      </c>
      <c r="B135" s="4" t="str">
        <f>'[1]TCE - ANEXO IV - Preencher'!C144</f>
        <v>UPA CURADO</v>
      </c>
      <c r="C135" s="4" t="str">
        <f>'[1]TCE - ANEXO IV - Preencher'!E144</f>
        <v>3.1 - Combustíveis e Lubrificantes Automotivos</v>
      </c>
      <c r="D135" s="3">
        <f>'[1]TCE - ANEXO IV - Preencher'!F144</f>
        <v>9533651000111</v>
      </c>
      <c r="E135" s="5" t="str">
        <f>'[1]TCE - ANEXO IV - Preencher'!G144</f>
        <v>VILA ESPERANÇA COMERCIO DE COMBUSTIVEIS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000196574</v>
      </c>
      <c r="I135" s="6">
        <f>IF('[1]TCE - ANEXO IV - Preencher'!K144="","",'[1]TCE - ANEXO IV - Preencher'!K144)</f>
        <v>44337</v>
      </c>
      <c r="J135" s="5" t="str">
        <f>'[1]TCE - ANEXO IV - Preencher'!L144</f>
        <v>26210509533651000111651300001965741002398527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247.8</v>
      </c>
    </row>
    <row r="136" spans="1:12" s="8" customFormat="1" ht="19.5" customHeight="1" x14ac:dyDescent="0.2">
      <c r="A136" s="3">
        <f>IFERROR(VLOOKUP(B136,'[1]DADOS (OCULTAR)'!$P$3:$R$56,3,0),"")</f>
        <v>10583920000303</v>
      </c>
      <c r="B136" s="4" t="str">
        <f>'[1]TCE - ANEXO IV - Preencher'!C145</f>
        <v>UPA CURADO</v>
      </c>
      <c r="C136" s="4" t="str">
        <f>'[1]TCE - ANEXO IV - Preencher'!E145</f>
        <v>3.1 - Combustíveis e Lubrificantes Automotivos</v>
      </c>
      <c r="D136" s="3">
        <f>'[1]TCE - ANEXO IV - Preencher'!F145</f>
        <v>9533651000111</v>
      </c>
      <c r="E136" s="5" t="str">
        <f>'[1]TCE - ANEXO IV - Preencher'!G145</f>
        <v>VILA ESPERANÇA COMERCIO DE COMBUSTIVEIS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000197141</v>
      </c>
      <c r="I136" s="6">
        <f>IF('[1]TCE - ANEXO IV - Preencher'!K145="","",'[1]TCE - ANEXO IV - Preencher'!K145)</f>
        <v>44340</v>
      </c>
      <c r="J136" s="5" t="str">
        <f>'[1]TCE - ANEXO IV - Preencher'!L145</f>
        <v>26210509533651000111651300001971411002405690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178.95</v>
      </c>
    </row>
    <row r="137" spans="1:12" s="8" customFormat="1" ht="19.5" customHeight="1" x14ac:dyDescent="0.2">
      <c r="A137" s="3">
        <f>IFERROR(VLOOKUP(B137,'[1]DADOS (OCULTAR)'!$P$3:$R$56,3,0),"")</f>
        <v>10583920000303</v>
      </c>
      <c r="B137" s="4" t="str">
        <f>'[1]TCE - ANEXO IV - Preencher'!C146</f>
        <v>UPA CURADO</v>
      </c>
      <c r="C137" s="4" t="str">
        <f>'[1]TCE - ANEXO IV - Preencher'!E146</f>
        <v>3.1 - Combustíveis e Lubrificantes Automotivos</v>
      </c>
      <c r="D137" s="3">
        <f>'[1]TCE - ANEXO IV - Preencher'!F146</f>
        <v>9533651000111</v>
      </c>
      <c r="E137" s="5" t="str">
        <f>'[1]TCE - ANEXO IV - Preencher'!G146</f>
        <v>VILA ESPERANÇA COMERCIO DE COMBUSTIVEIS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000197959</v>
      </c>
      <c r="I137" s="6">
        <f>IF('[1]TCE - ANEXO IV - Preencher'!K146="","",'[1]TCE - ANEXO IV - Preencher'!K146)</f>
        <v>44343</v>
      </c>
      <c r="J137" s="5" t="str">
        <f>'[1]TCE - ANEXO IV - Preencher'!L146</f>
        <v>26210509533651000111651300001979591002416436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220.64</v>
      </c>
    </row>
    <row r="138" spans="1:12" s="8" customFormat="1" ht="19.5" customHeight="1" x14ac:dyDescent="0.2">
      <c r="A138" s="3">
        <f>IFERROR(VLOOKUP(B138,'[1]DADOS (OCULTAR)'!$P$3:$R$56,3,0),"")</f>
        <v>10583920000303</v>
      </c>
      <c r="B138" s="4" t="str">
        <f>'[1]TCE - ANEXO IV - Preencher'!C147</f>
        <v>UPA CURADO</v>
      </c>
      <c r="C138" s="4" t="str">
        <f>'[1]TCE - ANEXO IV - Preencher'!E147</f>
        <v>3.1 - Combustíveis e Lubrificantes Automotivos</v>
      </c>
      <c r="D138" s="3">
        <f>'[1]TCE - ANEXO IV - Preencher'!F147</f>
        <v>9533651000111</v>
      </c>
      <c r="E138" s="5" t="str">
        <f>'[1]TCE - ANEXO IV - Preencher'!G147</f>
        <v>VILA ESPERANÇA COMERCIO DE COMBUSTIVEIS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000198786</v>
      </c>
      <c r="I138" s="6">
        <f>IF('[1]TCE - ANEXO IV - Preencher'!K147="","",'[1]TCE - ANEXO IV - Preencher'!K147)</f>
        <v>44347</v>
      </c>
      <c r="J138" s="5" t="str">
        <f>'[1]TCE - ANEXO IV - Preencher'!L147</f>
        <v>26210509533651000111651300001987861002427153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206.8</v>
      </c>
    </row>
    <row r="139" spans="1:12" s="8" customFormat="1" ht="19.5" customHeight="1" x14ac:dyDescent="0.2">
      <c r="A139" s="3">
        <f>IFERROR(VLOOKUP(B139,'[1]DADOS (OCULTAR)'!$P$3:$R$56,3,0),"")</f>
        <v>10583920000303</v>
      </c>
      <c r="B139" s="4" t="str">
        <f>'[1]TCE - ANEXO IV - Preencher'!C148</f>
        <v>UPA CURADO</v>
      </c>
      <c r="C139" s="4" t="str">
        <f>'[1]TCE - ANEXO IV - Preencher'!E148</f>
        <v>3.1 - Combustíveis e Lubrificantes Automotivos</v>
      </c>
      <c r="D139" s="3">
        <f>'[1]TCE - ANEXO IV - Preencher'!F148</f>
        <v>9533651000111</v>
      </c>
      <c r="E139" s="5" t="str">
        <f>'[1]TCE - ANEXO IV - Preencher'!G148</f>
        <v>VILA ESPERANÇA COMERCIO DE COMBUSTIVEIS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000191754</v>
      </c>
      <c r="I139" s="6">
        <f>IF('[1]TCE - ANEXO IV - Preencher'!K148="","",'[1]TCE - ANEXO IV - Preencher'!K148)</f>
        <v>44320</v>
      </c>
      <c r="J139" s="5" t="str">
        <f>'[1]TCE - ANEXO IV - Preencher'!L148</f>
        <v>26210509533651000111651300001917541002335709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234.5</v>
      </c>
    </row>
    <row r="140" spans="1:12" s="8" customFormat="1" ht="19.5" customHeight="1" x14ac:dyDescent="0.2">
      <c r="A140" s="3">
        <f>IFERROR(VLOOKUP(B140,'[1]DADOS (OCULTAR)'!$P$3:$R$56,3,0),"")</f>
        <v>10583920000303</v>
      </c>
      <c r="B140" s="4" t="str">
        <f>'[1]TCE - ANEXO IV - Preencher'!C149</f>
        <v>UPA CURADO</v>
      </c>
      <c r="C140" s="4" t="str">
        <f>'[1]TCE - ANEXO IV - Preencher'!E149</f>
        <v>3.1 - Combustíveis e Lubrificantes Automotivos</v>
      </c>
      <c r="D140" s="3">
        <f>'[1]TCE - ANEXO IV - Preencher'!F149</f>
        <v>9533651000111</v>
      </c>
      <c r="E140" s="5" t="str">
        <f>'[1]TCE - ANEXO IV - Preencher'!G149</f>
        <v>VILA ESPERANÇA COMERCIO DE COMBUSTIVEIS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000194104</v>
      </c>
      <c r="I140" s="6">
        <f>IF('[1]TCE - ANEXO IV - Preencher'!K149="","",'[1]TCE - ANEXO IV - Preencher'!K149)</f>
        <v>44327</v>
      </c>
      <c r="J140" s="5" t="str">
        <f>'[1]TCE - ANEXO IV - Preencher'!L149</f>
        <v>26210509533651000111651300001941041002365895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189.55</v>
      </c>
    </row>
    <row r="141" spans="1:12" s="8" customFormat="1" ht="19.5" customHeight="1" x14ac:dyDescent="0.2">
      <c r="A141" s="3">
        <f>IFERROR(VLOOKUP(B141,'[1]DADOS (OCULTAR)'!$P$3:$R$56,3,0),"")</f>
        <v>10583920000303</v>
      </c>
      <c r="B141" s="4" t="str">
        <f>'[1]TCE - ANEXO IV - Preencher'!C150</f>
        <v>UPA CURADO</v>
      </c>
      <c r="C141" s="4" t="str">
        <f>'[1]TCE - ANEXO IV - Preencher'!E150</f>
        <v>3.1 - Combustíveis e Lubrificantes Automotivos</v>
      </c>
      <c r="D141" s="3">
        <f>'[1]TCE - ANEXO IV - Preencher'!F150</f>
        <v>9533651000111</v>
      </c>
      <c r="E141" s="5" t="str">
        <f>'[1]TCE - ANEXO IV - Preencher'!G150</f>
        <v>VILA ESPERANÇA COMERCIO DE COMBUSTIVEIS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000195310</v>
      </c>
      <c r="I141" s="6">
        <f>IF('[1]TCE - ANEXO IV - Preencher'!K150="","",'[1]TCE - ANEXO IV - Preencher'!K150)</f>
        <v>44333</v>
      </c>
      <c r="J141" s="5" t="str">
        <f>'[1]TCE - ANEXO IV - Preencher'!L150</f>
        <v>26210509533651000111651300001953101002381397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232.71</v>
      </c>
    </row>
    <row r="142" spans="1:12" s="8" customFormat="1" ht="19.5" customHeight="1" x14ac:dyDescent="0.2">
      <c r="A142" s="3">
        <f>IFERROR(VLOOKUP(B142,'[1]DADOS (OCULTAR)'!$P$3:$R$56,3,0),"")</f>
        <v>10583920000303</v>
      </c>
      <c r="B142" s="4" t="str">
        <f>'[1]TCE - ANEXO IV - Preencher'!C151</f>
        <v>UPA CURADO</v>
      </c>
      <c r="C142" s="4" t="str">
        <f>'[1]TCE - ANEXO IV - Preencher'!E151</f>
        <v>3.1 - Combustíveis e Lubrificantes Automotivos</v>
      </c>
      <c r="D142" s="3">
        <f>'[1]TCE - ANEXO IV - Preencher'!F151</f>
        <v>9533651000111</v>
      </c>
      <c r="E142" s="5" t="str">
        <f>'[1]TCE - ANEXO IV - Preencher'!G151</f>
        <v>VILA ESPERANÇA COMERCIO DE COMBUSTIVEIS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000010292</v>
      </c>
      <c r="I142" s="6">
        <f>IF('[1]TCE - ANEXO IV - Preencher'!K151="","",'[1]TCE - ANEXO IV - Preencher'!K151)</f>
        <v>44340</v>
      </c>
      <c r="J142" s="5" t="str">
        <f>'[1]TCE - ANEXO IV - Preencher'!L151</f>
        <v>26210509533651000111650060000102921000125205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241.11</v>
      </c>
    </row>
    <row r="143" spans="1:12" s="8" customFormat="1" ht="19.5" customHeight="1" x14ac:dyDescent="0.2">
      <c r="A143" s="3">
        <f>IFERROR(VLOOKUP(B143,'[1]DADOS (OCULTAR)'!$P$3:$R$56,3,0),"")</f>
        <v>10583920000303</v>
      </c>
      <c r="B143" s="4" t="str">
        <f>'[1]TCE - ANEXO IV - Preencher'!C152</f>
        <v>UPA CURADO</v>
      </c>
      <c r="C143" s="4" t="str">
        <f>'[1]TCE - ANEXO IV - Preencher'!E152</f>
        <v>3.1 - Combustíveis e Lubrificantes Automotivos</v>
      </c>
      <c r="D143" s="3">
        <f>'[1]TCE - ANEXO IV - Preencher'!F152</f>
        <v>9533651000111</v>
      </c>
      <c r="E143" s="5" t="str">
        <f>'[1]TCE - ANEXO IV - Preencher'!G152</f>
        <v>VILA ESPERANÇA COMERCIO DE COMBUSTIVEIS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000198792</v>
      </c>
      <c r="I143" s="6">
        <f>IF('[1]TCE - ANEXO IV - Preencher'!K152="","",'[1]TCE - ANEXO IV - Preencher'!K152)</f>
        <v>44347</v>
      </c>
      <c r="J143" s="5" t="str">
        <f>'[1]TCE - ANEXO IV - Preencher'!L152</f>
        <v>26210509533651000111651300001987921002427223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251.69</v>
      </c>
    </row>
    <row r="144" spans="1:12" s="8" customFormat="1" ht="19.5" customHeight="1" x14ac:dyDescent="0.2">
      <c r="A144" s="3">
        <f>IFERROR(VLOOKUP(B144,'[1]DADOS (OCULTAR)'!$P$3:$R$56,3,0),"")</f>
        <v>10583920000303</v>
      </c>
      <c r="B144" s="4" t="str">
        <f>'[1]TCE - ANEXO IV - Preencher'!C153</f>
        <v>UPA CURADO</v>
      </c>
      <c r="C144" s="4" t="str">
        <f>'[1]TCE - ANEXO IV - Preencher'!E153</f>
        <v>3.2 - Gás e Outros Materiais Engarrafados</v>
      </c>
      <c r="D144" s="3" t="str">
        <f>'[1]TCE - ANEXO IV - Preencher'!F153</f>
        <v>03.237.583/0045-88</v>
      </c>
      <c r="E144" s="5" t="str">
        <f>'[1]TCE - ANEXO IV - Preencher'!G153</f>
        <v>COPAGAZ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3157</v>
      </c>
      <c r="I144" s="6">
        <f>IF('[1]TCE - ANEXO IV - Preencher'!K153="","",'[1]TCE - ANEXO IV - Preencher'!K153)</f>
        <v>44326</v>
      </c>
      <c r="J144" s="5" t="str">
        <f>'[1]TCE - ANEXO IV - Preencher'!L153</f>
        <v>26210503237583004588550090000031575000173505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454.96</v>
      </c>
    </row>
    <row r="145" spans="1:12" s="8" customFormat="1" ht="19.5" customHeight="1" x14ac:dyDescent="0.2">
      <c r="A145" s="3">
        <f>IFERROR(VLOOKUP(B145,'[1]DADOS (OCULTAR)'!$P$3:$R$56,3,0),"")</f>
        <v>10583920000303</v>
      </c>
      <c r="B145" s="4" t="str">
        <f>'[1]TCE - ANEXO IV - Preencher'!C154</f>
        <v>UPA CURADO</v>
      </c>
      <c r="C145" s="4" t="str">
        <f>'[1]TCE - ANEXO IV - Preencher'!E154</f>
        <v xml:space="preserve">3.10 - Material para Manutenção de Bens Móveis </v>
      </c>
      <c r="D145" s="3" t="str">
        <f>'[1]TCE - ANEXO IV - Preencher'!F154</f>
        <v>22.539.218/0001-51</v>
      </c>
      <c r="E145" s="5" t="str">
        <f>'[1]TCE - ANEXO IV - Preencher'!G154</f>
        <v>MASTER DIGITAL COMERCIO DE PRODUTOS ELETRONICOS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853</v>
      </c>
      <c r="I145" s="6">
        <f>IF('[1]TCE - ANEXO IV - Preencher'!K154="","",'[1]TCE - ANEXO IV - Preencher'!K154)</f>
        <v>44342</v>
      </c>
      <c r="J145" s="5" t="str">
        <f>'[1]TCE - ANEXO IV - Preencher'!L154</f>
        <v>26210522539218000151550250000008531036603860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20</v>
      </c>
    </row>
    <row r="146" spans="1:12" s="8" customFormat="1" ht="19.5" customHeight="1" x14ac:dyDescent="0.2">
      <c r="A146" s="3">
        <f>IFERROR(VLOOKUP(B146,'[1]DADOS (OCULTAR)'!$P$3:$R$56,3,0),"")</f>
        <v>10583920000303</v>
      </c>
      <c r="B146" s="4" t="str">
        <f>'[1]TCE - ANEXO IV - Preencher'!C155</f>
        <v>UPA CURADO</v>
      </c>
      <c r="C146" s="4" t="str">
        <f>'[1]TCE - ANEXO IV - Preencher'!E155</f>
        <v xml:space="preserve">3.10 - Material para Manutenção de Bens Móveis </v>
      </c>
      <c r="D146" s="3" t="str">
        <f>'[1]TCE - ANEXO IV - Preencher'!F155</f>
        <v>19.686.199/0001-81</v>
      </c>
      <c r="E146" s="5" t="str">
        <f>'[1]TCE - ANEXO IV - Preencher'!G155</f>
        <v>GLOBALSEG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1880</v>
      </c>
      <c r="I146" s="6">
        <f>IF('[1]TCE - ANEXO IV - Preencher'!K155="","",'[1]TCE - ANEXO IV - Preencher'!K155)</f>
        <v>44342</v>
      </c>
      <c r="J146" s="5" t="str">
        <f>'[1]TCE - ANEXO IV - Preencher'!L155</f>
        <v>26210519686199000181550250000018801001340910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32</v>
      </c>
    </row>
    <row r="147" spans="1:12" s="8" customFormat="1" ht="19.5" customHeight="1" x14ac:dyDescent="0.2">
      <c r="A147" s="3">
        <f>IFERROR(VLOOKUP(B147,'[1]DADOS (OCULTAR)'!$P$3:$R$56,3,0),"")</f>
        <v>10583920000303</v>
      </c>
      <c r="B147" s="4" t="str">
        <f>'[1]TCE - ANEXO IV - Preencher'!C156</f>
        <v>UPA CURADO</v>
      </c>
      <c r="C147" s="4" t="str">
        <f>'[1]TCE - ANEXO IV - Preencher'!E156</f>
        <v xml:space="preserve">3.10 - Material para Manutenção de Bens Móveis </v>
      </c>
      <c r="D147" s="3" t="str">
        <f>'[1]TCE - ANEXO IV - Preencher'!F156</f>
        <v>10.825.008/0001-40</v>
      </c>
      <c r="E147" s="5" t="str">
        <f>'[1]TCE - ANEXO IV - Preencher'!G156</f>
        <v>BARTO ELETRONICA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000005728</v>
      </c>
      <c r="I147" s="6">
        <f>IF('[1]TCE - ANEXO IV - Preencher'!K156="","",'[1]TCE - ANEXO IV - Preencher'!K156)</f>
        <v>44342</v>
      </c>
      <c r="J147" s="5" t="str">
        <f>'[1]TCE - ANEXO IV - Preencher'!L156</f>
        <v>26210510825008000140550100000057281120519836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3.84</v>
      </c>
    </row>
    <row r="148" spans="1:12" s="8" customFormat="1" ht="19.5" customHeight="1" x14ac:dyDescent="0.2">
      <c r="A148" s="3">
        <f>IFERROR(VLOOKUP(B148,'[1]DADOS (OCULTAR)'!$P$3:$R$56,3,0),"")</f>
        <v>10583920000303</v>
      </c>
      <c r="B148" s="4" t="str">
        <f>'[1]TCE - ANEXO IV - Preencher'!C157</f>
        <v>UPA CURADO</v>
      </c>
      <c r="C148" s="4" t="str">
        <f>'[1]TCE - ANEXO IV - Preencher'!E157</f>
        <v>3.99 - Outras despesas com Material de Consumo</v>
      </c>
      <c r="D148" s="3" t="str">
        <f>'[1]TCE - ANEXO IV - Preencher'!F157</f>
        <v>09.515.628/0003-66</v>
      </c>
      <c r="E148" s="5" t="str">
        <f>'[1]TCE - ANEXO IV - Preencher'!G157</f>
        <v>ATACADO DOS PRESENTES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000039791</v>
      </c>
      <c r="I148" s="6">
        <f>IF('[1]TCE - ANEXO IV - Preencher'!K157="","",'[1]TCE - ANEXO IV - Preencher'!K157)</f>
        <v>44321</v>
      </c>
      <c r="J148" s="5" t="str">
        <f>'[1]TCE - ANEXO IV - Preencher'!L157</f>
        <v>26210509515628000366550100000397911002029315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55.8</v>
      </c>
    </row>
    <row r="149" spans="1:12" s="8" customFormat="1" ht="19.5" customHeight="1" x14ac:dyDescent="0.2">
      <c r="A149" s="3">
        <f>IFERROR(VLOOKUP(B149,'[1]DADOS (OCULTAR)'!$P$3:$R$56,3,0),"")</f>
        <v>10583920000303</v>
      </c>
      <c r="B149" s="4" t="str">
        <f>'[1]TCE - ANEXO IV - Preencher'!C158</f>
        <v>UPA CURADO</v>
      </c>
      <c r="C149" s="4" t="str">
        <f>'[1]TCE - ANEXO IV - Preencher'!E158</f>
        <v>3.99 - Outras despesas com Material de Consumo</v>
      </c>
      <c r="D149" s="3" t="str">
        <f>'[1]TCE - ANEXO IV - Preencher'!F158</f>
        <v>70.058.128/0001-91</v>
      </c>
      <c r="E149" s="5" t="str">
        <f>'[1]TCE - ANEXO IV - Preencher'!G158</f>
        <v>M MAIA DE MELO EIRELI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000000892</v>
      </c>
      <c r="I149" s="6">
        <f>IF('[1]TCE - ANEXO IV - Preencher'!K158="","",'[1]TCE - ANEXO IV - Preencher'!K158)</f>
        <v>44321</v>
      </c>
      <c r="J149" s="5" t="str">
        <f>'[1]TCE - ANEXO IV - Preencher'!L158</f>
        <v>26210570058128000191550010000008921789980662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208</v>
      </c>
    </row>
    <row r="150" spans="1:12" s="8" customFormat="1" ht="19.5" customHeight="1" x14ac:dyDescent="0.2">
      <c r="A150" s="3">
        <f>IFERROR(VLOOKUP(B150,'[1]DADOS (OCULTAR)'!$P$3:$R$56,3,0),"")</f>
        <v>10583920000303</v>
      </c>
      <c r="B150" s="4" t="str">
        <f>'[1]TCE - ANEXO IV - Preencher'!C159</f>
        <v>UPA CURADO</v>
      </c>
      <c r="C150" s="4" t="str">
        <f>'[1]TCE - ANEXO IV - Preencher'!E159</f>
        <v>3.99 - Outras despesas com Material de Consumo</v>
      </c>
      <c r="D150" s="3">
        <f>'[1]TCE - ANEXO IV - Preencher'!F159</f>
        <v>18222636000143</v>
      </c>
      <c r="E150" s="5" t="str">
        <f>'[1]TCE - ANEXO IV - Preencher'!G159</f>
        <v>KRISTAL FERRAGENS - 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000002134</v>
      </c>
      <c r="I150" s="6">
        <f>IF('[1]TCE - ANEXO IV - Preencher'!K159="","",'[1]TCE - ANEXO IV - Preencher'!K159)</f>
        <v>44321</v>
      </c>
      <c r="J150" s="5" t="str">
        <f>'[1]TCE - ANEXO IV - Preencher'!L159</f>
        <v>26210518222636000143650020000021341000950059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145.5</v>
      </c>
    </row>
    <row r="151" spans="1:12" s="8" customFormat="1" ht="19.5" customHeight="1" x14ac:dyDescent="0.2">
      <c r="A151" s="3">
        <f>IFERROR(VLOOKUP(B151,'[1]DADOS (OCULTAR)'!$P$3:$R$56,3,0),"")</f>
        <v>10583920000303</v>
      </c>
      <c r="B151" s="4" t="str">
        <f>'[1]TCE - ANEXO IV - Preencher'!C160</f>
        <v>UPA CURADO</v>
      </c>
      <c r="C151" s="4" t="str">
        <f>'[1]TCE - ANEXO IV - Preencher'!E160</f>
        <v>3.99 - Outras despesas com Material de Consumo</v>
      </c>
      <c r="D151" s="3" t="str">
        <f>'[1]TCE - ANEXO IV - Preencher'!F160</f>
        <v>09.515.628/0003-66</v>
      </c>
      <c r="E151" s="5" t="str">
        <f>'[1]TCE - ANEXO IV - Preencher'!G160</f>
        <v>ATACADO DOS PRESENTES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000039836</v>
      </c>
      <c r="I151" s="6">
        <f>IF('[1]TCE - ANEXO IV - Preencher'!K160="","",'[1]TCE - ANEXO IV - Preencher'!K160)</f>
        <v>44323</v>
      </c>
      <c r="J151" s="5" t="str">
        <f>'[1]TCE - ANEXO IV - Preencher'!L160</f>
        <v>26210509515628000366550100000398361002019445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79.709999999999994</v>
      </c>
    </row>
    <row r="152" spans="1:12" s="8" customFormat="1" ht="19.5" customHeight="1" x14ac:dyDescent="0.2">
      <c r="A152" s="3">
        <f>IFERROR(VLOOKUP(B152,'[1]DADOS (OCULTAR)'!$P$3:$R$56,3,0),"")</f>
        <v>10583920000303</v>
      </c>
      <c r="B152" s="4" t="str">
        <f>'[1]TCE - ANEXO IV - Preencher'!C161</f>
        <v>UPA CURADO</v>
      </c>
      <c r="C152" s="4" t="str">
        <f>'[1]TCE - ANEXO IV - Preencher'!E161</f>
        <v>3.99 - Outras despesas com Material de Consumo</v>
      </c>
      <c r="D152" s="3" t="str">
        <f>'[1]TCE - ANEXO IV - Preencher'!F161</f>
        <v>02.305.246/0001-05</v>
      </c>
      <c r="E152" s="5" t="str">
        <f>'[1]TCE - ANEXO IV - Preencher'!G161</f>
        <v>LOJA DOS ROLAMENTOS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000013034</v>
      </c>
      <c r="I152" s="6">
        <f>IF('[1]TCE - ANEXO IV - Preencher'!K161="","",'[1]TCE - ANEXO IV - Preencher'!K161)</f>
        <v>44328</v>
      </c>
      <c r="J152" s="5" t="str">
        <f>'[1]TCE - ANEXO IV - Preencher'!L161</f>
        <v>26210502305246000105550010000130341000036801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120</v>
      </c>
    </row>
    <row r="153" spans="1:12" s="8" customFormat="1" ht="19.5" customHeight="1" x14ac:dyDescent="0.2">
      <c r="A153" s="3">
        <f>IFERROR(VLOOKUP(B153,'[1]DADOS (OCULTAR)'!$P$3:$R$56,3,0),"")</f>
        <v>10583920000303</v>
      </c>
      <c r="B153" s="4" t="str">
        <f>'[1]TCE - ANEXO IV - Preencher'!C162</f>
        <v>UPA CURADO</v>
      </c>
      <c r="C153" s="4" t="str">
        <f>'[1]TCE - ANEXO IV - Preencher'!E162</f>
        <v>3.99 - Outras despesas com Material de Consumo</v>
      </c>
      <c r="D153" s="3">
        <f>'[1]TCE - ANEXO IV - Preencher'!F162</f>
        <v>10948040000890</v>
      </c>
      <c r="E153" s="5" t="str">
        <f>'[1]TCE - ANEXO IV - Preencher'!G162</f>
        <v>G5 COMERCIO DE MADEIRAS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000201042</v>
      </c>
      <c r="I153" s="6">
        <f>IF('[1]TCE - ANEXO IV - Preencher'!K162="","",'[1]TCE - ANEXO IV - Preencher'!K162)</f>
        <v>44334</v>
      </c>
      <c r="J153" s="5" t="str">
        <f>'[1]TCE - ANEXO IV - Preencher'!L162</f>
        <v>26210510948040000890550010002010421173488712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48.08</v>
      </c>
    </row>
    <row r="154" spans="1:12" s="8" customFormat="1" ht="19.5" customHeight="1" x14ac:dyDescent="0.2">
      <c r="A154" s="3">
        <f>IFERROR(VLOOKUP(B154,'[1]DADOS (OCULTAR)'!$P$3:$R$56,3,0),"")</f>
        <v>10583920000303</v>
      </c>
      <c r="B154" s="4" t="str">
        <f>'[1]TCE - ANEXO IV - Preencher'!C163</f>
        <v>UPA CURADO</v>
      </c>
      <c r="C154" s="4" t="str">
        <f>'[1]TCE - ANEXO IV - Preencher'!E163</f>
        <v>3.99 - Outras despesas com Material de Consumo</v>
      </c>
      <c r="D154" s="3" t="str">
        <f>'[1]TCE - ANEXO IV - Preencher'!F163</f>
        <v>17.740.350/0004-30</v>
      </c>
      <c r="E154" s="5" t="str">
        <f>'[1]TCE - ANEXO IV - Preencher'!G163</f>
        <v>PINTO BARBOSA COM MAD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000043504</v>
      </c>
      <c r="I154" s="6">
        <f>IF('[1]TCE - ANEXO IV - Preencher'!K163="","",'[1]TCE - ANEXO IV - Preencher'!K163)</f>
        <v>44334</v>
      </c>
      <c r="J154" s="5" t="str">
        <f>'[1]TCE - ANEXO IV - Preencher'!L163</f>
        <v>26210517740350000430550010000435041002601039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23.8</v>
      </c>
    </row>
    <row r="155" spans="1:12" s="8" customFormat="1" ht="19.5" customHeight="1" x14ac:dyDescent="0.2">
      <c r="A155" s="3">
        <f>IFERROR(VLOOKUP(B155,'[1]DADOS (OCULTAR)'!$P$3:$R$56,3,0),"")</f>
        <v>10583920000303</v>
      </c>
      <c r="B155" s="4" t="str">
        <f>'[1]TCE - ANEXO IV - Preencher'!C164</f>
        <v>UPA CURADO</v>
      </c>
      <c r="C155" s="4" t="str">
        <f>'[1]TCE - ANEXO IV - Preencher'!E164</f>
        <v>3.99 - Outras despesas com Material de Consumo</v>
      </c>
      <c r="D155" s="3" t="str">
        <f>'[1]TCE - ANEXO IV - Preencher'!F164</f>
        <v>02.305.246/0001-05</v>
      </c>
      <c r="E155" s="5" t="str">
        <f>'[1]TCE - ANEXO IV - Preencher'!G164</f>
        <v>LOJA DOS ROLAMENTOS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000013056</v>
      </c>
      <c r="I155" s="6">
        <f>IF('[1]TCE - ANEXO IV - Preencher'!K164="","",'[1]TCE - ANEXO IV - Preencher'!K164)</f>
        <v>44334</v>
      </c>
      <c r="J155" s="5" t="str">
        <f>'[1]TCE - ANEXO IV - Preencher'!L164</f>
        <v>26210502305246000105550010000130561000037023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197</v>
      </c>
    </row>
    <row r="156" spans="1:12" s="8" customFormat="1" ht="19.5" customHeight="1" x14ac:dyDescent="0.2">
      <c r="A156" s="3">
        <f>IFERROR(VLOOKUP(B156,'[1]DADOS (OCULTAR)'!$P$3:$R$56,3,0),"")</f>
        <v>10583920000303</v>
      </c>
      <c r="B156" s="4" t="str">
        <f>'[1]TCE - ANEXO IV - Preencher'!C165</f>
        <v>UPA CURADO</v>
      </c>
      <c r="C156" s="4" t="str">
        <f>'[1]TCE - ANEXO IV - Preencher'!E165</f>
        <v>3.99 - Outras despesas com Material de Consumo</v>
      </c>
      <c r="D156" s="3" t="str">
        <f>'[1]TCE - ANEXO IV - Preencher'!F165</f>
        <v>09.515.628/0003-66</v>
      </c>
      <c r="E156" s="5" t="str">
        <f>'[1]TCE - ANEXO IV - Preencher'!G165</f>
        <v>ATACADO DOS PRESENTES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000040221</v>
      </c>
      <c r="I156" s="6">
        <f>IF('[1]TCE - ANEXO IV - Preencher'!K165="","",'[1]TCE - ANEXO IV - Preencher'!K165)</f>
        <v>44342</v>
      </c>
      <c r="J156" s="5" t="str">
        <f>'[1]TCE - ANEXO IV - Preencher'!L165</f>
        <v>26210509515628000366550100000402211002121077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27</v>
      </c>
    </row>
    <row r="157" spans="1:12" s="8" customFormat="1" ht="19.5" customHeight="1" x14ac:dyDescent="0.2">
      <c r="A157" s="3">
        <f>IFERROR(VLOOKUP(B157,'[1]DADOS (OCULTAR)'!$P$3:$R$56,3,0),"")</f>
        <v>10583920000303</v>
      </c>
      <c r="B157" s="4" t="str">
        <f>'[1]TCE - ANEXO IV - Preencher'!C166</f>
        <v>UPA CURADO</v>
      </c>
      <c r="C157" s="4" t="str">
        <f>'[1]TCE - ANEXO IV - Preencher'!E166</f>
        <v>3.99 - Outras despesas com Material de Consumo</v>
      </c>
      <c r="D157" s="3" t="str">
        <f>'[1]TCE - ANEXO IV - Preencher'!F166</f>
        <v>09.515.628/0003-66</v>
      </c>
      <c r="E157" s="5" t="str">
        <f>'[1]TCE - ANEXO IV - Preencher'!G166</f>
        <v>ATACADO DOS PRESENTES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000040263</v>
      </c>
      <c r="I157" s="6">
        <f>IF('[1]TCE - ANEXO IV - Preencher'!K166="","",'[1]TCE - ANEXO IV - Preencher'!K166)</f>
        <v>44344</v>
      </c>
      <c r="J157" s="5" t="str">
        <f>'[1]TCE - ANEXO IV - Preencher'!L166</f>
        <v>26210509515628000366550100000402631002031388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17.899999999999999</v>
      </c>
    </row>
    <row r="158" spans="1:12" s="8" customFormat="1" ht="19.5" customHeight="1" x14ac:dyDescent="0.2">
      <c r="A158" s="3">
        <f>IFERROR(VLOOKUP(B158,'[1]DADOS (OCULTAR)'!$P$3:$R$56,3,0),"")</f>
        <v>10583920000303</v>
      </c>
      <c r="B158" s="4" t="str">
        <f>'[1]TCE - ANEXO IV - Preencher'!C167</f>
        <v>UPA CURADO</v>
      </c>
      <c r="C158" s="4" t="str">
        <f>'[1]TCE - ANEXO IV - Preencher'!E167</f>
        <v xml:space="preserve">3.8 - Uniformes, Tecidos e Aviamentos </v>
      </c>
      <c r="D158" s="3" t="str">
        <f>'[1]TCE - ANEXO IV - Preencher'!F167</f>
        <v>08.587.400/0001-57</v>
      </c>
      <c r="E158" s="5" t="str">
        <f>'[1]TCE - ANEXO IV - Preencher'!G167</f>
        <v>AFFESTAS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000023011</v>
      </c>
      <c r="I158" s="6">
        <f>IF('[1]TCE - ANEXO IV - Preencher'!K167="","",'[1]TCE - ANEXO IV - Preencher'!K167)</f>
        <v>44315</v>
      </c>
      <c r="J158" s="5" t="str">
        <f>'[1]TCE - ANEXO IV - Preencher'!L167</f>
        <v>26210408587400000157550010000230111616629515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2640</v>
      </c>
    </row>
    <row r="159" spans="1:12" s="8" customFormat="1" ht="19.5" customHeight="1" x14ac:dyDescent="0.2">
      <c r="A159" s="3">
        <f>IFERROR(VLOOKUP(B159,'[1]DADOS (OCULTAR)'!$P$3:$R$56,3,0),"")</f>
        <v>10583920000303</v>
      </c>
      <c r="B159" s="4" t="str">
        <f>'[1]TCE - ANEXO IV - Preencher'!C168</f>
        <v>UPA CURADO</v>
      </c>
      <c r="C159" s="4" t="str">
        <f>'[1]TCE - ANEXO IV - Preencher'!E168</f>
        <v xml:space="preserve">3.8 - Uniformes, Tecidos e Aviamentos </v>
      </c>
      <c r="D159" s="3" t="str">
        <f>'[1]TCE - ANEXO IV - Preencher'!F168</f>
        <v>38.239.807/0001-54</v>
      </c>
      <c r="E159" s="5" t="str">
        <f>'[1]TCE - ANEXO IV - Preencher'!G168</f>
        <v>PROFORT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41</v>
      </c>
      <c r="I159" s="6">
        <f>IF('[1]TCE - ANEXO IV - Preencher'!K168="","",'[1]TCE - ANEXO IV - Preencher'!K168)</f>
        <v>44313</v>
      </c>
      <c r="J159" s="5" t="str">
        <f>'[1]TCE - ANEXO IV - Preencher'!L168</f>
        <v>26210438239807000154550200000000411710013586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230.88</v>
      </c>
    </row>
    <row r="160" spans="1:12" s="8" customFormat="1" ht="19.5" customHeight="1" x14ac:dyDescent="0.2">
      <c r="A160" s="3">
        <f>IFERROR(VLOOKUP(B160,'[1]DADOS (OCULTAR)'!$P$3:$R$56,3,0),"")</f>
        <v>10583920000303</v>
      </c>
      <c r="B160" s="4" t="str">
        <f>'[1]TCE - ANEXO IV - Preencher'!C169</f>
        <v>UPA CURADO</v>
      </c>
      <c r="C160" s="4" t="str">
        <f>'[1]TCE - ANEXO IV - Preencher'!E169</f>
        <v xml:space="preserve">3.8 - Uniformes, Tecidos e Aviamentos </v>
      </c>
      <c r="D160" s="3" t="str">
        <f>'[1]TCE - ANEXO IV - Preencher'!F169</f>
        <v>21.765.916/0001-02</v>
      </c>
      <c r="E160" s="5" t="str">
        <f>'[1]TCE - ANEXO IV - Preencher'!G169</f>
        <v>J.G BORDADOS E FARDAMENTOS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000000755</v>
      </c>
      <c r="I160" s="6">
        <f>IF('[1]TCE - ANEXO IV - Preencher'!K169="","",'[1]TCE - ANEXO IV - Preencher'!K169)</f>
        <v>44333</v>
      </c>
      <c r="J160" s="5" t="str">
        <f>'[1]TCE - ANEXO IV - Preencher'!L169</f>
        <v>26210521765916000102550010000007551004030932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230</v>
      </c>
    </row>
    <row r="161" spans="1:12" s="8" customFormat="1" ht="19.5" customHeight="1" x14ac:dyDescent="0.2">
      <c r="A161" s="3">
        <f>IFERROR(VLOOKUP(B161,'[1]DADOS (OCULTAR)'!$P$3:$R$56,3,0),"")</f>
        <v>10583920000303</v>
      </c>
      <c r="B161" s="4" t="str">
        <f>'[1]TCE - ANEXO IV - Preencher'!C170</f>
        <v>UPA CURADO</v>
      </c>
      <c r="C161" s="4" t="str">
        <f>'[1]TCE - ANEXO IV - Preencher'!E170</f>
        <v>3.99 - Outras despesas com Material de Consumo</v>
      </c>
      <c r="D161" s="3" t="str">
        <f>'[1]TCE - ANEXO IV - Preencher'!F170</f>
        <v>09.515.628/0003-66</v>
      </c>
      <c r="E161" s="5" t="str">
        <f>'[1]TCE - ANEXO IV - Preencher'!G170</f>
        <v>ATACADO DOS PRESENTES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000040101</v>
      </c>
      <c r="I161" s="6">
        <f>IF('[1]TCE - ANEXO IV - Preencher'!K170="","",'[1]TCE - ANEXO IV - Preencher'!K170)</f>
        <v>44336</v>
      </c>
      <c r="J161" s="5" t="str">
        <f>'[1]TCE - ANEXO IV - Preencher'!L170</f>
        <v>26210509515628000366550100000401011002101035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86.39</v>
      </c>
    </row>
    <row r="162" spans="1:12" s="8" customFormat="1" ht="19.5" customHeight="1" x14ac:dyDescent="0.2">
      <c r="A162" s="3">
        <f>IFERROR(VLOOKUP(B162,'[1]DADOS (OCULTAR)'!$P$3:$R$56,3,0),"")</f>
        <v>10583920000303</v>
      </c>
      <c r="B162" s="4" t="str">
        <f>'[1]TCE - ANEXO IV - Preencher'!C171</f>
        <v>UPA CURADO</v>
      </c>
      <c r="C162" s="4" t="str">
        <f>'[1]TCE - ANEXO IV - Preencher'!E171</f>
        <v>3.99 - Outras despesas com Material de Consumo</v>
      </c>
      <c r="D162" s="3" t="str">
        <f>'[1]TCE - ANEXO IV - Preencher'!F171</f>
        <v>01.785.301/0001-30</v>
      </c>
      <c r="E162" s="5" t="str">
        <f>'[1]TCE - ANEXO IV - Preencher'!G171</f>
        <v xml:space="preserve">MARIZE PEIXOTO SILVA - ME 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000001771</v>
      </c>
      <c r="I162" s="6">
        <f>IF('[1]TCE - ANEXO IV - Preencher'!K171="","",'[1]TCE - ANEXO IV - Preencher'!K171)</f>
        <v>44340</v>
      </c>
      <c r="J162" s="5" t="str">
        <f>'[1]TCE - ANEXO IV - Preencher'!L171</f>
        <v>26210501785301000130550010000017711414660076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320</v>
      </c>
    </row>
    <row r="163" spans="1:12" s="8" customFormat="1" ht="19.5" customHeight="1" x14ac:dyDescent="0.2">
      <c r="A163" s="3">
        <f>IFERROR(VLOOKUP(B163,'[1]DADOS (OCULTAR)'!$P$3:$R$56,3,0),"")</f>
        <v>10583920000303</v>
      </c>
      <c r="B163" s="4" t="str">
        <f>'[1]TCE - ANEXO IV - Preencher'!C172</f>
        <v>UPA CURADO</v>
      </c>
      <c r="C163" s="4" t="str">
        <f>'[1]TCE - ANEXO IV - Preencher'!E172</f>
        <v>3.99 - Outras despesas com Material de Consumo</v>
      </c>
      <c r="D163" s="3" t="str">
        <f>'[1]TCE - ANEXO IV - Preencher'!F172</f>
        <v>05.061.290/0001-05</v>
      </c>
      <c r="E163" s="5" t="str">
        <f>'[1]TCE - ANEXO IV - Preencher'!G172</f>
        <v>LOJA DO CONDOMINIO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23975</v>
      </c>
      <c r="I163" s="6">
        <f>IF('[1]TCE - ANEXO IV - Preencher'!K172="","",'[1]TCE - ANEXO IV - Preencher'!K172)</f>
        <v>44343</v>
      </c>
      <c r="J163" s="5" t="str">
        <f>'[1]TCE - ANEXO IV - Preencher'!L172</f>
        <v>26210505061290000105550050000239751621001014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197.6</v>
      </c>
    </row>
    <row r="164" spans="1:12" s="8" customFormat="1" ht="19.5" customHeight="1" x14ac:dyDescent="0.2">
      <c r="A164" s="3">
        <f>IFERROR(VLOOKUP(B164,'[1]DADOS (OCULTAR)'!$P$3:$R$56,3,0),"")</f>
        <v>10583920000303</v>
      </c>
      <c r="B164" s="4" t="str">
        <f>'[1]TCE - ANEXO IV - Preencher'!C173</f>
        <v>UPA CURADO</v>
      </c>
      <c r="C164" s="4" t="str">
        <f>'[1]TCE - ANEXO IV - Preencher'!E173</f>
        <v xml:space="preserve">5.21 - Seguros em geral </v>
      </c>
      <c r="D164" s="3">
        <f>'[1]TCE - ANEXO IV - Preencher'!F173</f>
        <v>61074175000138</v>
      </c>
      <c r="E164" s="5" t="str">
        <f>'[1]TCE - ANEXO IV - Preencher'!G173</f>
        <v>MAPFRE SEGUROS GERAIS S/A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44032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99.85</v>
      </c>
    </row>
    <row r="165" spans="1:12" s="8" customFormat="1" ht="19.5" customHeight="1" x14ac:dyDescent="0.2">
      <c r="A165" s="3">
        <f>IFERROR(VLOOKUP(B165,'[1]DADOS (OCULTAR)'!$P$3:$R$56,3,0),"")</f>
        <v>10583920000303</v>
      </c>
      <c r="B165" s="4" t="str">
        <f>'[1]TCE - ANEXO IV - Preencher'!C174</f>
        <v>UPA CURADO</v>
      </c>
      <c r="C165" s="4" t="str">
        <f>'[1]TCE - ANEXO IV - Preencher'!E174</f>
        <v xml:space="preserve">5.21 - Seguros em geral </v>
      </c>
      <c r="D165" s="3">
        <f>'[1]TCE - ANEXO IV - Preencher'!F174</f>
        <v>61074175000138</v>
      </c>
      <c r="E165" s="5" t="str">
        <f>'[1]TCE - ANEXO IV - Preencher'!G174</f>
        <v>MAPFRE SEGUROS GERAIS S/A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44032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99.85</v>
      </c>
    </row>
    <row r="166" spans="1:12" s="8" customFormat="1" ht="19.5" customHeight="1" x14ac:dyDescent="0.2">
      <c r="A166" s="3">
        <f>IFERROR(VLOOKUP(B166,'[1]DADOS (OCULTAR)'!$P$3:$R$56,3,0),"")</f>
        <v>10583920000303</v>
      </c>
      <c r="B166" s="4" t="str">
        <f>'[1]TCE - ANEXO IV - Preencher'!C175</f>
        <v>UPA CURADO</v>
      </c>
      <c r="C166" s="4" t="str">
        <f>'[1]TCE - ANEXO IV - Preencher'!E175</f>
        <v xml:space="preserve">5.21 - Seguros em geral </v>
      </c>
      <c r="D166" s="3">
        <f>'[1]TCE - ANEXO IV - Preencher'!F175</f>
        <v>61074175000138</v>
      </c>
      <c r="E166" s="5" t="str">
        <f>'[1]TCE - ANEXO IV - Preencher'!G175</f>
        <v>MAPFRE SEGUROS GERAIS S/A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44032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88.75</v>
      </c>
    </row>
    <row r="167" spans="1:12" s="8" customFormat="1" ht="19.5" customHeight="1" x14ac:dyDescent="0.2">
      <c r="A167" s="3">
        <f>IFERROR(VLOOKUP(B167,'[1]DADOS (OCULTAR)'!$P$3:$R$56,3,0),"")</f>
        <v>10583920000303</v>
      </c>
      <c r="B167" s="4" t="str">
        <f>'[1]TCE - ANEXO IV - Preencher'!C176</f>
        <v>UPA CURADO</v>
      </c>
      <c r="C167" s="4" t="str">
        <f>'[1]TCE - ANEXO IV - Preencher'!E176</f>
        <v xml:space="preserve">5.21 - Seguros em geral </v>
      </c>
      <c r="D167" s="3">
        <f>'[1]TCE - ANEXO IV - Preencher'!F176</f>
        <v>3502099000118</v>
      </c>
      <c r="E167" s="5" t="str">
        <f>'[1]TCE - ANEXO IV - Preencher'!G176</f>
        <v>CHUBB SEGUROS BRASIL S.A.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44163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280.76</v>
      </c>
    </row>
    <row r="168" spans="1:12" s="8" customFormat="1" ht="19.5" customHeight="1" x14ac:dyDescent="0.2">
      <c r="A168" s="3">
        <f>IFERROR(VLOOKUP(B168,'[1]DADOS (OCULTAR)'!$P$3:$R$56,3,0),"")</f>
        <v>10583920000303</v>
      </c>
      <c r="B168" s="4" t="str">
        <f>'[1]TCE - ANEXO IV - Preencher'!C177</f>
        <v>UPA CURADO</v>
      </c>
      <c r="C168" s="4" t="str">
        <f>'[1]TCE - ANEXO IV - Preencher'!E177</f>
        <v xml:space="preserve">5.25 - Serviços Bancários </v>
      </c>
      <c r="D168" s="3" t="str">
        <f>'[1]TCE - ANEXO IV - Preencher'!F177</f>
        <v>00.360.305/0045-25</v>
      </c>
      <c r="E168" s="5" t="str">
        <f>'[1]TCE - ANEXO IV - Preencher'!G177</f>
        <v>CAIXA ECONOMIA FEDERAL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44341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99</v>
      </c>
    </row>
    <row r="169" spans="1:12" s="8" customFormat="1" ht="19.5" customHeight="1" x14ac:dyDescent="0.2">
      <c r="A169" s="3">
        <f>IFERROR(VLOOKUP(B169,'[1]DADOS (OCULTAR)'!$P$3:$R$56,3,0),"")</f>
        <v>10583920000303</v>
      </c>
      <c r="B169" s="4" t="str">
        <f>'[1]TCE - ANEXO IV - Preencher'!C178</f>
        <v>UPA CURADO</v>
      </c>
      <c r="C169" s="4" t="str">
        <f>'[1]TCE - ANEXO IV - Preencher'!E178</f>
        <v xml:space="preserve">5.25 - Serviços Bancários </v>
      </c>
      <c r="D169" s="3" t="str">
        <f>'[1]TCE - ANEXO IV - Preencher'!F178</f>
        <v>90.400.888/1765-00</v>
      </c>
      <c r="E169" s="5" t="str">
        <f>'[1]TCE - ANEXO IV - Preencher'!G178</f>
        <v>BANCO SANTANDER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44319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56</v>
      </c>
    </row>
    <row r="170" spans="1:12" s="8" customFormat="1" ht="19.5" customHeight="1" x14ac:dyDescent="0.2">
      <c r="A170" s="3">
        <f>IFERROR(VLOOKUP(B170,'[1]DADOS (OCULTAR)'!$P$3:$R$56,3,0),"")</f>
        <v>10583920000303</v>
      </c>
      <c r="B170" s="4" t="str">
        <f>'[1]TCE - ANEXO IV - Preencher'!C179</f>
        <v>UPA CURADO</v>
      </c>
      <c r="C170" s="4" t="str">
        <f>'[1]TCE - ANEXO IV - Preencher'!E179</f>
        <v xml:space="preserve">5.25 - Serviços Bancários </v>
      </c>
      <c r="D170" s="3" t="str">
        <f>'[1]TCE - ANEXO IV - Preencher'!F179</f>
        <v>90.400.888/1765-00</v>
      </c>
      <c r="E170" s="5" t="str">
        <f>'[1]TCE - ANEXO IV - Preencher'!G179</f>
        <v>BANCO SANTANDER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44335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56</v>
      </c>
    </row>
    <row r="171" spans="1:12" s="8" customFormat="1" ht="19.5" customHeight="1" x14ac:dyDescent="0.2">
      <c r="A171" s="3">
        <f>IFERROR(VLOOKUP(B171,'[1]DADOS (OCULTAR)'!$P$3:$R$56,3,0),"")</f>
        <v>10583920000303</v>
      </c>
      <c r="B171" s="4" t="str">
        <f>'[1]TCE - ANEXO IV - Preencher'!C180</f>
        <v>UPA CURADO</v>
      </c>
      <c r="C171" s="4" t="str">
        <f>'[1]TCE - ANEXO IV - Preencher'!E180</f>
        <v xml:space="preserve">5.25 - Serviços Bancários </v>
      </c>
      <c r="D171" s="3" t="str">
        <f>'[1]TCE - ANEXO IV - Preencher'!F180</f>
        <v>90.400.888/1765-00</v>
      </c>
      <c r="E171" s="5" t="str">
        <f>'[1]TCE - ANEXO IV - Preencher'!G180</f>
        <v>BANCO SANTANDER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44342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13</v>
      </c>
    </row>
    <row r="172" spans="1:12" s="8" customFormat="1" ht="19.5" customHeight="1" x14ac:dyDescent="0.2">
      <c r="A172" s="3">
        <f>IFERROR(VLOOKUP(B172,'[1]DADOS (OCULTAR)'!$P$3:$R$56,3,0),"")</f>
        <v>10583920000303</v>
      </c>
      <c r="B172" s="4" t="str">
        <f>'[1]TCE - ANEXO IV - Preencher'!C181</f>
        <v>UPA CURADO</v>
      </c>
      <c r="C172" s="4" t="str">
        <f>'[1]TCE - ANEXO IV - Preencher'!E181</f>
        <v xml:space="preserve">5.25 - Serviços Bancários </v>
      </c>
      <c r="D172" s="3" t="str">
        <f>'[1]TCE - ANEXO IV - Preencher'!F181</f>
        <v>90.400.888/1765-00</v>
      </c>
      <c r="E172" s="5" t="str">
        <f>'[1]TCE - ANEXO IV - Preencher'!G181</f>
        <v>BANCO SANTANDER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44337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3.5</v>
      </c>
    </row>
    <row r="173" spans="1:12" s="8" customFormat="1" ht="19.5" customHeight="1" x14ac:dyDescent="0.2">
      <c r="A173" s="3">
        <f>IFERROR(VLOOKUP(B173,'[1]DADOS (OCULTAR)'!$P$3:$R$56,3,0),"")</f>
        <v>10583920000303</v>
      </c>
      <c r="B173" s="4" t="str">
        <f>'[1]TCE - ANEXO IV - Preencher'!C182</f>
        <v>UPA CURADO</v>
      </c>
      <c r="C173" s="4" t="str">
        <f>'[1]TCE - ANEXO IV - Preencher'!E182</f>
        <v xml:space="preserve">5.25 - Serviços Bancários </v>
      </c>
      <c r="D173" s="3" t="str">
        <f>'[1]TCE - ANEXO IV - Preencher'!F182</f>
        <v>90.400.888/1765-00</v>
      </c>
      <c r="E173" s="5" t="str">
        <f>'[1]TCE - ANEXO IV - Preencher'!G182</f>
        <v>BANCO SANTANDER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44320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3.5</v>
      </c>
    </row>
    <row r="174" spans="1:12" s="8" customFormat="1" ht="19.5" customHeight="1" x14ac:dyDescent="0.2">
      <c r="A174" s="3">
        <f>IFERROR(VLOOKUP(B174,'[1]DADOS (OCULTAR)'!$P$3:$R$56,3,0),"")</f>
        <v>10583920000303</v>
      </c>
      <c r="B174" s="4" t="str">
        <f>'[1]TCE - ANEXO IV - Preencher'!C183</f>
        <v>UPA CURADO</v>
      </c>
      <c r="C174" s="4" t="str">
        <f>'[1]TCE - ANEXO IV - Preencher'!E183</f>
        <v xml:space="preserve">5.25 - Serviços Bancários </v>
      </c>
      <c r="D174" s="3" t="str">
        <f>'[1]TCE - ANEXO IV - Preencher'!F183</f>
        <v>90.400.888/1765-00</v>
      </c>
      <c r="E174" s="5" t="str">
        <f>'[1]TCE - ANEXO IV - Preencher'!G183</f>
        <v>BANCO SANTANDER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44321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35.01</v>
      </c>
    </row>
    <row r="175" spans="1:12" s="8" customFormat="1" ht="19.5" customHeight="1" x14ac:dyDescent="0.2">
      <c r="A175" s="3">
        <f>IFERROR(VLOOKUP(B175,'[1]DADOS (OCULTAR)'!$P$3:$R$56,3,0),"")</f>
        <v>10583920000303</v>
      </c>
      <c r="B175" s="4" t="str">
        <f>'[1]TCE - ANEXO IV - Preencher'!C184</f>
        <v>UPA CURADO</v>
      </c>
      <c r="C175" s="4" t="str">
        <f>'[1]TCE - ANEXO IV - Preencher'!E184</f>
        <v xml:space="preserve">5.25 - Serviços Bancários </v>
      </c>
      <c r="D175" s="3" t="str">
        <f>'[1]TCE - ANEXO IV - Preencher'!F184</f>
        <v>90.400.888/1765-00</v>
      </c>
      <c r="E175" s="5" t="str">
        <f>'[1]TCE - ANEXO IV - Preencher'!G184</f>
        <v>BANCO SANTANDER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44326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14</v>
      </c>
    </row>
    <row r="176" spans="1:12" s="8" customFormat="1" ht="19.5" customHeight="1" x14ac:dyDescent="0.2">
      <c r="A176" s="3">
        <f>IFERROR(VLOOKUP(B176,'[1]DADOS (OCULTAR)'!$P$3:$R$56,3,0),"")</f>
        <v>10583920000303</v>
      </c>
      <c r="B176" s="4" t="str">
        <f>'[1]TCE - ANEXO IV - Preencher'!C185</f>
        <v>UPA CURADO</v>
      </c>
      <c r="C176" s="4" t="str">
        <f>'[1]TCE - ANEXO IV - Preencher'!E185</f>
        <v xml:space="preserve">5.25 - Serviços Bancários </v>
      </c>
      <c r="D176" s="3" t="str">
        <f>'[1]TCE - ANEXO IV - Preencher'!F185</f>
        <v>90.400.888/1765-00</v>
      </c>
      <c r="E176" s="5" t="str">
        <f>'[1]TCE - ANEXO IV - Preencher'!G185</f>
        <v>BANCO SANTANDER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44329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3.5</v>
      </c>
    </row>
    <row r="177" spans="1:12" s="8" customFormat="1" ht="19.5" customHeight="1" x14ac:dyDescent="0.2">
      <c r="A177" s="3">
        <f>IFERROR(VLOOKUP(B177,'[1]DADOS (OCULTAR)'!$P$3:$R$56,3,0),"")</f>
        <v>10583920000303</v>
      </c>
      <c r="B177" s="4" t="str">
        <f>'[1]TCE - ANEXO IV - Preencher'!C186</f>
        <v>UPA CURADO</v>
      </c>
      <c r="C177" s="4" t="str">
        <f>'[1]TCE - ANEXO IV - Preencher'!E186</f>
        <v xml:space="preserve">5.25 - Serviços Bancários </v>
      </c>
      <c r="D177" s="3" t="str">
        <f>'[1]TCE - ANEXO IV - Preencher'!F186</f>
        <v>90.400.888/1765-00</v>
      </c>
      <c r="E177" s="5" t="str">
        <f>'[1]TCE - ANEXO IV - Preencher'!G186</f>
        <v>BANCO SANTANDER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44333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3.5</v>
      </c>
    </row>
    <row r="178" spans="1:12" s="8" customFormat="1" ht="19.5" customHeight="1" x14ac:dyDescent="0.2">
      <c r="A178" s="3">
        <f>IFERROR(VLOOKUP(B178,'[1]DADOS (OCULTAR)'!$P$3:$R$56,3,0),"")</f>
        <v>10583920000303</v>
      </c>
      <c r="B178" s="4" t="str">
        <f>'[1]TCE - ANEXO IV - Preencher'!C187</f>
        <v>UPA CURADO</v>
      </c>
      <c r="C178" s="4" t="str">
        <f>'[1]TCE - ANEXO IV - Preencher'!E187</f>
        <v xml:space="preserve">5.25 - Serviços Bancários </v>
      </c>
      <c r="D178" s="3" t="str">
        <f>'[1]TCE - ANEXO IV - Preencher'!F187</f>
        <v>90.400.888/1765-00</v>
      </c>
      <c r="E178" s="5" t="str">
        <f>'[1]TCE - ANEXO IV - Preencher'!G187</f>
        <v>BANCO SANTANDER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44334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3.5</v>
      </c>
    </row>
    <row r="179" spans="1:12" s="8" customFormat="1" ht="19.5" customHeight="1" x14ac:dyDescent="0.2">
      <c r="A179" s="3">
        <f>IFERROR(VLOOKUP(B179,'[1]DADOS (OCULTAR)'!$P$3:$R$56,3,0),"")</f>
        <v>10583920000303</v>
      </c>
      <c r="B179" s="4" t="str">
        <f>'[1]TCE - ANEXO IV - Preencher'!C188</f>
        <v>UPA CURADO</v>
      </c>
      <c r="C179" s="4" t="str">
        <f>'[1]TCE - ANEXO IV - Preencher'!E188</f>
        <v xml:space="preserve">5.25 - Serviços Bancários </v>
      </c>
      <c r="D179" s="3" t="str">
        <f>'[1]TCE - ANEXO IV - Preencher'!F188</f>
        <v>90.400.888/1765-00</v>
      </c>
      <c r="E179" s="5" t="str">
        <f>'[1]TCE - ANEXO IV - Preencher'!G188</f>
        <v>BANCO SANTANDER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44347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3.5</v>
      </c>
    </row>
    <row r="180" spans="1:12" s="8" customFormat="1" ht="19.5" customHeight="1" x14ac:dyDescent="0.2">
      <c r="A180" s="3">
        <f>IFERROR(VLOOKUP(B180,'[1]DADOS (OCULTAR)'!$P$3:$R$56,3,0),"")</f>
        <v>10583920000303</v>
      </c>
      <c r="B180" s="4" t="str">
        <f>'[1]TCE - ANEXO IV - Preencher'!C189</f>
        <v>UPA CURADO</v>
      </c>
      <c r="C180" s="4" t="str">
        <f>'[1]TCE - ANEXO IV - Preencher'!E189</f>
        <v>5.9 - Telefonia Móvel</v>
      </c>
      <c r="D180" s="3" t="str">
        <f>'[1]TCE - ANEXO IV - Preencher'!F189</f>
        <v>02.558.157/0008-39</v>
      </c>
      <c r="E180" s="5" t="str">
        <f>'[1]TCE - ANEXO IV - Preencher'!G189</f>
        <v xml:space="preserve">TELEFONIA BRASIL S.A.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44334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657.83</v>
      </c>
    </row>
    <row r="181" spans="1:12" s="8" customFormat="1" ht="19.5" customHeight="1" x14ac:dyDescent="0.2">
      <c r="A181" s="3">
        <f>IFERROR(VLOOKUP(B181,'[1]DADOS (OCULTAR)'!$P$3:$R$56,3,0),"")</f>
        <v>10583920000303</v>
      </c>
      <c r="B181" s="4" t="str">
        <f>'[1]TCE - ANEXO IV - Preencher'!C190</f>
        <v>UPA CURADO</v>
      </c>
      <c r="C181" s="4" t="str">
        <f>'[1]TCE - ANEXO IV - Preencher'!E190</f>
        <v>5.13 - Água e Esgoto</v>
      </c>
      <c r="D181" s="3" t="str">
        <f>'[1]TCE - ANEXO IV - Preencher'!F190</f>
        <v>09.769.035/0001-64</v>
      </c>
      <c r="E181" s="5" t="str">
        <f>'[1]TCE - ANEXO IV - Preencher'!G190</f>
        <v>COMPESA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44359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103.09</v>
      </c>
    </row>
    <row r="182" spans="1:12" s="8" customFormat="1" ht="19.5" customHeight="1" x14ac:dyDescent="0.2">
      <c r="A182" s="3">
        <f>IFERROR(VLOOKUP(B182,'[1]DADOS (OCULTAR)'!$P$3:$R$56,3,0),"")</f>
        <v>10583920000303</v>
      </c>
      <c r="B182" s="4" t="str">
        <f>'[1]TCE - ANEXO IV - Preencher'!C191</f>
        <v>UPA CURADO</v>
      </c>
      <c r="C182" s="4" t="str">
        <f>'[1]TCE - ANEXO IV - Preencher'!E191</f>
        <v>5.12 - Energia Elétrica</v>
      </c>
      <c r="D182" s="3" t="str">
        <f>'[1]TCE - ANEXO IV - Preencher'!F191</f>
        <v>10.835.932/0001-08</v>
      </c>
      <c r="E182" s="5" t="str">
        <f>'[1]TCE - ANEXO IV - Preencher'!G191</f>
        <v xml:space="preserve">COMPANHIA ENERGETICA DE PERNAMBUCO 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44317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13265.89</v>
      </c>
    </row>
    <row r="183" spans="1:12" s="8" customFormat="1" ht="19.5" customHeight="1" x14ac:dyDescent="0.2">
      <c r="A183" s="3">
        <f>IFERROR(VLOOKUP(B183,'[1]DADOS (OCULTAR)'!$P$3:$R$56,3,0),"")</f>
        <v>10583920000303</v>
      </c>
      <c r="B183" s="4" t="str">
        <f>'[1]TCE - ANEXO IV - Preencher'!C192</f>
        <v>UPA CURADO</v>
      </c>
      <c r="C183" s="4" t="str">
        <f>'[1]TCE - ANEXO IV - Preencher'!E192</f>
        <v>5.3 - Locação de Máquinas e Equipamentos</v>
      </c>
      <c r="D183" s="3">
        <f>'[1]TCE - ANEXO IV - Preencher'!F192</f>
        <v>24073694000155</v>
      </c>
      <c r="E183" s="5" t="str">
        <f>'[1]TCE - ANEXO IV - Preencher'!G192</f>
        <v>CIL COMERCIO DE INFORMATICA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000428640</v>
      </c>
      <c r="I183" s="6">
        <f>IF('[1]TCE - ANEXO IV - Preencher'!K192="","",'[1]TCE - ANEXO IV - Preencher'!K192)</f>
        <v>43818</v>
      </c>
      <c r="J183" s="5" t="str">
        <f>'[1]TCE - ANEXO IV - Preencher'!L192</f>
        <v>26191224073694000155550010004286401012920731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1649.09</v>
      </c>
    </row>
    <row r="184" spans="1:12" s="8" customFormat="1" ht="19.5" customHeight="1" x14ac:dyDescent="0.2">
      <c r="A184" s="3">
        <f>IFERROR(VLOOKUP(B184,'[1]DADOS (OCULTAR)'!$P$3:$R$56,3,0),"")</f>
        <v>10583920000303</v>
      </c>
      <c r="B184" s="4" t="str">
        <f>'[1]TCE - ANEXO IV - Preencher'!C193</f>
        <v>UPA CURADO</v>
      </c>
      <c r="C184" s="4" t="str">
        <f>'[1]TCE - ANEXO IV - Preencher'!E193</f>
        <v>5.3 - Locação de Máquinas e Equipamentos</v>
      </c>
      <c r="D184" s="3">
        <f>'[1]TCE - ANEXO IV - Preencher'!F193</f>
        <v>10279299000119</v>
      </c>
      <c r="E184" s="5" t="str">
        <f>'[1]TCE - ANEXO IV - Preencher'!G193</f>
        <v>RGRAPH LOC. COM E SERV. LTDA - ME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44286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799.02</v>
      </c>
    </row>
    <row r="185" spans="1:12" s="8" customFormat="1" ht="19.5" customHeight="1" x14ac:dyDescent="0.2">
      <c r="A185" s="3">
        <f>IFERROR(VLOOKUP(B185,'[1]DADOS (OCULTAR)'!$P$3:$R$56,3,0),"")</f>
        <v>10583920000303</v>
      </c>
      <c r="B185" s="4" t="str">
        <f>'[1]TCE - ANEXO IV - Preencher'!C194</f>
        <v>UPA CURADO</v>
      </c>
      <c r="C185" s="4" t="str">
        <f>'[1]TCE - ANEXO IV - Preencher'!E194</f>
        <v>5.3 - Locação de Máquinas e Equipamentos</v>
      </c>
      <c r="D185" s="3">
        <f>'[1]TCE - ANEXO IV - Preencher'!F194</f>
        <v>60619202001209</v>
      </c>
      <c r="E185" s="5" t="str">
        <f>'[1]TCE - ANEXO IV - Preencher'!G194</f>
        <v xml:space="preserve">MESSER GASES LTDA 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44343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1366.25</v>
      </c>
    </row>
    <row r="186" spans="1:12" s="8" customFormat="1" ht="19.5" customHeight="1" x14ac:dyDescent="0.2">
      <c r="A186" s="3">
        <f>IFERROR(VLOOKUP(B186,'[1]DADOS (OCULTAR)'!$P$3:$R$56,3,0),"")</f>
        <v>10583920000303</v>
      </c>
      <c r="B186" s="4" t="str">
        <f>'[1]TCE - ANEXO IV - Preencher'!C195</f>
        <v>UPA CURADO</v>
      </c>
      <c r="C186" s="4" t="str">
        <f>'[1]TCE - ANEXO IV - Preencher'!E195</f>
        <v>5.3 - Locação de Máquinas e Equipamentos</v>
      </c>
      <c r="D186" s="3">
        <f>'[1]TCE - ANEXO IV - Preencher'!F195</f>
        <v>60619202001209</v>
      </c>
      <c r="E186" s="5" t="str">
        <f>'[1]TCE - ANEXO IV - Preencher'!G195</f>
        <v xml:space="preserve">MESSER GASES LTDA 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44343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659.88</v>
      </c>
    </row>
    <row r="187" spans="1:12" s="8" customFormat="1" ht="19.5" customHeight="1" x14ac:dyDescent="0.2">
      <c r="A187" s="3">
        <f>IFERROR(VLOOKUP(B187,'[1]DADOS (OCULTAR)'!$P$3:$R$56,3,0),"")</f>
        <v>10583920000303</v>
      </c>
      <c r="B187" s="4" t="str">
        <f>'[1]TCE - ANEXO IV - Preencher'!C196</f>
        <v>UPA CURADO</v>
      </c>
      <c r="C187" s="4" t="str">
        <f>'[1]TCE - ANEXO IV - Preencher'!E196</f>
        <v>5.3 - Locação de Máquinas e Equipamentos</v>
      </c>
      <c r="D187" s="3" t="str">
        <f>'[1]TCE - ANEXO IV - Preencher'!F196</f>
        <v>20.265.080/0001-14</v>
      </c>
      <c r="E187" s="5" t="str">
        <f>'[1]TCE - ANEXO IV - Preencher'!G196</f>
        <v>JM SILVA MAQUINAS E EQUIPAMENTOS LTDA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>
        <f>IF('[1]TCE - ANEXO IV - Preencher'!K196="","",'[1]TCE - ANEXO IV - Preencher'!K196)</f>
        <v>44348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550</v>
      </c>
    </row>
    <row r="188" spans="1:12" s="8" customFormat="1" ht="19.5" customHeight="1" x14ac:dyDescent="0.2">
      <c r="A188" s="3">
        <f>IFERROR(VLOOKUP(B188,'[1]DADOS (OCULTAR)'!$P$3:$R$56,3,0),"")</f>
        <v>10583920000303</v>
      </c>
      <c r="B188" s="4" t="str">
        <f>'[1]TCE - ANEXO IV - Preencher'!C197</f>
        <v>UPA CURADO</v>
      </c>
      <c r="C188" s="4" t="str">
        <f>'[1]TCE - ANEXO IV - Preencher'!E197</f>
        <v>5.8 - Locação de Veículos Automotores</v>
      </c>
      <c r="D188" s="3">
        <f>'[1]TCE - ANEXO IV - Preencher'!F197</f>
        <v>16670085003502</v>
      </c>
      <c r="E188" s="5" t="str">
        <f>'[1]TCE - ANEXO IV - Preencher'!G197</f>
        <v>LOCALIZA RENT A CAR S/A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44323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1613.76</v>
      </c>
    </row>
    <row r="189" spans="1:12" s="8" customFormat="1" ht="19.5" customHeight="1" x14ac:dyDescent="0.2">
      <c r="A189" s="3">
        <f>IFERROR(VLOOKUP(B189,'[1]DADOS (OCULTAR)'!$P$3:$R$56,3,0),"")</f>
        <v>10583920000303</v>
      </c>
      <c r="B189" s="4" t="str">
        <f>'[1]TCE - ANEXO IV - Preencher'!C198</f>
        <v>UPA CURADO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31145185000156</v>
      </c>
      <c r="E189" s="5" t="str">
        <f>'[1]TCE - ANEXO IV - Preencher'!G198</f>
        <v>CONSULT LAB LABORATORIO DE ANALISES CLINICAS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000000316</v>
      </c>
      <c r="I189" s="6">
        <f>IF('[1]TCE - ANEXO IV - Preencher'!K198="","",'[1]TCE - ANEXO IV - Preencher'!K198)</f>
        <v>44347</v>
      </c>
      <c r="J189" s="5" t="str">
        <f>'[1]TCE - ANEXO IV - Preencher'!L198</f>
        <v>CZBP17834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37786.300000000003</v>
      </c>
    </row>
    <row r="190" spans="1:12" s="8" customFormat="1" ht="19.5" customHeight="1" x14ac:dyDescent="0.2">
      <c r="A190" s="3">
        <f>IFERROR(VLOOKUP(B190,'[1]DADOS (OCULTAR)'!$P$3:$R$56,3,0),"")</f>
        <v>10583920000303</v>
      </c>
      <c r="B190" s="4" t="str">
        <f>'[1]TCE - ANEXO IV - Preencher'!C199</f>
        <v>UPA CURADO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3313161000123</v>
      </c>
      <c r="E190" s="5" t="str">
        <f>'[1]TCE - ANEXO IV - Preencher'!G199</f>
        <v>CENTRAL DE ATENDIMENTO MEDITO STO EXPEDITO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000011713</v>
      </c>
      <c r="I190" s="6">
        <f>IF('[1]TCE - ANEXO IV - Preencher'!K199="","",'[1]TCE - ANEXO IV - Preencher'!K199)</f>
        <v>44347</v>
      </c>
      <c r="J190" s="5" t="str">
        <f>'[1]TCE - ANEXO IV - Preencher'!L199</f>
        <v>ILEC94007</v>
      </c>
      <c r="K190" s="5" t="str">
        <f>IF(F190="B",LEFT('[1]TCE - ANEXO IV - Preencher'!M199,2),IF(F190="S",LEFT('[1]TCE - ANEXO IV - Preencher'!M199,7),IF('[1]TCE - ANEXO IV - Preencher'!H199="","")))</f>
        <v>2607901</v>
      </c>
      <c r="L190" s="7">
        <f>'[1]TCE - ANEXO IV - Preencher'!N199</f>
        <v>8.2200000000000006</v>
      </c>
    </row>
    <row r="191" spans="1:12" s="8" customFormat="1" ht="19.5" customHeight="1" x14ac:dyDescent="0.2">
      <c r="A191" s="3">
        <f>IFERROR(VLOOKUP(B191,'[1]DADOS (OCULTAR)'!$P$3:$R$56,3,0),"")</f>
        <v>10583920000303</v>
      </c>
      <c r="B191" s="4" t="str">
        <f>'[1]TCE - ANEXO IV - Preencher'!C200</f>
        <v>UPA CURADO</v>
      </c>
      <c r="C191" s="4" t="str">
        <f>'[1]TCE - ANEXO IV - Preencher'!E200</f>
        <v>5.8 - Locação de Veículos Automotores</v>
      </c>
      <c r="D191" s="3" t="str">
        <f>'[1]TCE - ANEXO IV - Preencher'!F200</f>
        <v>29.932.922/0001-19</v>
      </c>
      <c r="E191" s="5" t="str">
        <f>'[1]TCE - ANEXO IV - Preencher'!G200</f>
        <v>MEDLIFE LOCACAO DE MAQUINAS E EQUIPAMENTOS LTDA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>
        <f>IF('[1]TCE - ANEXO IV - Preencher'!K200="","",'[1]TCE - ANEXO IV - Preencher'!K200)</f>
        <v>44347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13500</v>
      </c>
    </row>
    <row r="192" spans="1:12" s="8" customFormat="1" ht="19.5" customHeight="1" x14ac:dyDescent="0.2">
      <c r="A192" s="3">
        <f>IFERROR(VLOOKUP(B192,'[1]DADOS (OCULTAR)'!$P$3:$R$56,3,0),"")</f>
        <v>10583920000303</v>
      </c>
      <c r="B192" s="4" t="str">
        <f>'[1]TCE - ANEXO IV - Preencher'!C201</f>
        <v>UPA CURADO</v>
      </c>
      <c r="C192" s="4" t="str">
        <f>'[1]TCE - ANEXO IV - Preencher'!E201</f>
        <v>5.10 - Detetização/Tratamento de Resíduos e Afins</v>
      </c>
      <c r="D192" s="3">
        <f>'[1]TCE - ANEXO IV - Preencher'!F201</f>
        <v>7575881000118</v>
      </c>
      <c r="E192" s="5" t="str">
        <f>'[1]TCE - ANEXO IV - Preencher'!G201</f>
        <v>SIM GESTAO AMBIENTAL SERVICOS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1024729</v>
      </c>
      <c r="I192" s="6">
        <f>IF('[1]TCE - ANEXO IV - Preencher'!K201="","",'[1]TCE - ANEXO IV - Preencher'!K201)</f>
        <v>44347</v>
      </c>
      <c r="J192" s="5" t="str">
        <f>'[1]TCE - ANEXO IV - Preencher'!L201</f>
        <v>MHXHVQLEV</v>
      </c>
      <c r="K192" s="5" t="str">
        <f>IF(F192="B",LEFT('[1]TCE - ANEXO IV - Preencher'!M201,2),IF(F192="S",LEFT('[1]TCE - ANEXO IV - Preencher'!M201,7),IF('[1]TCE - ANEXO IV - Preencher'!H201="","")))</f>
        <v>2507507</v>
      </c>
      <c r="L192" s="7">
        <f>'[1]TCE - ANEXO IV - Preencher'!N201</f>
        <v>3924</v>
      </c>
    </row>
    <row r="193" spans="1:12" s="8" customFormat="1" ht="19.5" customHeight="1" x14ac:dyDescent="0.2">
      <c r="A193" s="3">
        <f>IFERROR(VLOOKUP(B193,'[1]DADOS (OCULTAR)'!$P$3:$R$56,3,0),"")</f>
        <v>10583920000303</v>
      </c>
      <c r="B193" s="4" t="str">
        <f>'[1]TCE - ANEXO IV - Preencher'!C202</f>
        <v>UPA CURADO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2351877000152</v>
      </c>
      <c r="E193" s="5" t="str">
        <f>'[1]TCE - ANEXO IV - Preencher'!G202</f>
        <v>LOCAWEB SERVICOS DE INTERNET S.A.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03627474</v>
      </c>
      <c r="I193" s="6">
        <f>IF('[1]TCE - ANEXO IV - Preencher'!K202="","",'[1]TCE - ANEXO IV - Preencher'!K202)</f>
        <v>44097</v>
      </c>
      <c r="J193" s="5" t="str">
        <f>'[1]TCE - ANEXO IV - Preencher'!L202</f>
        <v>UKGWSZAH</v>
      </c>
      <c r="K193" s="5" t="str">
        <f>IF(F193="B",LEFT('[1]TCE - ANEXO IV - Preencher'!M202,2),IF(F193="S",LEFT('[1]TCE - ANEXO IV - Preencher'!M202,7),IF('[1]TCE - ANEXO IV - Preencher'!H202="","")))</f>
        <v>3550308</v>
      </c>
      <c r="L193" s="7">
        <f>'[1]TCE - ANEXO IV - Preencher'!N202</f>
        <v>40.69</v>
      </c>
    </row>
    <row r="194" spans="1:12" s="8" customFormat="1" ht="19.5" customHeight="1" x14ac:dyDescent="0.2">
      <c r="A194" s="3">
        <f>IFERROR(VLOOKUP(B194,'[1]DADOS (OCULTAR)'!$P$3:$R$56,3,0),"")</f>
        <v>10583920000303</v>
      </c>
      <c r="B194" s="4" t="str">
        <f>'[1]TCE - ANEXO IV - Preencher'!C203</f>
        <v>UPA CURADO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53113791000122</v>
      </c>
      <c r="E194" s="5" t="str">
        <f>'[1]TCE - ANEXO IV - Preencher'!G203</f>
        <v>TOTVS S.A.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03057886</v>
      </c>
      <c r="I194" s="6">
        <f>IF('[1]TCE - ANEXO IV - Preencher'!K203="","",'[1]TCE - ANEXO IV - Preencher'!K203)</f>
        <v>44319</v>
      </c>
      <c r="J194" s="5" t="str">
        <f>'[1]TCE - ANEXO IV - Preencher'!L203</f>
        <v>L4GSLCUZ</v>
      </c>
      <c r="K194" s="5" t="str">
        <f>IF(F194="B",LEFT('[1]TCE - ANEXO IV - Preencher'!M203,2),IF(F194="S",LEFT('[1]TCE - ANEXO IV - Preencher'!M203,7),IF('[1]TCE - ANEXO IV - Preencher'!H203="","")))</f>
        <v>3550308</v>
      </c>
      <c r="L194" s="7">
        <f>'[1]TCE - ANEXO IV - Preencher'!N203</f>
        <v>438.96</v>
      </c>
    </row>
    <row r="195" spans="1:12" s="8" customFormat="1" ht="19.5" customHeight="1" x14ac:dyDescent="0.2">
      <c r="A195" s="3">
        <f>IFERROR(VLOOKUP(B195,'[1]DADOS (OCULTAR)'!$P$3:$R$56,3,0),"")</f>
        <v>10583920000303</v>
      </c>
      <c r="B195" s="4" t="str">
        <f>'[1]TCE - ANEXO IV - Preencher'!C204</f>
        <v>UPA CURADO</v>
      </c>
      <c r="C195" s="4" t="str">
        <f>'[1]TCE - ANEXO IV - Preencher'!E204</f>
        <v>5.17 - Manutenção de Software, Certificação Digital e Microfilmagem</v>
      </c>
      <c r="D195" s="3">
        <f>'[1]TCE - ANEXO IV - Preencher'!F204</f>
        <v>5662773000319</v>
      </c>
      <c r="E195" s="5" t="str">
        <f>'[1]TCE - ANEXO IV - Preencher'!G204</f>
        <v>PIXEON MEDICAL SYSTEMS S.A. COMERCIO E DESENVOLVIMENTO DE SOFTWARE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25175</v>
      </c>
      <c r="I195" s="6">
        <f>IF('[1]TCE - ANEXO IV - Preencher'!K204="","",'[1]TCE - ANEXO IV - Preencher'!K204)</f>
        <v>44319</v>
      </c>
      <c r="J195" s="5" t="str">
        <f>'[1]TCE - ANEXO IV - Preencher'!L204</f>
        <v>YTVWIKJMY</v>
      </c>
      <c r="K195" s="5" t="str">
        <f>IF(F195="B",LEFT('[1]TCE - ANEXO IV - Preencher'!M204,2),IF(F195="S",LEFT('[1]TCE - ANEXO IV - Preencher'!M204,7),IF('[1]TCE - ANEXO IV - Preencher'!H204="","")))</f>
        <v>3550308</v>
      </c>
      <c r="L195" s="7">
        <f>'[1]TCE - ANEXO IV - Preencher'!N204</f>
        <v>8486.56</v>
      </c>
    </row>
    <row r="196" spans="1:12" s="8" customFormat="1" ht="19.5" customHeight="1" x14ac:dyDescent="0.2">
      <c r="A196" s="3">
        <f>IFERROR(VLOOKUP(B196,'[1]DADOS (OCULTAR)'!$P$3:$R$56,3,0),"")</f>
        <v>10583920000303</v>
      </c>
      <c r="B196" s="4" t="str">
        <f>'[1]TCE - ANEXO IV - Preencher'!C205</f>
        <v>UPA CURADO</v>
      </c>
      <c r="C196" s="4" t="str">
        <f>'[1]TCE - ANEXO IV - Preencher'!E205</f>
        <v>5.17 - Manutenção de Software, Certificação Digital e Microfilmagem</v>
      </c>
      <c r="D196" s="3">
        <f>'[1]TCE - ANEXO IV - Preencher'!F205</f>
        <v>19362739000171</v>
      </c>
      <c r="E196" s="5" t="str">
        <f>'[1]TCE - ANEXO IV - Preencher'!G205</f>
        <v>MM DA SILVA TREINAMENTOS E DESENVOLVIMENTO DE SISTEMAS DE INFORMATICA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325</v>
      </c>
      <c r="I196" s="6">
        <f>IF('[1]TCE - ANEXO IV - Preencher'!K205="","",'[1]TCE - ANEXO IV - Preencher'!K205)</f>
        <v>44339</v>
      </c>
      <c r="J196" s="5" t="str">
        <f>'[1]TCE - ANEXO IV - Preencher'!L205</f>
        <v>7EYB4Y8J8</v>
      </c>
      <c r="K196" s="5" t="str">
        <f>IF(F196="B",LEFT('[1]TCE - ANEXO IV - Preencher'!M205,2),IF(F196="S",LEFT('[1]TCE - ANEXO IV - Preencher'!M205,7),IF('[1]TCE - ANEXO IV - Preencher'!H205="","")))</f>
        <v>2704302</v>
      </c>
      <c r="L196" s="7">
        <f>'[1]TCE - ANEXO IV - Preencher'!N205</f>
        <v>80.36</v>
      </c>
    </row>
    <row r="197" spans="1:12" s="8" customFormat="1" ht="19.5" customHeight="1" x14ac:dyDescent="0.2">
      <c r="A197" s="3">
        <f>IFERROR(VLOOKUP(B197,'[1]DADOS (OCULTAR)'!$P$3:$R$56,3,0),"")</f>
        <v>10583920000303</v>
      </c>
      <c r="B197" s="4" t="str">
        <f>'[1]TCE - ANEXO IV - Preencher'!C206</f>
        <v>UPA CURADO</v>
      </c>
      <c r="C197" s="4" t="str">
        <f>'[1]TCE - ANEXO IV - Preencher'!E206</f>
        <v>5.17 - Manutenção de Software, Certificação Digital e Microfilmagem</v>
      </c>
      <c r="D197" s="3">
        <f>'[1]TCE - ANEXO IV - Preencher'!F206</f>
        <v>11844663000109</v>
      </c>
      <c r="E197" s="5" t="str">
        <f>'[1]TCE - ANEXO IV - Preencher'!G206</f>
        <v>1 TELECOM SERV. TECNOLOGIA EM INTERNET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000083818</v>
      </c>
      <c r="I197" s="6">
        <f>IF('[1]TCE - ANEXO IV - Preencher'!K206="","",'[1]TCE - ANEXO IV - Preencher'!K206)</f>
        <v>44342</v>
      </c>
      <c r="J197" s="5" t="str">
        <f>'[1]TCE - ANEXO IV - Preencher'!L206</f>
        <v>-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266</v>
      </c>
    </row>
    <row r="198" spans="1:12" s="8" customFormat="1" ht="19.5" customHeight="1" x14ac:dyDescent="0.2">
      <c r="A198" s="3">
        <f>IFERROR(VLOOKUP(B198,'[1]DADOS (OCULTAR)'!$P$3:$R$56,3,0),"")</f>
        <v>10583920000303</v>
      </c>
      <c r="B198" s="4" t="str">
        <f>'[1]TCE - ANEXO IV - Preencher'!C207</f>
        <v>UPA CURADO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11844663000109</v>
      </c>
      <c r="E198" s="5" t="str">
        <f>'[1]TCE - ANEXO IV - Preencher'!G207</f>
        <v>1 TELECOM SERV. TECNOLOGIA EM INTERNET LTDA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>
        <f>IF('[1]TCE - ANEXO IV - Preencher'!K207="","",'[1]TCE - ANEXO IV - Preencher'!K207)</f>
        <v>44342</v>
      </c>
      <c r="J198" s="5" t="str">
        <f>'[1]TCE - ANEXO IV - Preencher'!L207</f>
        <v>-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434</v>
      </c>
    </row>
    <row r="199" spans="1:12" s="8" customFormat="1" ht="19.5" customHeight="1" x14ac:dyDescent="0.2">
      <c r="A199" s="3">
        <f>IFERROR(VLOOKUP(B199,'[1]DADOS (OCULTAR)'!$P$3:$R$56,3,0),"")</f>
        <v>10583920000303</v>
      </c>
      <c r="B199" s="4" t="str">
        <f>'[1]TCE - ANEXO IV - Preencher'!C208</f>
        <v>UPA CURADO</v>
      </c>
      <c r="C199" s="4" t="str">
        <f>'[1]TCE - ANEXO IV - Preencher'!E208</f>
        <v>5.17 - Manutenção de Software, Certificação Digital e Microfilmagem</v>
      </c>
      <c r="D199" s="3">
        <f>'[1]TCE - ANEXO IV - Preencher'!F208</f>
        <v>3680650000113</v>
      </c>
      <c r="E199" s="5" t="str">
        <f>'[1]TCE - ANEXO IV - Preencher'!G208</f>
        <v xml:space="preserve">TECNOVA SERVICOS LTDA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00006040</v>
      </c>
      <c r="I199" s="6">
        <f>IF('[1]TCE - ANEXO IV - Preencher'!K208="","",'[1]TCE - ANEXO IV - Preencher'!K208)</f>
        <v>44355</v>
      </c>
      <c r="J199" s="5" t="str">
        <f>'[1]TCE - ANEXO IV - Preencher'!L208</f>
        <v>JYGELWX5</v>
      </c>
      <c r="K199" s="5" t="str">
        <f>IF(F199="B",LEFT('[1]TCE - ANEXO IV - Preencher'!M208,2),IF(F199="S",LEFT('[1]TCE - ANEXO IV - Preencher'!M208,7),IF('[1]TCE - ANEXO IV - Preencher'!H208="","")))</f>
        <v>2927408</v>
      </c>
      <c r="L199" s="7">
        <f>'[1]TCE - ANEXO IV - Preencher'!N208</f>
        <v>736.68</v>
      </c>
    </row>
    <row r="200" spans="1:12" s="8" customFormat="1" ht="19.5" customHeight="1" x14ac:dyDescent="0.2">
      <c r="A200" s="3">
        <f>IFERROR(VLOOKUP(B200,'[1]DADOS (OCULTAR)'!$P$3:$R$56,3,0),"")</f>
        <v>10583920000303</v>
      </c>
      <c r="B200" s="4" t="str">
        <f>'[1]TCE - ANEXO IV - Preencher'!C209</f>
        <v>UPA CURADO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9327167000136</v>
      </c>
      <c r="E200" s="5" t="str">
        <f>'[1]TCE - ANEXO IV - Preencher'!G209</f>
        <v>VISAO SOLUCOES EMPRESARIAIS LTDA ME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0001553</v>
      </c>
      <c r="I200" s="6">
        <f>IF('[1]TCE - ANEXO IV - Preencher'!K209="","",'[1]TCE - ANEXO IV - Preencher'!K209)</f>
        <v>44347</v>
      </c>
      <c r="J200" s="5" t="str">
        <f>'[1]TCE - ANEXO IV - Preencher'!L209</f>
        <v>8E6CBC8B</v>
      </c>
      <c r="K200" s="5" t="str">
        <f>IF(F200="B",LEFT('[1]TCE - ANEXO IV - Preencher'!M209,2),IF(F200="S",LEFT('[1]TCE - ANEXO IV - Preencher'!M209,7),IF('[1]TCE - ANEXO IV - Preencher'!H209="","")))</f>
        <v>2600104</v>
      </c>
      <c r="L200" s="7">
        <f>'[1]TCE - ANEXO IV - Preencher'!N209</f>
        <v>169.6</v>
      </c>
    </row>
    <row r="201" spans="1:12" s="8" customFormat="1" ht="19.5" customHeight="1" x14ac:dyDescent="0.2">
      <c r="A201" s="3">
        <f>IFERROR(VLOOKUP(B201,'[1]DADOS (OCULTAR)'!$P$3:$R$56,3,0),"")</f>
        <v>10583920000303</v>
      </c>
      <c r="B201" s="4" t="str">
        <f>'[1]TCE - ANEXO IV - Preencher'!C210</f>
        <v>UPA CURADO</v>
      </c>
      <c r="C201" s="4" t="str">
        <f>'[1]TCE - ANEXO IV - Preencher'!E210</f>
        <v>5.17 - Manutenção de Software, Certificação Digital e Microfilmagem</v>
      </c>
      <c r="D201" s="3">
        <f>'[1]TCE - ANEXO IV - Preencher'!F210</f>
        <v>11587975003361</v>
      </c>
      <c r="E201" s="5" t="str">
        <f>'[1]TCE - ANEXO IV - Preencher'!G210</f>
        <v>ONLINE CERTIFICADORA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00786990</v>
      </c>
      <c r="I201" s="6">
        <f>IF('[1]TCE - ANEXO IV - Preencher'!K210="","",'[1]TCE - ANEXO IV - Preencher'!K210)</f>
        <v>44347</v>
      </c>
      <c r="J201" s="5" t="str">
        <f>'[1]TCE - ANEXO IV - Preencher'!L210</f>
        <v>GFFSFWLR</v>
      </c>
      <c r="K201" s="5" t="str">
        <f>IF(F201="B",LEFT('[1]TCE - ANEXO IV - Preencher'!M210,2),IF(F201="S",LEFT('[1]TCE - ANEXO IV - Preencher'!M210,7),IF('[1]TCE - ANEXO IV - Preencher'!H210="","")))</f>
        <v>3550308</v>
      </c>
      <c r="L201" s="7">
        <f>'[1]TCE - ANEXO IV - Preencher'!N210</f>
        <v>2295</v>
      </c>
    </row>
    <row r="202" spans="1:12" s="8" customFormat="1" ht="19.5" customHeight="1" x14ac:dyDescent="0.2">
      <c r="A202" s="3">
        <f>IFERROR(VLOOKUP(B202,'[1]DADOS (OCULTAR)'!$P$3:$R$56,3,0),"")</f>
        <v>10583920000303</v>
      </c>
      <c r="B202" s="4" t="str">
        <f>'[1]TCE - ANEXO IV - Preencher'!C211</f>
        <v>UPA CURADO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11587975003361</v>
      </c>
      <c r="E202" s="5" t="str">
        <f>'[1]TCE - ANEXO IV - Preencher'!G211</f>
        <v>ONLINE CERTIFICADORA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00787001</v>
      </c>
      <c r="I202" s="6">
        <f>IF('[1]TCE - ANEXO IV - Preencher'!K211="","",'[1]TCE - ANEXO IV - Preencher'!K211)</f>
        <v>44347</v>
      </c>
      <c r="J202" s="5" t="str">
        <f>'[1]TCE - ANEXO IV - Preencher'!L211</f>
        <v>DHLIWNDR</v>
      </c>
      <c r="K202" s="5" t="str">
        <f>IF(F202="B",LEFT('[1]TCE - ANEXO IV - Preencher'!M211,2),IF(F202="S",LEFT('[1]TCE - ANEXO IV - Preencher'!M211,7),IF('[1]TCE - ANEXO IV - Preencher'!H211="","")))</f>
        <v>3550308</v>
      </c>
      <c r="L202" s="7">
        <f>'[1]TCE - ANEXO IV - Preencher'!N211</f>
        <v>88</v>
      </c>
    </row>
    <row r="203" spans="1:12" s="8" customFormat="1" ht="19.5" customHeight="1" x14ac:dyDescent="0.2">
      <c r="A203" s="3">
        <f>IFERROR(VLOOKUP(B203,'[1]DADOS (OCULTAR)'!$P$3:$R$56,3,0),"")</f>
        <v>10583920000303</v>
      </c>
      <c r="B203" s="4" t="str">
        <f>'[1]TCE - ANEXO IV - Preencher'!C212</f>
        <v>UPA CURADO</v>
      </c>
      <c r="C203" s="4" t="str">
        <f>'[1]TCE - ANEXO IV - Preencher'!E212</f>
        <v>5.17 - Manutenção de Software, Certificação Digital e Microfilmagem</v>
      </c>
      <c r="D203" s="3">
        <f>'[1]TCE - ANEXO IV - Preencher'!F212</f>
        <v>11587975003361</v>
      </c>
      <c r="E203" s="5" t="str">
        <f>'[1]TCE - ANEXO IV - Preencher'!G212</f>
        <v>ONLINE CERTIFICADORA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00767445</v>
      </c>
      <c r="I203" s="6">
        <f>IF('[1]TCE - ANEXO IV - Preencher'!K212="","",'[1]TCE - ANEXO IV - Preencher'!K212)</f>
        <v>44319</v>
      </c>
      <c r="J203" s="5" t="str">
        <f>'[1]TCE - ANEXO IV - Preencher'!L212</f>
        <v>P3DUPQXS</v>
      </c>
      <c r="K203" s="5" t="str">
        <f>IF(F203="B",LEFT('[1]TCE - ANEXO IV - Preencher'!M212,2),IF(F203="S",LEFT('[1]TCE - ANEXO IV - Preencher'!M212,7),IF('[1]TCE - ANEXO IV - Preencher'!H212="","")))</f>
        <v>3550308</v>
      </c>
      <c r="L203" s="7">
        <f>'[1]TCE - ANEXO IV - Preencher'!N212</f>
        <v>510</v>
      </c>
    </row>
    <row r="204" spans="1:12" s="8" customFormat="1" ht="19.5" customHeight="1" x14ac:dyDescent="0.2">
      <c r="A204" s="3">
        <f>IFERROR(VLOOKUP(B204,'[1]DADOS (OCULTAR)'!$P$3:$R$56,3,0),"")</f>
        <v>10583920000303</v>
      </c>
      <c r="B204" s="4" t="str">
        <f>'[1]TCE - ANEXO IV - Preencher'!C213</f>
        <v>UPA CURADO</v>
      </c>
      <c r="C204" s="4" t="str">
        <f>'[1]TCE - ANEXO IV - Preencher'!E213</f>
        <v>5.2 - Serviços Técnicos Profissionais</v>
      </c>
      <c r="D204" s="3">
        <f>'[1]TCE - ANEXO IV - Preencher'!F213</f>
        <v>10816775000274</v>
      </c>
      <c r="E204" s="5" t="str">
        <f>'[1]TCE - ANEXO IV - Preencher'!G213</f>
        <v>INSPETORIA SALESIANA DO  NORDESTE DO BRASIL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00013090</v>
      </c>
      <c r="I204" s="6">
        <f>IF('[1]TCE - ANEXO IV - Preencher'!K213="","",'[1]TCE - ANEXO IV - Preencher'!K213)</f>
        <v>44333</v>
      </c>
      <c r="J204" s="5" t="str">
        <f>'[1]TCE - ANEXO IV - Preencher'!L213</f>
        <v>RBTBREFFJ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500</v>
      </c>
    </row>
    <row r="205" spans="1:12" s="8" customFormat="1" ht="19.5" customHeight="1" x14ac:dyDescent="0.2">
      <c r="A205" s="3">
        <f>IFERROR(VLOOKUP(B205,'[1]DADOS (OCULTAR)'!$P$3:$R$56,3,0),"")</f>
        <v>10583920000303</v>
      </c>
      <c r="B205" s="4" t="str">
        <f>'[1]TCE - ANEXO IV - Preencher'!C214</f>
        <v>UPA CURADO</v>
      </c>
      <c r="C205" s="4" t="str">
        <f>'[1]TCE - ANEXO IV - Preencher'!E214</f>
        <v>5.2 - Serviços Técnicos Profissionais</v>
      </c>
      <c r="D205" s="3">
        <f>'[1]TCE - ANEXO IV - Preencher'!F214</f>
        <v>8276880000135</v>
      </c>
      <c r="E205" s="5" t="str">
        <f>'[1]TCE - ANEXO IV - Preencher'!G214</f>
        <v xml:space="preserve">JVG CONTABILIDADE LTDA ME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00001756</v>
      </c>
      <c r="I205" s="6">
        <f>IF('[1]TCE - ANEXO IV - Preencher'!K214="","",'[1]TCE - ANEXO IV - Preencher'!K214)</f>
        <v>44343</v>
      </c>
      <c r="J205" s="5" t="str">
        <f>'[1]TCE - ANEXO IV - Preencher'!L214</f>
        <v>9E7UTPX6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8649.65</v>
      </c>
    </row>
    <row r="206" spans="1:12" s="8" customFormat="1" ht="19.5" customHeight="1" x14ac:dyDescent="0.2">
      <c r="A206" s="3">
        <f>IFERROR(VLOOKUP(B206,'[1]DADOS (OCULTAR)'!$P$3:$R$56,3,0),"")</f>
        <v>10583920000303</v>
      </c>
      <c r="B206" s="4" t="str">
        <f>'[1]TCE - ANEXO IV - Preencher'!C215</f>
        <v>UPA CURADO</v>
      </c>
      <c r="C206" s="4" t="str">
        <f>'[1]TCE - ANEXO IV - Preencher'!E215</f>
        <v>5.2 - Serviços Técnicos Profissionais</v>
      </c>
      <c r="D206" s="3">
        <f>'[1]TCE - ANEXO IV - Preencher'!F215</f>
        <v>34529278000172</v>
      </c>
      <c r="E206" s="5" t="str">
        <f>'[1]TCE - ANEXO IV - Preencher'!G215</f>
        <v xml:space="preserve">KALICA JANAINA DA SILVA CORREIA 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000000180</v>
      </c>
      <c r="I206" s="6">
        <f>IF('[1]TCE - ANEXO IV - Preencher'!K215="","",'[1]TCE - ANEXO IV - Preencher'!K215)</f>
        <v>44343</v>
      </c>
      <c r="J206" s="5" t="str">
        <f>'[1]TCE - ANEXO IV - Preencher'!L215</f>
        <v>OCPO00456</v>
      </c>
      <c r="K206" s="5" t="str">
        <f>IF(F206="B",LEFT('[1]TCE - ANEXO IV - Preencher'!M215,2),IF(F206="S",LEFT('[1]TCE - ANEXO IV - Preencher'!M215,7),IF('[1]TCE - ANEXO IV - Preencher'!H215="","")))</f>
        <v>2610707</v>
      </c>
      <c r="L206" s="7">
        <f>'[1]TCE - ANEXO IV - Preencher'!N215</f>
        <v>250</v>
      </c>
    </row>
    <row r="207" spans="1:12" s="8" customFormat="1" ht="19.5" customHeight="1" x14ac:dyDescent="0.2">
      <c r="A207" s="3">
        <f>IFERROR(VLOOKUP(B207,'[1]DADOS (OCULTAR)'!$P$3:$R$56,3,0),"")</f>
        <v>10583920000303</v>
      </c>
      <c r="B207" s="4" t="str">
        <f>'[1]TCE - ANEXO IV - Preencher'!C216</f>
        <v>UPA CURADO</v>
      </c>
      <c r="C207" s="4" t="str">
        <f>'[1]TCE - ANEXO IV - Preencher'!E216</f>
        <v>5.2 - Serviços Técnicos Profissionais</v>
      </c>
      <c r="D207" s="3">
        <f>'[1]TCE - ANEXO IV - Preencher'!F216</f>
        <v>3313161000123</v>
      </c>
      <c r="E207" s="5" t="str">
        <f>'[1]TCE - ANEXO IV - Preencher'!G216</f>
        <v>CENTRAL DE ATENDIMENTO MEDITO STO EXPEDITO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000011712</v>
      </c>
      <c r="I207" s="6">
        <f>IF('[1]TCE - ANEXO IV - Preencher'!K216="","",'[1]TCE - ANEXO IV - Preencher'!K216)</f>
        <v>44347</v>
      </c>
      <c r="J207" s="5" t="str">
        <f>'[1]TCE - ANEXO IV - Preencher'!L216</f>
        <v>WVOB64645</v>
      </c>
      <c r="K207" s="5" t="str">
        <f>IF(F207="B",LEFT('[1]TCE - ANEXO IV - Preencher'!M216,2),IF(F207="S",LEFT('[1]TCE - ANEXO IV - Preencher'!M216,7),IF('[1]TCE - ANEXO IV - Preencher'!H216="","")))</f>
        <v>2607901</v>
      </c>
      <c r="L207" s="7">
        <f>'[1]TCE - ANEXO IV - Preencher'!N216</f>
        <v>2000</v>
      </c>
    </row>
    <row r="208" spans="1:12" s="8" customFormat="1" ht="19.5" customHeight="1" x14ac:dyDescent="0.2">
      <c r="A208" s="3">
        <f>IFERROR(VLOOKUP(B208,'[1]DADOS (OCULTAR)'!$P$3:$R$56,3,0),"")</f>
        <v>10583920000303</v>
      </c>
      <c r="B208" s="4" t="str">
        <f>'[1]TCE - ANEXO IV - Preencher'!C217</f>
        <v>UPA CURADO</v>
      </c>
      <c r="C208" s="4" t="str">
        <f>'[1]TCE - ANEXO IV - Preencher'!E217</f>
        <v>5.10 - Detetização/Tratamento de Resíduos e Afins</v>
      </c>
      <c r="D208" s="3">
        <f>'[1]TCE - ANEXO IV - Preencher'!F217</f>
        <v>10333266000100</v>
      </c>
      <c r="E208" s="5" t="str">
        <f>'[1]TCE - ANEXO IV - Preencher'!G217</f>
        <v>CARLOS ANTONIO DE OLIVEIRA MILET JUNIOR -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00008607</v>
      </c>
      <c r="I208" s="6">
        <f>IF('[1]TCE - ANEXO IV - Preencher'!K217="","",'[1]TCE - ANEXO IV - Preencher'!K217)</f>
        <v>44341</v>
      </c>
      <c r="J208" s="5" t="str">
        <f>'[1]TCE - ANEXO IV - Preencher'!L217</f>
        <v>K5TWNHCL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140</v>
      </c>
    </row>
    <row r="209" spans="1:12" s="8" customFormat="1" ht="19.5" customHeight="1" x14ac:dyDescent="0.2">
      <c r="A209" s="3">
        <f>IFERROR(VLOOKUP(B209,'[1]DADOS (OCULTAR)'!$P$3:$R$56,3,0),"")</f>
        <v>10583920000303</v>
      </c>
      <c r="B209" s="4" t="str">
        <f>'[1]TCE - ANEXO IV - Preencher'!C218</f>
        <v>UPA CURADO</v>
      </c>
      <c r="C209" s="4" t="str">
        <f>'[1]TCE - ANEXO IV - Preencher'!E218</f>
        <v>5.99 - Outros Serviços de Terceiros Pessoa Jurídica</v>
      </c>
      <c r="D209" s="3">
        <f>'[1]TCE - ANEXO IV - Preencher'!F218</f>
        <v>27534506000137</v>
      </c>
      <c r="E209" s="5" t="str">
        <f>'[1]TCE - ANEXO IV - Preencher'!G218</f>
        <v>FELLIPE R P DE OLIVEIRA TRATAMENTO DE AGUA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00000761</v>
      </c>
      <c r="I209" s="6">
        <f>IF('[1]TCE - ANEXO IV - Preencher'!K218="","",'[1]TCE - ANEXO IV - Preencher'!K218)</f>
        <v>44320</v>
      </c>
      <c r="J209" s="5" t="str">
        <f>'[1]TCE - ANEXO IV - Preencher'!L218</f>
        <v>UAM7IBVY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950</v>
      </c>
    </row>
    <row r="210" spans="1:12" s="8" customFormat="1" ht="19.5" customHeight="1" x14ac:dyDescent="0.2">
      <c r="A210" s="3">
        <f>IFERROR(VLOOKUP(B210,'[1]DADOS (OCULTAR)'!$P$3:$R$56,3,0),"")</f>
        <v>10583920000303</v>
      </c>
      <c r="B210" s="4" t="str">
        <f>'[1]TCE - ANEXO IV - Preencher'!C219</f>
        <v>UPA CURADO</v>
      </c>
      <c r="C210" s="4" t="str">
        <f>'[1]TCE - ANEXO IV - Preencher'!E219</f>
        <v>5.99 - Outros Serviços de Terceiros Pessoa Jurídica</v>
      </c>
      <c r="D210" s="3">
        <f>'[1]TCE - ANEXO IV - Preencher'!F219</f>
        <v>1545203000126</v>
      </c>
      <c r="E210" s="5" t="str">
        <f>'[1]TCE - ANEXO IV - Preencher'!G219</f>
        <v>ENAE - EMPRESA NACIONAL DE ESTERILIZAÇÃO EIRELI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00011626</v>
      </c>
      <c r="I210" s="6">
        <f>IF('[1]TCE - ANEXO IV - Preencher'!K219="","",'[1]TCE - ANEXO IV - Preencher'!K219)</f>
        <v>44337</v>
      </c>
      <c r="J210" s="5" t="str">
        <f>'[1]TCE - ANEXO IV - Preencher'!L219</f>
        <v>KESVAKFE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4507.5</v>
      </c>
    </row>
    <row r="211" spans="1:12" s="8" customFormat="1" ht="19.5" customHeight="1" x14ac:dyDescent="0.2">
      <c r="A211" s="3">
        <f>IFERROR(VLOOKUP(B211,'[1]DADOS (OCULTAR)'!$P$3:$R$56,3,0),"")</f>
        <v>10583920000303</v>
      </c>
      <c r="B211" s="4" t="str">
        <f>'[1]TCE - ANEXO IV - Preencher'!C220</f>
        <v>UPA CURADO</v>
      </c>
      <c r="C211" s="4" t="str">
        <f>'[1]TCE - ANEXO IV - Preencher'!E220</f>
        <v>5.99 - Outros Serviços de Terceiros Pessoa Jurídica</v>
      </c>
      <c r="D211" s="3">
        <f>'[1]TCE - ANEXO IV - Preencher'!F220</f>
        <v>1545203000126</v>
      </c>
      <c r="E211" s="5" t="str">
        <f>'[1]TCE - ANEXO IV - Preencher'!G220</f>
        <v>ENAE - EMPRESA NACIONAL DE ESTERILIZAÇÃO EIRELI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00011656</v>
      </c>
      <c r="I211" s="6">
        <f>IF('[1]TCE - ANEXO IV - Preencher'!K220="","",'[1]TCE - ANEXO IV - Preencher'!K220)</f>
        <v>44349</v>
      </c>
      <c r="J211" s="5" t="str">
        <f>'[1]TCE - ANEXO IV - Preencher'!L220</f>
        <v>GW277XIP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357.12</v>
      </c>
    </row>
    <row r="212" spans="1:12" s="8" customFormat="1" ht="19.5" customHeight="1" x14ac:dyDescent="0.2">
      <c r="A212" s="3">
        <f>IFERROR(VLOOKUP(B212,'[1]DADOS (OCULTAR)'!$P$3:$R$56,3,0),"")</f>
        <v>10583920000303</v>
      </c>
      <c r="B212" s="4" t="str">
        <f>'[1]TCE - ANEXO IV - Preencher'!C221</f>
        <v>UPA CURADO</v>
      </c>
      <c r="C212" s="4" t="str">
        <f>'[1]TCE - ANEXO IV - Preencher'!E221</f>
        <v>5.99 - Outros Serviços de Terceiros Pessoa Jurídica</v>
      </c>
      <c r="D212" s="3">
        <f>'[1]TCE - ANEXO IV - Preencher'!F221</f>
        <v>19618238000103</v>
      </c>
      <c r="E212" s="5" t="str">
        <f>'[1]TCE - ANEXO IV - Preencher'!G221</f>
        <v>DRIELLE CAROLINE DA SILVA DORNELAS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00000003</v>
      </c>
      <c r="I212" s="6">
        <f>IF('[1]TCE - ANEXO IV - Preencher'!K221="","",'[1]TCE - ANEXO IV - Preencher'!K221)</f>
        <v>44326</v>
      </c>
      <c r="J212" s="5" t="str">
        <f>'[1]TCE - ANEXO IV - Preencher'!L221</f>
        <v>6FNR6BRS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90</v>
      </c>
    </row>
    <row r="213" spans="1:12" s="8" customFormat="1" ht="19.5" customHeight="1" x14ac:dyDescent="0.2">
      <c r="A213" s="3">
        <f>IFERROR(VLOOKUP(B213,'[1]DADOS (OCULTAR)'!$P$3:$R$56,3,0),"")</f>
        <v>10583920000303</v>
      </c>
      <c r="B213" s="4" t="str">
        <f>'[1]TCE - ANEXO IV - Preencher'!C222</f>
        <v>UPA CURADO</v>
      </c>
      <c r="C213" s="4" t="str">
        <f>'[1]TCE - ANEXO IV - Preencher'!E222</f>
        <v>5.99 - Outros Serviços de Terceiros Pessoa Jurídica</v>
      </c>
      <c r="D213" s="3">
        <f>'[1]TCE - ANEXO IV - Preencher'!F222</f>
        <v>12044327000144</v>
      </c>
      <c r="E213" s="5" t="str">
        <f>'[1]TCE - ANEXO IV - Preencher'!G222</f>
        <v>JOSE LUIZ DE MIRANDA ME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00005341</v>
      </c>
      <c r="I213" s="6">
        <f>IF('[1]TCE - ANEXO IV - Preencher'!K222="","",'[1]TCE - ANEXO IV - Preencher'!K222)</f>
        <v>44319</v>
      </c>
      <c r="J213" s="5" t="str">
        <f>'[1]TCE - ANEXO IV - Preencher'!L222</f>
        <v>YE2HJSFK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350</v>
      </c>
    </row>
    <row r="214" spans="1:12" s="8" customFormat="1" ht="19.5" customHeight="1" x14ac:dyDescent="0.2">
      <c r="A214" s="3">
        <f>IFERROR(VLOOKUP(B214,'[1]DADOS (OCULTAR)'!$P$3:$R$56,3,0),"")</f>
        <v>10583920000303</v>
      </c>
      <c r="B214" s="4" t="str">
        <f>'[1]TCE - ANEXO IV - Preencher'!C223</f>
        <v>UPA CURADO</v>
      </c>
      <c r="C214" s="4" t="str">
        <f>'[1]TCE - ANEXO IV - Preencher'!E223</f>
        <v>5.5 - Reparo e Manutenção de Máquinas e Equipamentos</v>
      </c>
      <c r="D214" s="3">
        <f>'[1]TCE - ANEXO IV - Preencher'!F223</f>
        <v>5410567000150</v>
      </c>
      <c r="E214" s="5" t="str">
        <f>'[1]TCE - ANEXO IV - Preencher'!G223</f>
        <v>LABORATORIO DE METROLOGIA DO NORDESTE LABNOR EIRELI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00000619</v>
      </c>
      <c r="I214" s="6">
        <f>IF('[1]TCE - ANEXO IV - Preencher'!K223="","",'[1]TCE - ANEXO IV - Preencher'!K223)</f>
        <v>44342</v>
      </c>
      <c r="J214" s="5" t="str">
        <f>'[1]TCE - ANEXO IV - Preencher'!L223</f>
        <v>XQTA4RNB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1388.01</v>
      </c>
    </row>
    <row r="215" spans="1:12" s="8" customFormat="1" ht="19.5" customHeight="1" x14ac:dyDescent="0.2">
      <c r="A215" s="3">
        <f>IFERROR(VLOOKUP(B215,'[1]DADOS (OCULTAR)'!$P$3:$R$56,3,0),"")</f>
        <v>10583920000303</v>
      </c>
      <c r="B215" s="4" t="str">
        <f>'[1]TCE - ANEXO IV - Preencher'!C224</f>
        <v>UPA CURADO</v>
      </c>
      <c r="C215" s="4" t="str">
        <f>'[1]TCE - ANEXO IV - Preencher'!E224</f>
        <v>5.5 - Reparo e Manutenção de Máquinas e Equipamentos</v>
      </c>
      <c r="D215" s="3">
        <f>'[1]TCE - ANEXO IV - Preencher'!F224</f>
        <v>18204483000101</v>
      </c>
      <c r="E215" s="5" t="str">
        <f>'[1]TCE - ANEXO IV - Preencher'!G224</f>
        <v>WAGNER FERNANDES SALES DA SILVA E CIA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3176</v>
      </c>
      <c r="I215" s="6">
        <f>IF('[1]TCE - ANEXO IV - Preencher'!K224="","",'[1]TCE - ANEXO IV - Preencher'!K224)</f>
        <v>44337</v>
      </c>
      <c r="J215" s="5" t="str">
        <f>'[1]TCE - ANEXO IV - Preencher'!L224</f>
        <v>W3JLPBT12</v>
      </c>
      <c r="K215" s="5" t="str">
        <f>IF(F215="B",LEFT('[1]TCE - ANEXO IV - Preencher'!M224,2),IF(F215="S",LEFT('[1]TCE - ANEXO IV - Preencher'!M224,7),IF('[1]TCE - ANEXO IV - Preencher'!H224="","")))</f>
        <v>2704302</v>
      </c>
      <c r="L215" s="7">
        <f>'[1]TCE - ANEXO IV - Preencher'!N224</f>
        <v>2457.4299999999998</v>
      </c>
    </row>
    <row r="216" spans="1:12" s="8" customFormat="1" ht="19.5" customHeight="1" x14ac:dyDescent="0.2">
      <c r="A216" s="3">
        <f>IFERROR(VLOOKUP(B216,'[1]DADOS (OCULTAR)'!$P$3:$R$56,3,0),"")</f>
        <v>10583920000303</v>
      </c>
      <c r="B216" s="4" t="str">
        <f>'[1]TCE - ANEXO IV - Preencher'!C225</f>
        <v>UPA CURADO</v>
      </c>
      <c r="C216" s="4" t="str">
        <f>'[1]TCE - ANEXO IV - Preencher'!E225</f>
        <v>5.5 - Reparo e Manutenção de Máquinas e Equipamentos</v>
      </c>
      <c r="D216" s="3">
        <f>'[1]TCE - ANEXO IV - Preencher'!F225</f>
        <v>8845988000100</v>
      </c>
      <c r="E216" s="5" t="str">
        <f>'[1]TCE - ANEXO IV - Preencher'!G225</f>
        <v xml:space="preserve">ACESSPLUS MANUTENCAO LTDA ME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00004860</v>
      </c>
      <c r="I216" s="6">
        <f>IF('[1]TCE - ANEXO IV - Preencher'!K225="","",'[1]TCE - ANEXO IV - Preencher'!K225)</f>
        <v>44334</v>
      </c>
      <c r="J216" s="5" t="str">
        <f>'[1]TCE - ANEXO IV - Preencher'!L225</f>
        <v>KRGZMKXM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322.37</v>
      </c>
    </row>
    <row r="217" spans="1:12" s="8" customFormat="1" ht="19.5" customHeight="1" x14ac:dyDescent="0.2">
      <c r="A217" s="3">
        <f>IFERROR(VLOOKUP(B217,'[1]DADOS (OCULTAR)'!$P$3:$R$56,3,0),"")</f>
        <v>10583920000303</v>
      </c>
      <c r="B217" s="4" t="str">
        <f>'[1]TCE - ANEXO IV - Preencher'!C226</f>
        <v>UPA CURADO</v>
      </c>
      <c r="C217" s="4" t="str">
        <f>'[1]TCE - ANEXO IV - Preencher'!E226</f>
        <v>5.5 - Reparo e Manutenção de Máquinas e Equipamentos</v>
      </c>
      <c r="D217" s="3">
        <f>'[1]TCE - ANEXO IV - Preencher'!F226</f>
        <v>13549364000177</v>
      </c>
      <c r="E217" s="5" t="str">
        <f>'[1]TCE - ANEXO IV - Preencher'!G226</f>
        <v>GILBERTO LUIZ BEZERRA MOLA REFRIGERACAO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102</v>
      </c>
      <c r="I217" s="6">
        <f>IF('[1]TCE - ANEXO IV - Preencher'!K226="","",'[1]TCE - ANEXO IV - Preencher'!K226)</f>
        <v>44340</v>
      </c>
      <c r="J217" s="5" t="str">
        <f>'[1]TCE - ANEXO IV - Preencher'!L226</f>
        <v>799d64a92ed2d49b1b1d2cd101a42089</v>
      </c>
      <c r="K217" s="5" t="str">
        <f>IF(F217="B",LEFT('[1]TCE - ANEXO IV - Preencher'!M226,2),IF(F217="S",LEFT('[1]TCE - ANEXO IV - Preencher'!M226,7),IF('[1]TCE - ANEXO IV - Preencher'!H226="","")))</f>
        <v>2600708</v>
      </c>
      <c r="L217" s="7">
        <f>'[1]TCE - ANEXO IV - Preencher'!N226</f>
        <v>3330</v>
      </c>
    </row>
    <row r="218" spans="1:12" s="8" customFormat="1" ht="19.5" customHeight="1" x14ac:dyDescent="0.2">
      <c r="A218" s="3">
        <f>IFERROR(VLOOKUP(B218,'[1]DADOS (OCULTAR)'!$P$3:$R$56,3,0),"")</f>
        <v>10583920000303</v>
      </c>
      <c r="B218" s="4" t="str">
        <f>'[1]TCE - ANEXO IV - Preencher'!C227</f>
        <v>UPA CURADO</v>
      </c>
      <c r="C218" s="4" t="str">
        <f>'[1]TCE - ANEXO IV - Preencher'!E227</f>
        <v>5.5 - Reparo e Manutenção de Máquinas e Equipamentos</v>
      </c>
      <c r="D218" s="3">
        <f>'[1]TCE - ANEXO IV - Preencher'!F227</f>
        <v>40893042000113</v>
      </c>
      <c r="E218" s="5" t="str">
        <f>'[1]TCE - ANEXO IV - Preencher'!G227</f>
        <v xml:space="preserve">GERASTEP GERADORES ASSISTENCIA TECNICA E PECAS LTDA ME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00026578</v>
      </c>
      <c r="I218" s="6">
        <f>IF('[1]TCE - ANEXO IV - Preencher'!K227="","",'[1]TCE - ANEXO IV - Preencher'!K227)</f>
        <v>44330</v>
      </c>
      <c r="J218" s="5" t="str">
        <f>'[1]TCE - ANEXO IV - Preencher'!L227</f>
        <v>IB7M1XVL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424.96</v>
      </c>
    </row>
    <row r="219" spans="1:12" s="8" customFormat="1" ht="19.5" customHeight="1" x14ac:dyDescent="0.2">
      <c r="A219" s="3">
        <f>IFERROR(VLOOKUP(B219,'[1]DADOS (OCULTAR)'!$P$3:$R$56,3,0),"")</f>
        <v>10583920000303</v>
      </c>
      <c r="B219" s="4" t="str">
        <f>'[1]TCE - ANEXO IV - Preencher'!C228</f>
        <v>UPA CURADO</v>
      </c>
      <c r="C219" s="4" t="str">
        <f>'[1]TCE - ANEXO IV - Preencher'!E228</f>
        <v>5.5 - Reparo e Manutenção de Máquinas e Equipamentos</v>
      </c>
      <c r="D219" s="3">
        <f>'[1]TCE - ANEXO IV - Preencher'!F228</f>
        <v>13802888000128</v>
      </c>
      <c r="E219" s="5" t="str">
        <f>'[1]TCE - ANEXO IV - Preencher'!G228</f>
        <v>LEVIR ALVES DA SILVA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00001117</v>
      </c>
      <c r="I219" s="6">
        <f>IF('[1]TCE - ANEXO IV - Preencher'!K228="","",'[1]TCE - ANEXO IV - Preencher'!K228)</f>
        <v>44334</v>
      </c>
      <c r="J219" s="5" t="str">
        <f>'[1]TCE - ANEXO IV - Preencher'!L228</f>
        <v>CL88EUWM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699.4</v>
      </c>
    </row>
    <row r="220" spans="1:12" s="8" customFormat="1" ht="19.5" customHeight="1" x14ac:dyDescent="0.2">
      <c r="A220" s="3">
        <f>IFERROR(VLOOKUP(B220,'[1]DADOS (OCULTAR)'!$P$3:$R$56,3,0),"")</f>
        <v>10583920000303</v>
      </c>
      <c r="B220" s="4" t="str">
        <f>'[1]TCE - ANEXO IV - Preencher'!C229</f>
        <v>UPA CURADO</v>
      </c>
      <c r="C220" s="4" t="str">
        <f>'[1]TCE - ANEXO IV - Preencher'!E229</f>
        <v>5.6 - Reparo e Manutanção de Veículos</v>
      </c>
      <c r="D220" s="3">
        <f>'[1]TCE - ANEXO IV - Preencher'!F229</f>
        <v>24617504000113</v>
      </c>
      <c r="E220" s="5" t="str">
        <f>'[1]TCE - ANEXO IV - Preencher'!G229</f>
        <v xml:space="preserve">MARIA DE FATIMA GOMES SILVA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000000078</v>
      </c>
      <c r="I220" s="6">
        <f>IF('[1]TCE - ANEXO IV - Preencher'!K229="","",'[1]TCE - ANEXO IV - Preencher'!K229)</f>
        <v>44348</v>
      </c>
      <c r="J220" s="5" t="str">
        <f>'[1]TCE - ANEXO IV - Preencher'!L229</f>
        <v>FUZH12456</v>
      </c>
      <c r="K220" s="5" t="str">
        <f>IF(F220="B",LEFT('[1]TCE - ANEXO IV - Preencher'!M229,2),IF(F220="S",LEFT('[1]TCE - ANEXO IV - Preencher'!M229,7),IF('[1]TCE - ANEXO IV - Preencher'!H229="","")))</f>
        <v>2607901</v>
      </c>
      <c r="L220" s="7">
        <f>'[1]TCE - ANEXO IV - Preencher'!N229</f>
        <v>280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2021-07-05T18:08:46Z</dcterms:created>
  <dcterms:modified xsi:type="dcterms:W3CDTF">2021-07-05T18:08:58Z</dcterms:modified>
</cp:coreProperties>
</file>