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1 JANEIRO\14 - RESOL. TCE PE nº58_19\Nova pasta\14.4 - EXCEL PUBLICAÇÃO - 2021_01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<sst xmlns="http://schemas.openxmlformats.org/spreadsheetml/2006/main" count="12" uniqueCount="12">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</sst>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1%20JAN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7252714</v>
          </cell>
          <cell r="K11">
            <v>44193</v>
          </cell>
          <cell r="N11">
            <v>11714.82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15515</v>
          </cell>
          <cell r="K12">
            <v>44201</v>
          </cell>
          <cell r="L12" t="str">
            <v>26210124441891000180670010000155151435049801</v>
          </cell>
          <cell r="M12" t="str">
            <v>2611606 - Recife - PE</v>
          </cell>
          <cell r="N12">
            <v>588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J13" t="str">
            <v>7279737</v>
          </cell>
          <cell r="K13">
            <v>44210</v>
          </cell>
          <cell r="N13">
            <v>179.01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7021544000189</v>
          </cell>
          <cell r="G14" t="str">
            <v>BERKLEY INTERNATIONAL DO BRASIL SEGUROS S.A</v>
          </cell>
          <cell r="H14" t="str">
            <v>S</v>
          </cell>
          <cell r="I14" t="str">
            <v>N</v>
          </cell>
          <cell r="K14">
            <v>44238</v>
          </cell>
          <cell r="M14" t="str">
            <v>2611606 - Recife - PE</v>
          </cell>
          <cell r="N14">
            <v>441.36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K15">
            <v>44246</v>
          </cell>
          <cell r="N15">
            <v>42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S.A.</v>
          </cell>
          <cell r="H16" t="str">
            <v>S</v>
          </cell>
          <cell r="I16" t="str">
            <v>N</v>
          </cell>
          <cell r="K16">
            <v>44246</v>
          </cell>
          <cell r="N16">
            <v>404.14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17000213000116</v>
          </cell>
          <cell r="G17" t="str">
            <v>LADY AURORA RESTAURANTE</v>
          </cell>
          <cell r="H17" t="str">
            <v>S</v>
          </cell>
          <cell r="I17" t="str">
            <v>S</v>
          </cell>
          <cell r="J17" t="str">
            <v>000000587</v>
          </cell>
          <cell r="K17">
            <v>44214</v>
          </cell>
          <cell r="L17" t="str">
            <v>26210117000213000116550010000005871254523412</v>
          </cell>
          <cell r="M17" t="str">
            <v>26 -  Pernambuco</v>
          </cell>
          <cell r="N17">
            <v>13824.3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17000213000116</v>
          </cell>
          <cell r="G18" t="str">
            <v>LADY AURORA RESTAURANTE</v>
          </cell>
          <cell r="H18" t="str">
            <v>S</v>
          </cell>
          <cell r="I18" t="str">
            <v>S</v>
          </cell>
          <cell r="J18" t="str">
            <v>000000591</v>
          </cell>
          <cell r="K18">
            <v>44225</v>
          </cell>
          <cell r="L18" t="str">
            <v>26210117000213000116550010000005911328206264</v>
          </cell>
          <cell r="M18" t="str">
            <v>26 -  Pernambuco</v>
          </cell>
          <cell r="N18">
            <v>14856.8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75315333004791</v>
          </cell>
          <cell r="G19" t="str">
            <v>ATACADÃO S.A</v>
          </cell>
          <cell r="H19" t="str">
            <v>B</v>
          </cell>
          <cell r="I19" t="str">
            <v>S</v>
          </cell>
          <cell r="J19" t="str">
            <v>001493910</v>
          </cell>
          <cell r="K19">
            <v>44210</v>
          </cell>
          <cell r="L19" t="str">
            <v>26210175315333004791550010014939101026372683</v>
          </cell>
          <cell r="M19" t="str">
            <v>26 -  Pernambuco</v>
          </cell>
          <cell r="N19">
            <v>911.05</v>
          </cell>
        </row>
        <row r="20">
          <cell r="C20" t="str">
            <v>UPA CURADO</v>
          </cell>
          <cell r="E20" t="str">
            <v>1.99 - Outras Despesas com Pessoal</v>
          </cell>
          <cell r="F20">
            <v>33112978000102</v>
          </cell>
          <cell r="G20" t="str">
            <v>G S VASCONCELOS COMERCIO DE ALIMENTOS EIRELLI</v>
          </cell>
          <cell r="H20" t="str">
            <v>B</v>
          </cell>
          <cell r="I20" t="str">
            <v>S</v>
          </cell>
          <cell r="J20" t="str">
            <v>5191</v>
          </cell>
          <cell r="K20">
            <v>44209</v>
          </cell>
          <cell r="L20" t="str">
            <v>26210133112978000102550010000051911000211527</v>
          </cell>
          <cell r="M20" t="str">
            <v>26 -  Pernambuco</v>
          </cell>
          <cell r="N20">
            <v>17.559999999999999</v>
          </cell>
        </row>
        <row r="21">
          <cell r="C21" t="str">
            <v>UPA CURADO</v>
          </cell>
          <cell r="E21" t="str">
            <v>1.99 - Outras Despesas com Pessoal</v>
          </cell>
          <cell r="F21">
            <v>4985208000168</v>
          </cell>
          <cell r="G21" t="str">
            <v>ROSEMARY M DO R FREITAS</v>
          </cell>
          <cell r="H21" t="str">
            <v>B</v>
          </cell>
          <cell r="I21" t="str">
            <v>S</v>
          </cell>
          <cell r="J21" t="str">
            <v>000000907</v>
          </cell>
          <cell r="K21">
            <v>44223</v>
          </cell>
          <cell r="L21" t="str">
            <v>26210104985208000168550010000009071000052040</v>
          </cell>
          <cell r="M21" t="str">
            <v>26 -  Pernambuco</v>
          </cell>
          <cell r="N21">
            <v>912.2</v>
          </cell>
        </row>
        <row r="22">
          <cell r="C22" t="str">
            <v>UPA CURADO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327589</v>
          </cell>
          <cell r="K22">
            <v>44200</v>
          </cell>
          <cell r="L22" t="str">
            <v>26210108778201000126550010003275891315225868</v>
          </cell>
          <cell r="M22" t="str">
            <v>26 -  Pernambuco</v>
          </cell>
          <cell r="N22">
            <v>1197</v>
          </cell>
        </row>
        <row r="23">
          <cell r="C23" t="str">
            <v>UPA CURADO</v>
          </cell>
          <cell r="E23" t="str">
            <v>3.12 - Material Hospitalar</v>
          </cell>
          <cell r="F23">
            <v>38207471000148</v>
          </cell>
          <cell r="G23" t="str">
            <v>TAIZA VALERIA TORRES</v>
          </cell>
          <cell r="H23" t="str">
            <v>B</v>
          </cell>
          <cell r="I23" t="str">
            <v>S</v>
          </cell>
          <cell r="J23" t="str">
            <v>12</v>
          </cell>
          <cell r="K23">
            <v>44200</v>
          </cell>
          <cell r="L23" t="str">
            <v>26210138207471000148550010000000121006365075</v>
          </cell>
          <cell r="M23" t="str">
            <v>26 -  Pernambuco</v>
          </cell>
          <cell r="N23">
            <v>9440</v>
          </cell>
        </row>
        <row r="24">
          <cell r="C24" t="str">
            <v>UPA CURADO</v>
          </cell>
          <cell r="E24" t="str">
            <v>3.12 - Material Hospitalar</v>
          </cell>
          <cell r="F24">
            <v>21596736000144</v>
          </cell>
          <cell r="G24" t="str">
            <v>ULTRAMEGA DISTRIBUIDORA HOSPITALAR</v>
          </cell>
          <cell r="H24" t="str">
            <v>B</v>
          </cell>
          <cell r="I24" t="str">
            <v>S</v>
          </cell>
          <cell r="J24" t="str">
            <v>117175</v>
          </cell>
          <cell r="K24">
            <v>44195</v>
          </cell>
          <cell r="L24" t="str">
            <v>26201221596736000144550010001171751001201390</v>
          </cell>
          <cell r="M24" t="str">
            <v>26 -  Pernambuco</v>
          </cell>
          <cell r="N24">
            <v>396.31</v>
          </cell>
        </row>
        <row r="25">
          <cell r="C25" t="str">
            <v>UPA CURADO</v>
          </cell>
          <cell r="E25" t="str">
            <v>3.12 - Material Hospitalar</v>
          </cell>
          <cell r="F25">
            <v>21596736000144</v>
          </cell>
          <cell r="G25" t="str">
            <v>ULTRAMEGA DISTRIBUIDORA HOSPITALAR</v>
          </cell>
          <cell r="H25" t="str">
            <v>B</v>
          </cell>
          <cell r="I25" t="str">
            <v>S</v>
          </cell>
          <cell r="J25" t="str">
            <v>117214</v>
          </cell>
          <cell r="K25">
            <v>44200</v>
          </cell>
          <cell r="L25" t="str">
            <v>2621012159673600014455001000117214100120178</v>
          </cell>
          <cell r="M25" t="str">
            <v>26 -  Pernambuco</v>
          </cell>
          <cell r="N25">
            <v>2445</v>
          </cell>
        </row>
        <row r="26">
          <cell r="C26" t="str">
            <v>UPA CURADO</v>
          </cell>
          <cell r="E26" t="str">
            <v>3.12 - Material Hospitalar</v>
          </cell>
          <cell r="F26">
            <v>21596736000144</v>
          </cell>
          <cell r="G26" t="str">
            <v>ULTRAMEGA DISTRIBUIDORA HOSPITALAR</v>
          </cell>
          <cell r="H26" t="str">
            <v>B</v>
          </cell>
          <cell r="I26" t="str">
            <v>S</v>
          </cell>
          <cell r="J26" t="str">
            <v>117335</v>
          </cell>
          <cell r="K26">
            <v>44201</v>
          </cell>
          <cell r="L26" t="str">
            <v>26210121596736000144550010001173351001202974</v>
          </cell>
          <cell r="M26" t="str">
            <v>26 -  Pernambuco</v>
          </cell>
          <cell r="N26">
            <v>24382.68</v>
          </cell>
        </row>
        <row r="27">
          <cell r="C27" t="str">
            <v>UPA CURADO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3257</v>
          </cell>
          <cell r="K27">
            <v>44202</v>
          </cell>
          <cell r="L27" t="str">
            <v>26210108674752000301550010000032571634147352</v>
          </cell>
          <cell r="M27" t="str">
            <v>26 -  Pernambuco</v>
          </cell>
          <cell r="N27">
            <v>2475.58</v>
          </cell>
        </row>
        <row r="28">
          <cell r="C28" t="str">
            <v>UPA CURADO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95460</v>
          </cell>
          <cell r="K28">
            <v>44202</v>
          </cell>
          <cell r="L28" t="str">
            <v>26210108674752000140550010000954601812034235</v>
          </cell>
          <cell r="M28" t="str">
            <v>26 -  Pernambuco</v>
          </cell>
          <cell r="N28">
            <v>44.82</v>
          </cell>
        </row>
        <row r="29">
          <cell r="C29" t="str">
            <v>UPA CURADO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327733</v>
          </cell>
          <cell r="K29">
            <v>44202</v>
          </cell>
          <cell r="L29" t="str">
            <v>26210108778201000126550010003277331226840660</v>
          </cell>
          <cell r="M29" t="str">
            <v>26 -  Pernambuco</v>
          </cell>
          <cell r="N29">
            <v>1618.29</v>
          </cell>
        </row>
        <row r="30">
          <cell r="C30" t="str">
            <v>UPA CURADO</v>
          </cell>
          <cell r="E30" t="str">
            <v>3.12 - Material Hospitalar</v>
          </cell>
          <cell r="F30">
            <v>8819724000173</v>
          </cell>
          <cell r="G30" t="str">
            <v>LAGEAN COMERCIO E REPRESENTAÇAO LTDA</v>
          </cell>
          <cell r="H30" t="str">
            <v>B</v>
          </cell>
          <cell r="I30" t="str">
            <v>S</v>
          </cell>
          <cell r="J30" t="str">
            <v>40674</v>
          </cell>
          <cell r="K30">
            <v>44202</v>
          </cell>
          <cell r="L30" t="str">
            <v>26210108819724000173550010000406741117712616</v>
          </cell>
          <cell r="M30" t="str">
            <v>26 -  Pernambuco</v>
          </cell>
          <cell r="N30">
            <v>4119.8999999999996</v>
          </cell>
        </row>
        <row r="31">
          <cell r="C31" t="str">
            <v>UPA CURADO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518519</v>
          </cell>
          <cell r="K31">
            <v>44202</v>
          </cell>
          <cell r="L31" t="str">
            <v>26210110779833000156550010005185191125240850</v>
          </cell>
          <cell r="M31" t="str">
            <v>26 -  Pernambuco</v>
          </cell>
          <cell r="N31">
            <v>1290</v>
          </cell>
        </row>
        <row r="32">
          <cell r="C32" t="str">
            <v>UPA CURADO</v>
          </cell>
          <cell r="E32" t="str">
            <v>3.12 - Material Hospitalar</v>
          </cell>
          <cell r="F32">
            <v>12340717000161</v>
          </cell>
          <cell r="G32" t="str">
            <v>POINT SUTURE DO BRASIL IND DE FIOS CIRÚRGICOS LTDA</v>
          </cell>
          <cell r="H32" t="str">
            <v>B</v>
          </cell>
          <cell r="I32" t="str">
            <v>S</v>
          </cell>
          <cell r="J32" t="str">
            <v>73499</v>
          </cell>
          <cell r="K32">
            <v>44200</v>
          </cell>
          <cell r="L32" t="str">
            <v>23210112340717000161550010000734991755722912</v>
          </cell>
          <cell r="M32" t="str">
            <v>23 -  Ceará</v>
          </cell>
          <cell r="N32">
            <v>613.71</v>
          </cell>
        </row>
        <row r="33">
          <cell r="C33" t="str">
            <v>UPA CURADO</v>
          </cell>
          <cell r="E33" t="str">
            <v>3.12 - Material Hospitalar</v>
          </cell>
          <cell r="F33">
            <v>21216468000198</v>
          </cell>
          <cell r="G33" t="str">
            <v>SANMED DISTRIBUIDORA  PRODUTOS MEDICO-HOSPITALARES</v>
          </cell>
          <cell r="H33" t="str">
            <v>B</v>
          </cell>
          <cell r="I33" t="str">
            <v>S</v>
          </cell>
          <cell r="J33" t="str">
            <v>5381</v>
          </cell>
          <cell r="K33">
            <v>44202</v>
          </cell>
          <cell r="L33" t="str">
            <v>26210121216468000198550010000053811052021010</v>
          </cell>
          <cell r="M33" t="str">
            <v>26 -  Pernambuco</v>
          </cell>
          <cell r="N33">
            <v>3741</v>
          </cell>
        </row>
        <row r="34">
          <cell r="C34" t="str">
            <v>UPA CURADO</v>
          </cell>
          <cell r="E34" t="str">
            <v>3.12 - Material Hospitalar</v>
          </cell>
          <cell r="F34">
            <v>21596736000144</v>
          </cell>
          <cell r="G34" t="str">
            <v>ULTRAMEGA DISTRIBUIDORA HOSPITALAR</v>
          </cell>
          <cell r="H34" t="str">
            <v>B</v>
          </cell>
          <cell r="I34" t="str">
            <v>S</v>
          </cell>
          <cell r="J34" t="str">
            <v>117405</v>
          </cell>
          <cell r="K34">
            <v>44202</v>
          </cell>
          <cell r="L34" t="str">
            <v>26210121596736000144550010001174051001203675</v>
          </cell>
          <cell r="M34" t="str">
            <v>26 -  Pernambuco</v>
          </cell>
          <cell r="N34">
            <v>2332.62</v>
          </cell>
        </row>
        <row r="35">
          <cell r="C35" t="str">
            <v>UPA CURADO</v>
          </cell>
          <cell r="E35" t="str">
            <v>3.12 - Material Hospitalar</v>
          </cell>
          <cell r="F35">
            <v>6626253081488</v>
          </cell>
          <cell r="G35" t="str">
            <v>EMPREENDIMENTOS PAGUE MENOS S.A.</v>
          </cell>
          <cell r="H35" t="str">
            <v>B</v>
          </cell>
          <cell r="I35" t="str">
            <v>S</v>
          </cell>
          <cell r="J35" t="str">
            <v>93488</v>
          </cell>
          <cell r="K35">
            <v>44204</v>
          </cell>
          <cell r="L35" t="str">
            <v>26210106626253081488650050000984881000168747</v>
          </cell>
          <cell r="M35" t="str">
            <v>26 -  Pernambuco</v>
          </cell>
          <cell r="N35">
            <v>31.98</v>
          </cell>
        </row>
        <row r="36">
          <cell r="C36" t="str">
            <v>UPA CURADO</v>
          </cell>
          <cell r="E36" t="str">
            <v>3.12 - Material Hospitalar</v>
          </cell>
          <cell r="F36">
            <v>8819724000173</v>
          </cell>
          <cell r="G36" t="str">
            <v>LAGEAN COMERCIO E REPRESENTAÇAO LTDA</v>
          </cell>
          <cell r="H36" t="str">
            <v>B</v>
          </cell>
          <cell r="I36" t="str">
            <v>S</v>
          </cell>
          <cell r="J36" t="str">
            <v>40690</v>
          </cell>
          <cell r="K36">
            <v>44204</v>
          </cell>
          <cell r="L36" t="str">
            <v>26210108819724000173550010000406901119052296</v>
          </cell>
          <cell r="M36" t="str">
            <v>26 -  Pernambuco</v>
          </cell>
          <cell r="N36">
            <v>291.2</v>
          </cell>
        </row>
        <row r="37">
          <cell r="C37" t="str">
            <v>UPA CURADO</v>
          </cell>
          <cell r="E37" t="str">
            <v>3.12 - Material Hospitalar</v>
          </cell>
          <cell r="F37">
            <v>2881877000164</v>
          </cell>
          <cell r="G37" t="str">
            <v>POLAR FIX INDUSTRIA E COMERCIO DE PRODUTOS HOSPITALARES LTDA</v>
          </cell>
          <cell r="H37" t="str">
            <v>B</v>
          </cell>
          <cell r="I37" t="str">
            <v>S</v>
          </cell>
          <cell r="J37" t="str">
            <v>357140</v>
          </cell>
          <cell r="K37">
            <v>44202</v>
          </cell>
          <cell r="L37" t="str">
            <v>35210102881877000164550010003571401723998012</v>
          </cell>
          <cell r="M37" t="str">
            <v>35 -  São Paulo</v>
          </cell>
          <cell r="N37">
            <v>3161.88</v>
          </cell>
        </row>
        <row r="38">
          <cell r="C38" t="str">
            <v>UPA CURADO</v>
          </cell>
          <cell r="E38" t="str">
            <v>3.12 - Material Hospitalar</v>
          </cell>
          <cell r="F38">
            <v>2881877000164</v>
          </cell>
          <cell r="G38" t="str">
            <v>POLAR FIX INDUSTRIA E COMERCIO DE PRODUTOS HOSPITALARES LTDA</v>
          </cell>
          <cell r="H38" t="str">
            <v>B</v>
          </cell>
          <cell r="I38" t="str">
            <v>S</v>
          </cell>
          <cell r="J38" t="str">
            <v>357756</v>
          </cell>
          <cell r="K38">
            <v>44208</v>
          </cell>
          <cell r="L38" t="str">
            <v>35210102881877000164550010003577561188588740</v>
          </cell>
          <cell r="M38" t="str">
            <v>35 -  São Paulo</v>
          </cell>
          <cell r="N38">
            <v>1027.8</v>
          </cell>
        </row>
        <row r="39">
          <cell r="C39" t="str">
            <v>UPA CURADO</v>
          </cell>
          <cell r="E39" t="str">
            <v>3.12 - Material Hospitalar</v>
          </cell>
          <cell r="F39">
            <v>58426628000133</v>
          </cell>
          <cell r="G39" t="str">
            <v>SAMTRONIC INDUSTRIA E COMERCIO LTDA</v>
          </cell>
          <cell r="H39" t="str">
            <v>B</v>
          </cell>
          <cell r="I39" t="str">
            <v>S</v>
          </cell>
          <cell r="J39" t="str">
            <v>258817</v>
          </cell>
          <cell r="K39">
            <v>44207</v>
          </cell>
          <cell r="L39" t="str">
            <v>35210158426628000133550010002588171100203070</v>
          </cell>
          <cell r="M39" t="str">
            <v>35 -  São Paulo</v>
          </cell>
          <cell r="N39">
            <v>1300</v>
          </cell>
        </row>
        <row r="40">
          <cell r="C40" t="str">
            <v>UPA CURADO</v>
          </cell>
          <cell r="E40" t="str">
            <v>3.12 - Material Hospitalar</v>
          </cell>
          <cell r="F40">
            <v>21596736000144</v>
          </cell>
          <cell r="G40" t="str">
            <v>ULTRAMEGA DISTRIBUIDORA HOSPITALAR</v>
          </cell>
          <cell r="H40" t="str">
            <v>B</v>
          </cell>
          <cell r="I40" t="str">
            <v>S</v>
          </cell>
          <cell r="J40" t="str">
            <v>117572</v>
          </cell>
          <cell r="K40">
            <v>44202</v>
          </cell>
          <cell r="L40" t="str">
            <v>26210121596736000144550010001175721001205366</v>
          </cell>
          <cell r="M40" t="str">
            <v>26 -  Pernambuco</v>
          </cell>
          <cell r="N40">
            <v>2915.33</v>
          </cell>
        </row>
        <row r="41">
          <cell r="C41" t="str">
            <v>UPA CURADO</v>
          </cell>
          <cell r="E41" t="str">
            <v>3.12 - Material Hospitalar</v>
          </cell>
          <cell r="F41">
            <v>5044056000161</v>
          </cell>
          <cell r="G41" t="str">
            <v>DMH - PRODUTOS HOSPITALARES LTDA</v>
          </cell>
          <cell r="H41" t="str">
            <v>B</v>
          </cell>
          <cell r="I41" t="str">
            <v>S</v>
          </cell>
          <cell r="J41" t="str">
            <v>17896</v>
          </cell>
          <cell r="K41">
            <v>44223</v>
          </cell>
          <cell r="L41" t="str">
            <v>26210105044056000161550010000178961032931864</v>
          </cell>
          <cell r="M41" t="str">
            <v>26 -  Pernambuco</v>
          </cell>
          <cell r="N41">
            <v>387</v>
          </cell>
        </row>
        <row r="42">
          <cell r="C42" t="str">
            <v>UPA CURADO</v>
          </cell>
          <cell r="E42" t="str">
            <v>3.12 - Material Hospitalar</v>
          </cell>
          <cell r="F42">
            <v>21596736000144</v>
          </cell>
          <cell r="G42" t="str">
            <v>ULTRAMEGA DISTRIBUIDORA HOSPITALAR</v>
          </cell>
          <cell r="H42" t="str">
            <v>B</v>
          </cell>
          <cell r="I42" t="str">
            <v>S</v>
          </cell>
          <cell r="J42" t="str">
            <v>118711</v>
          </cell>
          <cell r="K42">
            <v>44223</v>
          </cell>
          <cell r="L42" t="str">
            <v>26210121596736000144550010001187111001216953</v>
          </cell>
          <cell r="M42" t="str">
            <v>26 -  Pernambuco</v>
          </cell>
          <cell r="N42">
            <v>508.6</v>
          </cell>
        </row>
        <row r="43">
          <cell r="C43" t="str">
            <v>UPA CURADO</v>
          </cell>
          <cell r="E43" t="str">
            <v>3.2 - Gás e Outros Materiais Engarrafados</v>
          </cell>
          <cell r="F43">
            <v>60619202001209</v>
          </cell>
          <cell r="G43" t="str">
            <v>MESSER GASES LTDA</v>
          </cell>
          <cell r="H43" t="str">
            <v>B</v>
          </cell>
          <cell r="I43" t="str">
            <v>S</v>
          </cell>
          <cell r="J43" t="str">
            <v>000001434</v>
          </cell>
          <cell r="K43">
            <v>44200</v>
          </cell>
          <cell r="L43" t="str">
            <v>26210160619202001209550350000014341027570172</v>
          </cell>
          <cell r="M43" t="str">
            <v>26 -  Pernambuco</v>
          </cell>
          <cell r="N43">
            <v>3102.79</v>
          </cell>
        </row>
        <row r="44">
          <cell r="C44" t="str">
            <v>UPA CURADO</v>
          </cell>
          <cell r="E44" t="str">
            <v>3.2 - Gás e Outros Materiais Engarrafados</v>
          </cell>
          <cell r="F44">
            <v>60619202001209</v>
          </cell>
          <cell r="G44" t="str">
            <v>MESSER GASES LTDA</v>
          </cell>
          <cell r="H44" t="str">
            <v>B</v>
          </cell>
          <cell r="I44" t="str">
            <v>S</v>
          </cell>
          <cell r="J44" t="str">
            <v>000000508</v>
          </cell>
          <cell r="K44">
            <v>44204</v>
          </cell>
          <cell r="L44" t="str">
            <v>26210160619202001209550410000005081010308810</v>
          </cell>
          <cell r="M44" t="str">
            <v>26 -  Pernambuco</v>
          </cell>
          <cell r="N44">
            <v>271.26</v>
          </cell>
        </row>
        <row r="45">
          <cell r="C45" t="str">
            <v>UPA CURADO</v>
          </cell>
          <cell r="E45" t="str">
            <v>3.2 - Gás e Outros Materiais Engarrafados</v>
          </cell>
          <cell r="F45">
            <v>60619202001209</v>
          </cell>
          <cell r="G45" t="str">
            <v>MESSER GASES LTDA</v>
          </cell>
          <cell r="H45" t="str">
            <v>B</v>
          </cell>
          <cell r="I45" t="str">
            <v>S</v>
          </cell>
          <cell r="J45" t="str">
            <v>000001157</v>
          </cell>
          <cell r="K45">
            <v>44210</v>
          </cell>
          <cell r="L45" t="str">
            <v>26210160619202001209550470000011571027570438</v>
          </cell>
          <cell r="M45" t="str">
            <v>26 -  Pernambuco</v>
          </cell>
          <cell r="N45">
            <v>3098.03</v>
          </cell>
        </row>
        <row r="46">
          <cell r="C46" t="str">
            <v>UPA CURADO</v>
          </cell>
          <cell r="E46" t="str">
            <v>3.2 - Gás e Outros Materiais Engarrafados</v>
          </cell>
          <cell r="F46">
            <v>60619202001209</v>
          </cell>
          <cell r="G46" t="str">
            <v>MESSER GASES LTDA</v>
          </cell>
          <cell r="H46" t="str">
            <v>B</v>
          </cell>
          <cell r="I46" t="str">
            <v>S</v>
          </cell>
          <cell r="J46" t="str">
            <v>000000207</v>
          </cell>
          <cell r="K46">
            <v>44215</v>
          </cell>
          <cell r="L46" t="str">
            <v>26210160619202001209550700000002071010310005</v>
          </cell>
          <cell r="M46" t="str">
            <v>26 -  Pernambuco</v>
          </cell>
          <cell r="N46">
            <v>198.25</v>
          </cell>
        </row>
        <row r="47">
          <cell r="C47" t="str">
            <v>UPA CURADO</v>
          </cell>
          <cell r="E47" t="str">
            <v>3.2 - Gás e Outros Materiais Engarrafados</v>
          </cell>
          <cell r="F47">
            <v>60619202001209</v>
          </cell>
          <cell r="G47" t="str">
            <v>MESSER GASES LTDA</v>
          </cell>
          <cell r="H47" t="str">
            <v>B</v>
          </cell>
          <cell r="I47" t="str">
            <v>S</v>
          </cell>
          <cell r="J47" t="str">
            <v>000000356</v>
          </cell>
          <cell r="K47">
            <v>44221</v>
          </cell>
          <cell r="L47" t="str">
            <v>26210160619202001209550730000003561010310624</v>
          </cell>
          <cell r="M47" t="str">
            <v>26 -  Pernambuco</v>
          </cell>
          <cell r="N47">
            <v>221.7</v>
          </cell>
        </row>
        <row r="48">
          <cell r="C48" t="str">
            <v>UPA CURADO</v>
          </cell>
          <cell r="E48" t="str">
            <v>3.2 - Gás e Outros Materiais Engarrafados</v>
          </cell>
          <cell r="F48">
            <v>60619202001209</v>
          </cell>
          <cell r="G48" t="str">
            <v>MESSER GASES LTDA</v>
          </cell>
          <cell r="H48" t="str">
            <v>B</v>
          </cell>
          <cell r="I48" t="str">
            <v>S</v>
          </cell>
          <cell r="J48" t="str">
            <v>000000680</v>
          </cell>
          <cell r="K48">
            <v>44224</v>
          </cell>
          <cell r="L48" t="str">
            <v>26210160619202001209550530000006801027570820</v>
          </cell>
          <cell r="M48" t="str">
            <v>26 -  Pernambuco</v>
          </cell>
          <cell r="N48">
            <v>3495.7</v>
          </cell>
        </row>
        <row r="49">
          <cell r="C49" t="str">
            <v>UPA CURADO</v>
          </cell>
          <cell r="E49" t="str">
            <v>3.99 - Outras despesas com Material de Consumo</v>
          </cell>
          <cell r="F49">
            <v>10859287000163</v>
          </cell>
          <cell r="G49" t="str">
            <v xml:space="preserve">NEWMED COMERCIOS E SERVIÇOS </v>
          </cell>
          <cell r="H49" t="str">
            <v>B</v>
          </cell>
          <cell r="I49" t="str">
            <v>S</v>
          </cell>
          <cell r="J49" t="str">
            <v>4477</v>
          </cell>
          <cell r="K49">
            <v>44209</v>
          </cell>
          <cell r="L49" t="str">
            <v>26210110859287000163550010000044771280028936</v>
          </cell>
          <cell r="M49" t="str">
            <v>26 -  Pernambuco</v>
          </cell>
          <cell r="N49">
            <v>360</v>
          </cell>
        </row>
        <row r="50">
          <cell r="C50" t="str">
            <v>UPA CURADO</v>
          </cell>
          <cell r="E50" t="str">
            <v>3.99 - Outras despesas com Material de Consumo</v>
          </cell>
          <cell r="F50">
            <v>33255787001325</v>
          </cell>
          <cell r="G50" t="str">
            <v>IBF INDUSTRIA BRASILEIRA DE FILMES S/A</v>
          </cell>
          <cell r="H50" t="str">
            <v>B</v>
          </cell>
          <cell r="I50" t="str">
            <v>S</v>
          </cell>
          <cell r="J50" t="str">
            <v>26196</v>
          </cell>
          <cell r="K50">
            <v>44207</v>
          </cell>
          <cell r="L50" t="str">
            <v>26210133255787001325550050000261961733208449</v>
          </cell>
          <cell r="M50" t="str">
            <v>26 -  Pernambuco</v>
          </cell>
          <cell r="N50">
            <v>1040</v>
          </cell>
        </row>
        <row r="51">
          <cell r="C51" t="str">
            <v>UPA CURADO</v>
          </cell>
          <cell r="E51" t="str">
            <v>3.7 - Material de Limpeza e Produtos de Hgienização</v>
          </cell>
          <cell r="F51">
            <v>19447802000172</v>
          </cell>
          <cell r="G51" t="str">
            <v xml:space="preserve">ALVA BRILHO </v>
          </cell>
          <cell r="H51" t="str">
            <v>B</v>
          </cell>
          <cell r="I51" t="str">
            <v>S</v>
          </cell>
          <cell r="J51" t="str">
            <v>000003214</v>
          </cell>
          <cell r="K51">
            <v>44188</v>
          </cell>
          <cell r="L51" t="str">
            <v>26201219447802000172550010000032141000091965</v>
          </cell>
          <cell r="M51" t="str">
            <v>26 -  Pernambuco</v>
          </cell>
          <cell r="N51">
            <v>694</v>
          </cell>
        </row>
        <row r="52">
          <cell r="C52" t="str">
            <v>UPA CURADO</v>
          </cell>
          <cell r="E52" t="str">
            <v>3.7 - Material de Limpeza e Produtos de Hgienização</v>
          </cell>
          <cell r="F52">
            <v>38239807000154</v>
          </cell>
          <cell r="G52" t="str">
            <v>FRANCISCA DAS CHAGAS LUSTOSA FERREIRA</v>
          </cell>
          <cell r="H52" t="str">
            <v>B</v>
          </cell>
          <cell r="I52" t="str">
            <v>S</v>
          </cell>
          <cell r="J52" t="str">
            <v>36</v>
          </cell>
          <cell r="K52">
            <v>44194</v>
          </cell>
          <cell r="L52" t="str">
            <v>26201238239807000154550200000000361393535700</v>
          </cell>
          <cell r="M52" t="str">
            <v>26 -  Pernambuco</v>
          </cell>
          <cell r="N52">
            <v>4300.25</v>
          </cell>
        </row>
        <row r="53">
          <cell r="C53" t="str">
            <v>UPA CURADO</v>
          </cell>
          <cell r="E53" t="str">
            <v>3.7 - Material de Limpeza e Produtos de Hgienização</v>
          </cell>
          <cell r="F53">
            <v>22006201000139</v>
          </cell>
          <cell r="G53" t="str">
            <v>FORTPEL COMERCIO DE DESCARTAVEIS</v>
          </cell>
          <cell r="H53" t="str">
            <v>B</v>
          </cell>
          <cell r="I53" t="str">
            <v>S</v>
          </cell>
          <cell r="J53" t="str">
            <v>78251</v>
          </cell>
          <cell r="K53">
            <v>44195</v>
          </cell>
          <cell r="L53" t="str">
            <v>26201222006201000139550000000782511100782514</v>
          </cell>
          <cell r="M53" t="str">
            <v>26 -  Pernambuco</v>
          </cell>
          <cell r="N53">
            <v>1281.8499999999999</v>
          </cell>
        </row>
        <row r="54">
          <cell r="C54" t="str">
            <v>UPA CURADO</v>
          </cell>
          <cell r="E54" t="str">
            <v>3.7 - Material de Limpeza e Produtos de Hgienização</v>
          </cell>
          <cell r="F54">
            <v>24326435000199</v>
          </cell>
          <cell r="G54" t="str">
            <v>QUALIMAX</v>
          </cell>
          <cell r="H54" t="str">
            <v>B</v>
          </cell>
          <cell r="I54" t="str">
            <v>S</v>
          </cell>
          <cell r="J54" t="str">
            <v>9833</v>
          </cell>
          <cell r="K54">
            <v>44201</v>
          </cell>
          <cell r="L54" t="str">
            <v>26210124326435000199550010000098331116638332</v>
          </cell>
          <cell r="M54" t="str">
            <v>26 -  Pernambuco</v>
          </cell>
          <cell r="N54">
            <v>1461.75</v>
          </cell>
        </row>
        <row r="55">
          <cell r="C55" t="str">
            <v>UPA CURADO</v>
          </cell>
          <cell r="E55" t="str">
            <v>3.7 - Material de Limpeza e Produtos de Hgienização</v>
          </cell>
          <cell r="F55">
            <v>24326435000199</v>
          </cell>
          <cell r="G55" t="str">
            <v>QUALIMAX</v>
          </cell>
          <cell r="H55" t="str">
            <v>B</v>
          </cell>
          <cell r="I55" t="str">
            <v>S</v>
          </cell>
          <cell r="J55" t="str">
            <v>9834</v>
          </cell>
          <cell r="K55">
            <v>44201</v>
          </cell>
          <cell r="L55" t="str">
            <v>26210124326435000199550010000098341116642477</v>
          </cell>
          <cell r="M55" t="str">
            <v>26 -  Pernambuco</v>
          </cell>
          <cell r="N55">
            <v>24.5</v>
          </cell>
        </row>
        <row r="56">
          <cell r="C56" t="str">
            <v>UPA CURADO</v>
          </cell>
          <cell r="E56" t="str">
            <v>3.14 - Alimentação Preparada</v>
          </cell>
          <cell r="F56">
            <v>22006201000139</v>
          </cell>
          <cell r="G56" t="str">
            <v>FORTPEL COMERCIO DE DESCARTAVEIS</v>
          </cell>
          <cell r="H56" t="str">
            <v>B</v>
          </cell>
          <cell r="I56" t="str">
            <v>S</v>
          </cell>
          <cell r="J56" t="str">
            <v>78255</v>
          </cell>
          <cell r="K56">
            <v>44195</v>
          </cell>
          <cell r="L56" t="str">
            <v>26201222006201000139550000000782551100782556</v>
          </cell>
          <cell r="M56" t="str">
            <v>26 -  Pernambuco</v>
          </cell>
          <cell r="N56">
            <v>449.55</v>
          </cell>
        </row>
        <row r="57">
          <cell r="C57" t="str">
            <v>UPA CURADO</v>
          </cell>
          <cell r="E57" t="str">
            <v>3.14 - Alimentação Preparada</v>
          </cell>
          <cell r="F57">
            <v>24326435000199</v>
          </cell>
          <cell r="G57" t="str">
            <v>QUALIMAX</v>
          </cell>
          <cell r="H57" t="str">
            <v>B</v>
          </cell>
          <cell r="I57" t="str">
            <v>S</v>
          </cell>
          <cell r="J57" t="str">
            <v>9834</v>
          </cell>
          <cell r="K57">
            <v>44201</v>
          </cell>
          <cell r="L57" t="str">
            <v>26210124326435000199550010000098341116642477</v>
          </cell>
          <cell r="M57" t="str">
            <v>26 -  Pernambuco</v>
          </cell>
          <cell r="N57">
            <v>734.96</v>
          </cell>
        </row>
        <row r="58">
          <cell r="C58" t="str">
            <v>UPA CURADO</v>
          </cell>
          <cell r="E58" t="str">
            <v>3.14 - Alimentação Preparada</v>
          </cell>
          <cell r="F58">
            <v>75315333004791</v>
          </cell>
          <cell r="G58" t="str">
            <v>ATACADÃO S.A</v>
          </cell>
          <cell r="H58" t="str">
            <v>B</v>
          </cell>
          <cell r="I58" t="str">
            <v>S</v>
          </cell>
          <cell r="J58" t="str">
            <v>001493911</v>
          </cell>
          <cell r="K58">
            <v>44210</v>
          </cell>
          <cell r="L58" t="str">
            <v>26210175315333004791550010014939111026372893</v>
          </cell>
          <cell r="M58" t="str">
            <v>26 -  Pernambuco</v>
          </cell>
          <cell r="N58">
            <v>200.9</v>
          </cell>
        </row>
        <row r="59">
          <cell r="C59" t="str">
            <v>UPA CURADO</v>
          </cell>
          <cell r="E59" t="str">
            <v>3.14 - Alimentação Preparada</v>
          </cell>
          <cell r="F59">
            <v>9515628000366</v>
          </cell>
          <cell r="G59" t="str">
            <v>ATACADO DOS PRESENTES</v>
          </cell>
          <cell r="H59" t="str">
            <v>B</v>
          </cell>
          <cell r="I59" t="str">
            <v>S</v>
          </cell>
          <cell r="J59" t="str">
            <v>000037959</v>
          </cell>
          <cell r="K59">
            <v>44217</v>
          </cell>
          <cell r="L59" t="str">
            <v>26210109515628000366550100000379591002457171</v>
          </cell>
          <cell r="M59" t="str">
            <v>26 -  Pernambuco</v>
          </cell>
          <cell r="N59">
            <v>12.58</v>
          </cell>
        </row>
        <row r="60">
          <cell r="C60" t="str">
            <v>UPA CURADO</v>
          </cell>
          <cell r="E60" t="str">
            <v>3.14 - Alimentação Preparada</v>
          </cell>
          <cell r="F60">
            <v>17000213000116</v>
          </cell>
          <cell r="G60" t="str">
            <v>LADY AURORA RESTAURANTE</v>
          </cell>
          <cell r="H60" t="str">
            <v>B</v>
          </cell>
          <cell r="I60" t="str">
            <v>S</v>
          </cell>
          <cell r="J60" t="str">
            <v>000000588</v>
          </cell>
          <cell r="K60">
            <v>44214</v>
          </cell>
          <cell r="L60" t="str">
            <v>26210117000213000116550010000005881321488099</v>
          </cell>
          <cell r="M60" t="str">
            <v>26 -  Pernambuco</v>
          </cell>
          <cell r="N60">
            <v>2152.5</v>
          </cell>
        </row>
        <row r="61">
          <cell r="C61" t="str">
            <v>UPA CURADO</v>
          </cell>
          <cell r="E61" t="str">
            <v>3.14 - Alimentação Preparada</v>
          </cell>
          <cell r="F61">
            <v>17000213000116</v>
          </cell>
          <cell r="G61" t="str">
            <v>LADY AURORA RESTAURANTE</v>
          </cell>
          <cell r="H61" t="str">
            <v>B</v>
          </cell>
          <cell r="I61" t="str">
            <v>S</v>
          </cell>
          <cell r="J61" t="str">
            <v>000000592</v>
          </cell>
          <cell r="K61">
            <v>44225</v>
          </cell>
          <cell r="L61" t="str">
            <v>26210117000213000116550010000005921615996400</v>
          </cell>
          <cell r="M61" t="str">
            <v>26 -  Pernambuco</v>
          </cell>
          <cell r="N61">
            <v>2296</v>
          </cell>
        </row>
        <row r="62">
          <cell r="C62" t="str">
            <v>UPA CURADO</v>
          </cell>
          <cell r="E62" t="str">
            <v>3.6 - Material de Expediente</v>
          </cell>
          <cell r="F62">
            <v>1781007000150</v>
          </cell>
          <cell r="G62" t="str">
            <v>INFOTEC</v>
          </cell>
          <cell r="H62" t="str">
            <v>B</v>
          </cell>
          <cell r="I62" t="str">
            <v>S</v>
          </cell>
          <cell r="J62" t="str">
            <v>005516</v>
          </cell>
          <cell r="K62">
            <v>44194</v>
          </cell>
          <cell r="L62" t="str">
            <v>26201201781007000150550010000055161303398107</v>
          </cell>
          <cell r="M62" t="str">
            <v>26 -  Pernambuco</v>
          </cell>
          <cell r="N62">
            <v>1380</v>
          </cell>
        </row>
        <row r="63">
          <cell r="C63" t="str">
            <v>UPA CURADO</v>
          </cell>
          <cell r="E63" t="str">
            <v>3.6 - Material de Expediente</v>
          </cell>
          <cell r="F63">
            <v>11648676000102</v>
          </cell>
          <cell r="G63" t="str">
            <v>IPSEP INFORMÁTICA</v>
          </cell>
          <cell r="H63" t="str">
            <v>B</v>
          </cell>
          <cell r="I63" t="str">
            <v>S</v>
          </cell>
          <cell r="J63" t="str">
            <v>000040961</v>
          </cell>
          <cell r="K63">
            <v>44201</v>
          </cell>
          <cell r="L63" t="str">
            <v>26210111648676000102550010000409611000097968</v>
          </cell>
          <cell r="M63" t="str">
            <v>26 -  Pernambuco</v>
          </cell>
          <cell r="N63">
            <v>250.4</v>
          </cell>
        </row>
        <row r="64">
          <cell r="C64" t="str">
            <v>UPA CURADO</v>
          </cell>
          <cell r="E64" t="str">
            <v>3.6 - Material de Expediente</v>
          </cell>
          <cell r="F64">
            <v>24326435000199</v>
          </cell>
          <cell r="G64" t="str">
            <v>QUALIMAX</v>
          </cell>
          <cell r="H64" t="str">
            <v>B</v>
          </cell>
          <cell r="I64" t="str">
            <v>S</v>
          </cell>
          <cell r="J64" t="str">
            <v>9834</v>
          </cell>
          <cell r="K64">
            <v>43835</v>
          </cell>
          <cell r="L64" t="str">
            <v>26210124326435000199550010000098341116642477</v>
          </cell>
          <cell r="M64" t="str">
            <v>26 -  Pernambuco</v>
          </cell>
          <cell r="N64">
            <v>1035.67</v>
          </cell>
        </row>
        <row r="65">
          <cell r="C65" t="str">
            <v>UPA CURADO</v>
          </cell>
          <cell r="E65" t="str">
            <v>3.6 - Material de Expediente</v>
          </cell>
          <cell r="F65">
            <v>24073694000155</v>
          </cell>
          <cell r="G65" t="str">
            <v>NAGEM</v>
          </cell>
          <cell r="H65" t="str">
            <v>B</v>
          </cell>
          <cell r="I65" t="str">
            <v>S</v>
          </cell>
          <cell r="J65" t="str">
            <v>000606658</v>
          </cell>
          <cell r="K65">
            <v>44203</v>
          </cell>
          <cell r="L65" t="str">
            <v>26210124073694000155550010006066581001521726</v>
          </cell>
          <cell r="M65" t="str">
            <v>26 -  Pernambuco</v>
          </cell>
          <cell r="N65">
            <v>687.4</v>
          </cell>
        </row>
        <row r="66">
          <cell r="C66" t="str">
            <v>UPA CURADO</v>
          </cell>
          <cell r="E66" t="str">
            <v>3.6 - Material de Expediente</v>
          </cell>
          <cell r="F66">
            <v>9515628000366</v>
          </cell>
          <cell r="G66" t="str">
            <v>ATACADO DOS PRESENTES</v>
          </cell>
          <cell r="H66" t="str">
            <v>B</v>
          </cell>
          <cell r="I66" t="str">
            <v>S</v>
          </cell>
          <cell r="J66" t="str">
            <v>000037703</v>
          </cell>
          <cell r="K66">
            <v>44204</v>
          </cell>
          <cell r="L66" t="str">
            <v>26210109515628000366550100000377031002019291</v>
          </cell>
          <cell r="M66" t="str">
            <v>26 -  Pernambuco</v>
          </cell>
          <cell r="N66">
            <v>23.98</v>
          </cell>
        </row>
        <row r="67">
          <cell r="C67" t="str">
            <v>UPA CURADO</v>
          </cell>
          <cell r="E67" t="str">
            <v>3.6 - Material de Expediente</v>
          </cell>
          <cell r="F67">
            <v>47508411122774</v>
          </cell>
          <cell r="G67" t="str">
            <v xml:space="preserve">CIA BRASILEIRA DE DISTRIBUICAO EXH - BENFICA </v>
          </cell>
          <cell r="H67" t="str">
            <v>B</v>
          </cell>
          <cell r="I67" t="str">
            <v>S</v>
          </cell>
          <cell r="J67" t="str">
            <v>000127501</v>
          </cell>
          <cell r="K67">
            <v>44207</v>
          </cell>
          <cell r="L67" t="str">
            <v>26210147508411122774653040001275011850087705</v>
          </cell>
          <cell r="M67" t="str">
            <v>26 -  Pernambuco</v>
          </cell>
          <cell r="N67">
            <v>119.92</v>
          </cell>
        </row>
        <row r="68">
          <cell r="C68" t="str">
            <v>UPA CURADO</v>
          </cell>
          <cell r="E68" t="str">
            <v>3.1 - Combustíveis e Lubrificantes Automotivos</v>
          </cell>
          <cell r="F68">
            <v>9533651000111</v>
          </cell>
          <cell r="G68" t="str">
            <v>VILA ESPERANCA COMERCIO DE COMBUSTIVEIS</v>
          </cell>
          <cell r="H68" t="str">
            <v>B</v>
          </cell>
          <cell r="I68" t="str">
            <v>S</v>
          </cell>
          <cell r="J68" t="str">
            <v>000168647</v>
          </cell>
          <cell r="K68">
            <v>44202</v>
          </cell>
          <cell r="L68" t="str">
            <v>26210109533651000111651330001686471001980045</v>
          </cell>
          <cell r="M68" t="str">
            <v>26 -  Pernambuco</v>
          </cell>
          <cell r="N68">
            <v>194.74</v>
          </cell>
        </row>
        <row r="69">
          <cell r="C69" t="str">
            <v>UPA CURADO</v>
          </cell>
          <cell r="E69" t="str">
            <v>3.1 - Combustíveis e Lubrificantes Automotivos</v>
          </cell>
          <cell r="F69">
            <v>9533651000111</v>
          </cell>
          <cell r="G69" t="str">
            <v>VILA ESPERANCA COMERCIO DE COMBUSTIVEIS</v>
          </cell>
          <cell r="H69" t="str">
            <v>B</v>
          </cell>
          <cell r="I69" t="str">
            <v>S</v>
          </cell>
          <cell r="J69" t="str">
            <v>000000257</v>
          </cell>
          <cell r="K69">
            <v>44209</v>
          </cell>
          <cell r="L69" t="str">
            <v>26210109533651000111650060000002571000003013</v>
          </cell>
          <cell r="M69" t="str">
            <v>26 -  Pernambuco</v>
          </cell>
          <cell r="N69">
            <v>180</v>
          </cell>
        </row>
        <row r="70">
          <cell r="C70" t="str">
            <v>UPA CURADO</v>
          </cell>
          <cell r="E70" t="str">
            <v>3.1 - Combustíveis e Lubrificantes Automotivos</v>
          </cell>
          <cell r="F70">
            <v>9533651000111</v>
          </cell>
          <cell r="G70" t="str">
            <v>VILA ESPERANCA COMERCIO DE COMBUSTIVEIS</v>
          </cell>
          <cell r="H70" t="str">
            <v>B</v>
          </cell>
          <cell r="I70" t="str">
            <v>S</v>
          </cell>
          <cell r="J70" t="str">
            <v>000171282</v>
          </cell>
          <cell r="K70">
            <v>44215</v>
          </cell>
          <cell r="L70" t="str">
            <v>26210109533651000111651330001712821002012637</v>
          </cell>
          <cell r="M70" t="str">
            <v>26 -  Pernambuco</v>
          </cell>
          <cell r="N70">
            <v>189.98</v>
          </cell>
        </row>
        <row r="71">
          <cell r="C71" t="str">
            <v>UPA CURADO</v>
          </cell>
          <cell r="E71" t="str">
            <v>3.1 - Combustíveis e Lubrificantes Automotivos</v>
          </cell>
          <cell r="F71">
            <v>9533651000111</v>
          </cell>
          <cell r="G71" t="str">
            <v>VILA ESPERANCA COMERCIO DE COMBUSTIVEIS</v>
          </cell>
          <cell r="H71" t="str">
            <v>B</v>
          </cell>
          <cell r="I71" t="str">
            <v>S</v>
          </cell>
          <cell r="J71" t="str">
            <v>000172402</v>
          </cell>
          <cell r="K71">
            <v>44221</v>
          </cell>
          <cell r="L71" t="str">
            <v>26210109533651000111651330001724021002026241</v>
          </cell>
          <cell r="M71" t="str">
            <v>26 -  Pernambuco</v>
          </cell>
          <cell r="N71">
            <v>179.8</v>
          </cell>
        </row>
        <row r="72">
          <cell r="C72" t="str">
            <v>UPA CURADO</v>
          </cell>
          <cell r="E72" t="str">
            <v>3.1 - Combustíveis e Lubrificantes Automotivos</v>
          </cell>
          <cell r="F72">
            <v>9533651000111</v>
          </cell>
          <cell r="G72" t="str">
            <v>VILA ESPERANCA COMERCIO DE COMBUSTIVEIS</v>
          </cell>
          <cell r="H72" t="str">
            <v>B</v>
          </cell>
          <cell r="I72" t="str">
            <v>S</v>
          </cell>
          <cell r="J72" t="str">
            <v>000172827</v>
          </cell>
          <cell r="K72">
            <v>44223</v>
          </cell>
          <cell r="L72" t="str">
            <v>26210109533651000111651330001728271002031564</v>
          </cell>
          <cell r="M72" t="str">
            <v>26 -  Pernambuco</v>
          </cell>
          <cell r="N72">
            <v>205.4</v>
          </cell>
        </row>
        <row r="73">
          <cell r="C73" t="str">
            <v>UPA CURADO</v>
          </cell>
          <cell r="E73" t="str">
            <v>3.1 - Combustíveis e Lubrificantes Automotivos</v>
          </cell>
          <cell r="F73">
            <v>9533651000111</v>
          </cell>
          <cell r="G73" t="str">
            <v>VILA ESPERANCA COMERCIO DE COMBUSTIVEIS</v>
          </cell>
          <cell r="H73" t="str">
            <v>B</v>
          </cell>
          <cell r="I73" t="str">
            <v>S</v>
          </cell>
          <cell r="J73" t="str">
            <v>000171255</v>
          </cell>
          <cell r="K73">
            <v>44215</v>
          </cell>
          <cell r="L73" t="str">
            <v>26210109533651000111651330001712551002012320</v>
          </cell>
          <cell r="M73" t="str">
            <v>26 -  Pernambuco</v>
          </cell>
          <cell r="N73">
            <v>272.98</v>
          </cell>
        </row>
        <row r="74">
          <cell r="C74" t="str">
            <v>UPA CURADO</v>
          </cell>
          <cell r="E74" t="str">
            <v>3.1 - Combustíveis e Lubrificantes Automotivos</v>
          </cell>
          <cell r="F74">
            <v>9533651000111</v>
          </cell>
          <cell r="G74" t="str">
            <v>VILA ESPERANCA COMERCIO DE COMBUSTIVEIS</v>
          </cell>
          <cell r="H74" t="str">
            <v>B</v>
          </cell>
          <cell r="I74" t="str">
            <v>S</v>
          </cell>
          <cell r="J74" t="str">
            <v>000175460</v>
          </cell>
          <cell r="K74">
            <v>44209</v>
          </cell>
          <cell r="L74" t="str">
            <v>26210109533651000111651300001754601002104224</v>
          </cell>
          <cell r="M74" t="str">
            <v>26 -  Pernambuco</v>
          </cell>
          <cell r="N74">
            <v>296.12</v>
          </cell>
        </row>
        <row r="75">
          <cell r="C75" t="str">
            <v>UPA CURADO</v>
          </cell>
          <cell r="E75" t="str">
            <v>3.1 - Combustíveis e Lubrificantes Automotivos</v>
          </cell>
          <cell r="F75">
            <v>9533651000111</v>
          </cell>
          <cell r="G75" t="str">
            <v>VILA ESPERANCA COMERCIO DE COMBUSTIVEIS</v>
          </cell>
          <cell r="H75" t="str">
            <v>B</v>
          </cell>
          <cell r="I75" t="str">
            <v>S</v>
          </cell>
          <cell r="J75" t="str">
            <v>000174232</v>
          </cell>
          <cell r="K75">
            <v>44199</v>
          </cell>
          <cell r="L75" t="str">
            <v>26210109533651000111651300001742321002085750</v>
          </cell>
          <cell r="M75" t="str">
            <v>26 -  Pernambuco</v>
          </cell>
          <cell r="N75">
            <v>273.56</v>
          </cell>
        </row>
        <row r="76">
          <cell r="C76" t="str">
            <v>UPA CURADO</v>
          </cell>
          <cell r="E76" t="str">
            <v>3.1 - Combustíveis e Lubrificantes Automotivos</v>
          </cell>
          <cell r="F76">
            <v>9533651000111</v>
          </cell>
          <cell r="G76" t="str">
            <v>VILA ESPERANCA COMERCIO DE COMBUSTIVEIS</v>
          </cell>
          <cell r="H76" t="str">
            <v>B</v>
          </cell>
          <cell r="I76" t="str">
            <v>S</v>
          </cell>
          <cell r="J76" t="str">
            <v>000172222</v>
          </cell>
          <cell r="K76">
            <v>44220</v>
          </cell>
          <cell r="L76" t="str">
            <v>26210109533651000111651330001722221002024240</v>
          </cell>
          <cell r="M76" t="str">
            <v>26 -  Pernambuco</v>
          </cell>
          <cell r="N76">
            <v>195.17</v>
          </cell>
        </row>
        <row r="77">
          <cell r="C77" t="str">
            <v>UPA CURADO</v>
          </cell>
          <cell r="E77" t="str">
            <v>3.1 - Combustíveis e Lubrificantes Automotivos</v>
          </cell>
          <cell r="F77">
            <v>9533651000111</v>
          </cell>
          <cell r="G77" t="str">
            <v>VILA ESPERANCA COMERCIO DE COMBUSTIVEIS</v>
          </cell>
          <cell r="H77" t="str">
            <v>B</v>
          </cell>
          <cell r="I77" t="str">
            <v>S</v>
          </cell>
          <cell r="J77" t="str">
            <v>000177325</v>
          </cell>
          <cell r="K77">
            <v>44224</v>
          </cell>
          <cell r="L77" t="str">
            <v>26210109533651000111651300001773259002132120</v>
          </cell>
          <cell r="M77" t="str">
            <v>26 -  Pernambuco</v>
          </cell>
          <cell r="N77">
            <v>280.24</v>
          </cell>
        </row>
        <row r="78">
          <cell r="C78" t="str">
            <v>UPA CURADO</v>
          </cell>
          <cell r="E78" t="str">
            <v>3.1 - Combustíveis e Lubrificantes Automotivos</v>
          </cell>
          <cell r="F78">
            <v>9533651000111</v>
          </cell>
          <cell r="G78" t="str">
            <v>VILA ESPERANCA COMERCIO DE COMBUSTIVEIS</v>
          </cell>
          <cell r="H78" t="str">
            <v>B</v>
          </cell>
          <cell r="I78" t="str">
            <v>S</v>
          </cell>
          <cell r="J78" t="str">
            <v>000168068</v>
          </cell>
          <cell r="K78">
            <v>44198</v>
          </cell>
          <cell r="L78" t="str">
            <v>26210109533651000111651330001680681001972813</v>
          </cell>
          <cell r="M78" t="str">
            <v>26 -  Pernambuco</v>
          </cell>
          <cell r="N78">
            <v>200.02</v>
          </cell>
        </row>
        <row r="79">
          <cell r="C79" t="str">
            <v>UPA CURADO</v>
          </cell>
          <cell r="E79" t="str">
            <v>3.1 - Combustíveis e Lubrificantes Automotivos</v>
          </cell>
          <cell r="F79">
            <v>9533651000111</v>
          </cell>
          <cell r="G79" t="str">
            <v>VILA ESPERANCA COMERCIO DE COMBUSTIVEIS</v>
          </cell>
          <cell r="H79" t="str">
            <v>B</v>
          </cell>
          <cell r="I79" t="str">
            <v>S</v>
          </cell>
          <cell r="J79" t="str">
            <v>000168385</v>
          </cell>
          <cell r="K79">
            <v>44201</v>
          </cell>
          <cell r="L79" t="str">
            <v>26210109533651000111651330001683851001976620</v>
          </cell>
          <cell r="M79" t="str">
            <v>26 -  Pernambuco</v>
          </cell>
          <cell r="N79">
            <v>176.06</v>
          </cell>
        </row>
        <row r="80">
          <cell r="C80" t="str">
            <v>UPA CURADO</v>
          </cell>
          <cell r="E80" t="str">
            <v>3.1 - Combustíveis e Lubrificantes Automotivos</v>
          </cell>
          <cell r="F80">
            <v>9533651000111</v>
          </cell>
          <cell r="G80" t="str">
            <v>VILA ESPERANCA COMERCIO DE COMBUSTIVEIS</v>
          </cell>
          <cell r="H80" t="str">
            <v>B</v>
          </cell>
          <cell r="I80" t="str">
            <v>S</v>
          </cell>
          <cell r="J80" t="str">
            <v>000168909</v>
          </cell>
          <cell r="K80">
            <v>44203</v>
          </cell>
          <cell r="L80" t="str">
            <v>26210109533651000111651330001689091001982990</v>
          </cell>
          <cell r="M80" t="str">
            <v>26 -  Pernambuco</v>
          </cell>
          <cell r="N80">
            <v>169.36</v>
          </cell>
        </row>
        <row r="81">
          <cell r="C81" t="str">
            <v>UPA CURADO</v>
          </cell>
          <cell r="E81" t="str">
            <v>3.1 - Combustíveis e Lubrificantes Automotivos</v>
          </cell>
          <cell r="F81">
            <v>11694577000400</v>
          </cell>
          <cell r="G81" t="str">
            <v>IGUEP INCORPORADORA GUEDES PEREIRA LTDA</v>
          </cell>
          <cell r="H81" t="str">
            <v>B</v>
          </cell>
          <cell r="I81" t="str">
            <v>S</v>
          </cell>
          <cell r="J81" t="str">
            <v>000026087</v>
          </cell>
          <cell r="K81">
            <v>44205</v>
          </cell>
          <cell r="L81" t="str">
            <v>26210111694577000400650130000260871021219347</v>
          </cell>
          <cell r="M81" t="str">
            <v>26 -  Pernambuco</v>
          </cell>
          <cell r="N81">
            <v>152.87</v>
          </cell>
        </row>
        <row r="82">
          <cell r="C82" t="str">
            <v>UPA CURADO</v>
          </cell>
          <cell r="E82" t="str">
            <v>3.1 - Combustíveis e Lubrificantes Automotivos</v>
          </cell>
          <cell r="F82">
            <v>9533651000111</v>
          </cell>
          <cell r="G82" t="str">
            <v>VILA ESPERANCA COMERCIO DE COMBUSTIVEIS</v>
          </cell>
          <cell r="H82" t="str">
            <v>B</v>
          </cell>
          <cell r="I82" t="str">
            <v>S</v>
          </cell>
          <cell r="J82" t="str">
            <v>000169737</v>
          </cell>
          <cell r="K82">
            <v>44207</v>
          </cell>
          <cell r="L82" t="str">
            <v>26210109533651000111651330001697371001993248</v>
          </cell>
          <cell r="M82" t="str">
            <v>26 -  Pernambuco</v>
          </cell>
          <cell r="N82">
            <v>211.88</v>
          </cell>
        </row>
        <row r="83">
          <cell r="C83" t="str">
            <v>UPA CURADO</v>
          </cell>
          <cell r="E83" t="str">
            <v>3.1 - Combustíveis e Lubrificantes Automotivos</v>
          </cell>
          <cell r="F83">
            <v>9533651000111</v>
          </cell>
          <cell r="G83" t="str">
            <v>VILA ESPERANCA COMERCIO DE COMBUSTIVEIS</v>
          </cell>
          <cell r="H83" t="str">
            <v>B</v>
          </cell>
          <cell r="I83" t="str">
            <v>S</v>
          </cell>
          <cell r="J83" t="str">
            <v>000170198</v>
          </cell>
          <cell r="K83">
            <v>44209</v>
          </cell>
          <cell r="L83" t="str">
            <v>26210109533651000111651330001701981001998938</v>
          </cell>
          <cell r="M83" t="str">
            <v>26 -  Pernambuco</v>
          </cell>
          <cell r="N83">
            <v>166.32</v>
          </cell>
        </row>
        <row r="84">
          <cell r="C84" t="str">
            <v>UPA CURADO</v>
          </cell>
          <cell r="E84" t="str">
            <v>3.1 - Combustíveis e Lubrificantes Automotivos</v>
          </cell>
          <cell r="F84">
            <v>9533651000111</v>
          </cell>
          <cell r="G84" t="str">
            <v>VILA ESPERANCA COMERCIO DE COMBUSTIVEIS</v>
          </cell>
          <cell r="H84" t="str">
            <v>B</v>
          </cell>
          <cell r="I84" t="str">
            <v>S</v>
          </cell>
          <cell r="J84" t="str">
            <v>000000423</v>
          </cell>
          <cell r="K84">
            <v>44213</v>
          </cell>
          <cell r="L84" t="str">
            <v>26210109533651000111650060000004231000004888</v>
          </cell>
          <cell r="M84" t="str">
            <v>26 -  Pernambuco</v>
          </cell>
          <cell r="N84">
            <v>210.07</v>
          </cell>
        </row>
        <row r="85">
          <cell r="C85" t="str">
            <v>UPA CURADO</v>
          </cell>
          <cell r="E85" t="str">
            <v>3.1 - Combustíveis e Lubrificantes Automotivos</v>
          </cell>
          <cell r="F85">
            <v>9533651000111</v>
          </cell>
          <cell r="G85" t="str">
            <v>VILA ESPERANCA COMERCIO DE COMBUSTIVEIS</v>
          </cell>
          <cell r="H85" t="str">
            <v>B</v>
          </cell>
          <cell r="I85" t="str">
            <v>S</v>
          </cell>
          <cell r="J85" t="str">
            <v>000171333</v>
          </cell>
          <cell r="K85">
            <v>44215</v>
          </cell>
          <cell r="L85" t="str">
            <v>26210109533651000111651330001713331002013278</v>
          </cell>
          <cell r="M85" t="str">
            <v>26 -  Pernambuco</v>
          </cell>
          <cell r="N85">
            <v>209.53</v>
          </cell>
        </row>
        <row r="86">
          <cell r="C86" t="str">
            <v>UPA CURADO</v>
          </cell>
          <cell r="E86" t="str">
            <v>3.1 - Combustíveis e Lubrificantes Automotivos</v>
          </cell>
          <cell r="F86">
            <v>9533651000111</v>
          </cell>
          <cell r="G86" t="str">
            <v>VILA ESPERANCA COMERCIO DE COMBUSTIVEIS</v>
          </cell>
          <cell r="H86" t="str">
            <v>B</v>
          </cell>
          <cell r="I86" t="str">
            <v>S</v>
          </cell>
          <cell r="J86" t="str">
            <v>000171763</v>
          </cell>
          <cell r="K86">
            <v>44217</v>
          </cell>
          <cell r="L86" t="str">
            <v>26210109533651000111651330001717631002018793</v>
          </cell>
          <cell r="M86" t="str">
            <v>26 -  Pernambuco</v>
          </cell>
          <cell r="N86">
            <v>185.39</v>
          </cell>
        </row>
        <row r="87">
          <cell r="C87" t="str">
            <v>UPA CURADO</v>
          </cell>
          <cell r="E87" t="str">
            <v>3.1 - Combustíveis e Lubrificantes Automotivos</v>
          </cell>
          <cell r="F87">
            <v>9533651000111</v>
          </cell>
          <cell r="G87" t="str">
            <v>VILA ESPERANCA COMERCIO DE COMBUSTIVEIS</v>
          </cell>
          <cell r="H87" t="str">
            <v>B</v>
          </cell>
          <cell r="I87" t="str">
            <v>S</v>
          </cell>
          <cell r="J87" t="str">
            <v>000172237</v>
          </cell>
          <cell r="K87">
            <v>44220</v>
          </cell>
          <cell r="L87" t="str">
            <v>26210109533651000111651330001722371002024391</v>
          </cell>
          <cell r="M87" t="str">
            <v>26 -  Pernambuco</v>
          </cell>
          <cell r="N87">
            <v>156.46</v>
          </cell>
        </row>
        <row r="88">
          <cell r="C88" t="str">
            <v>UPA CURADO</v>
          </cell>
          <cell r="E88" t="str">
            <v>3.1 - Combustíveis e Lubrificantes Automotivos</v>
          </cell>
          <cell r="F88">
            <v>9533651000111</v>
          </cell>
          <cell r="G88" t="str">
            <v>VILA ESPERANCA COMERCIO DE COMBUSTIVEIS</v>
          </cell>
          <cell r="H88" t="str">
            <v>B</v>
          </cell>
          <cell r="I88" t="str">
            <v>S</v>
          </cell>
          <cell r="J88" t="str">
            <v>000172538</v>
          </cell>
          <cell r="K88">
            <v>44222</v>
          </cell>
          <cell r="L88" t="str">
            <v>26210109533651000111651330001725381002028030</v>
          </cell>
          <cell r="M88" t="str">
            <v>26 -  Pernambuco</v>
          </cell>
          <cell r="N88">
            <v>199.11</v>
          </cell>
        </row>
        <row r="89">
          <cell r="C89" t="str">
            <v>UPA CURADO</v>
          </cell>
          <cell r="E89" t="str">
            <v>3.1 - Combustíveis e Lubrificantes Automotivos</v>
          </cell>
          <cell r="F89">
            <v>9533651000111</v>
          </cell>
          <cell r="G89" t="str">
            <v>VILA ESPERANCA COMERCIO DE COMBUSTIVEIS</v>
          </cell>
          <cell r="H89" t="str">
            <v>B</v>
          </cell>
          <cell r="I89" t="str">
            <v>S</v>
          </cell>
          <cell r="J89" t="str">
            <v>000177283</v>
          </cell>
          <cell r="K89">
            <v>44224</v>
          </cell>
          <cell r="L89" t="str">
            <v>26210109533651000111651300001772839002131378</v>
          </cell>
          <cell r="M89" t="str">
            <v>26 -  Pernambuco</v>
          </cell>
          <cell r="N89">
            <v>173.42</v>
          </cell>
        </row>
        <row r="90">
          <cell r="C90" t="str">
            <v>UPA CURADO</v>
          </cell>
          <cell r="E90" t="str">
            <v>3.1 - Combustíveis e Lubrificantes Automotivos</v>
          </cell>
          <cell r="F90">
            <v>9533651000111</v>
          </cell>
          <cell r="G90" t="str">
            <v>VILA ESPERANCA COMERCIO DE COMBUSTIVEIS</v>
          </cell>
          <cell r="H90" t="str">
            <v>B</v>
          </cell>
          <cell r="I90" t="str">
            <v>S</v>
          </cell>
          <cell r="J90" t="str">
            <v>000173427</v>
          </cell>
          <cell r="K90">
            <v>44226</v>
          </cell>
          <cell r="L90" t="str">
            <v>26210109533651000111651330001734271002039339</v>
          </cell>
          <cell r="M90" t="str">
            <v>26 -  Pernambuco</v>
          </cell>
          <cell r="N90">
            <v>183.74</v>
          </cell>
        </row>
        <row r="91">
          <cell r="C91" t="str">
            <v>UPA CURADO</v>
          </cell>
          <cell r="E91" t="str">
            <v>3.2 - Gás e Outros Materiais Engarrafados</v>
          </cell>
          <cell r="F91">
            <v>3237583004588</v>
          </cell>
          <cell r="G91" t="str">
            <v>COPAGAZ</v>
          </cell>
          <cell r="H91" t="str">
            <v>B</v>
          </cell>
          <cell r="I91" t="str">
            <v>S</v>
          </cell>
          <cell r="J91" t="str">
            <v>3698</v>
          </cell>
          <cell r="K91">
            <v>44204</v>
          </cell>
          <cell r="L91" t="str">
            <v>26210103237583004588550080000036985000893914</v>
          </cell>
          <cell r="M91" t="str">
            <v>26 -  Pernambuco</v>
          </cell>
          <cell r="N91">
            <v>444.88</v>
          </cell>
        </row>
        <row r="92">
          <cell r="C92" t="str">
            <v>UPA CURADO</v>
          </cell>
          <cell r="E92" t="str">
            <v xml:space="preserve">3.10 - Material para Manutenção de Bens Móveis </v>
          </cell>
          <cell r="F92">
            <v>24553349000119</v>
          </cell>
          <cell r="G92" t="str">
            <v>HI FI INFORMÁTICA</v>
          </cell>
          <cell r="H92" t="str">
            <v>B</v>
          </cell>
          <cell r="I92" t="str">
            <v>S</v>
          </cell>
          <cell r="J92" t="str">
            <v>000026837</v>
          </cell>
          <cell r="K92">
            <v>44204</v>
          </cell>
          <cell r="L92" t="str">
            <v>26210124553349000119550010000268371548948019</v>
          </cell>
          <cell r="M92" t="str">
            <v>26 -  Pernambuco</v>
          </cell>
          <cell r="N92">
            <v>490</v>
          </cell>
        </row>
        <row r="93">
          <cell r="C93" t="str">
            <v>UPA CURADO</v>
          </cell>
          <cell r="E93" t="str">
            <v xml:space="preserve">3.10 - Material para Manutenção de Bens Móveis </v>
          </cell>
          <cell r="F93">
            <v>6814684000141</v>
          </cell>
          <cell r="G93" t="str">
            <v>LOGNET COMERCIO E TECNOLOGIA LTDA</v>
          </cell>
          <cell r="H93" t="str">
            <v>B</v>
          </cell>
          <cell r="I93" t="str">
            <v>S</v>
          </cell>
          <cell r="J93" t="str">
            <v>000096901</v>
          </cell>
          <cell r="K93">
            <v>44207</v>
          </cell>
          <cell r="L93" t="str">
            <v>26210106814684000141550030000969011009896291</v>
          </cell>
          <cell r="M93" t="str">
            <v>26 -  Pernambuco</v>
          </cell>
          <cell r="N93">
            <v>99.98</v>
          </cell>
        </row>
        <row r="94">
          <cell r="C94" t="str">
            <v>UPA CURADO</v>
          </cell>
          <cell r="E94" t="str">
            <v xml:space="preserve">3.10 - Material para Manutenção de Bens Móveis </v>
          </cell>
          <cell r="F94">
            <v>24553349000119</v>
          </cell>
          <cell r="G94" t="str">
            <v>HI FI INFORMÁTICA</v>
          </cell>
          <cell r="H94" t="str">
            <v>B</v>
          </cell>
          <cell r="I94" t="str">
            <v>S</v>
          </cell>
          <cell r="J94" t="str">
            <v>000026850</v>
          </cell>
          <cell r="K94">
            <v>44208</v>
          </cell>
          <cell r="L94" t="str">
            <v>26210124553349000119550010000268501682067520</v>
          </cell>
          <cell r="M94" t="str">
            <v>26 -  Pernambuco</v>
          </cell>
          <cell r="N94">
            <v>343</v>
          </cell>
        </row>
        <row r="95">
          <cell r="C95" t="str">
            <v>UPA CURADO</v>
          </cell>
          <cell r="E95" t="str">
            <v>3.99 - Outras despesas com Material de Consumo</v>
          </cell>
          <cell r="F95">
            <v>2618404000179</v>
          </cell>
          <cell r="G95" t="str">
            <v>AUGUSTO ILDEFONSO LUZ</v>
          </cell>
          <cell r="H95" t="str">
            <v>B</v>
          </cell>
          <cell r="I95" t="str">
            <v>S</v>
          </cell>
          <cell r="J95" t="str">
            <v>000006674</v>
          </cell>
          <cell r="K95">
            <v>44202</v>
          </cell>
          <cell r="L95" t="str">
            <v>26210102618404000179650010000066741257006341</v>
          </cell>
          <cell r="M95" t="str">
            <v>26 -  Pernambuco</v>
          </cell>
          <cell r="N95">
            <v>8</v>
          </cell>
        </row>
        <row r="96">
          <cell r="C96" t="str">
            <v>UPA CURADO</v>
          </cell>
          <cell r="E96" t="str">
            <v>3.99 - Outras despesas com Material de Consumo</v>
          </cell>
          <cell r="F96">
            <v>24553349000119</v>
          </cell>
          <cell r="G96" t="str">
            <v>HI FI INFORMÁTICA</v>
          </cell>
          <cell r="H96" t="str">
            <v>B</v>
          </cell>
          <cell r="I96" t="str">
            <v>S</v>
          </cell>
          <cell r="J96" t="str">
            <v>000026837</v>
          </cell>
          <cell r="K96">
            <v>44204</v>
          </cell>
          <cell r="L96" t="str">
            <v>26210124553349000119550010000268371548948019</v>
          </cell>
          <cell r="M96" t="str">
            <v>26 -  Pernambuco</v>
          </cell>
          <cell r="N96">
            <v>105</v>
          </cell>
        </row>
        <row r="97">
          <cell r="C97" t="str">
            <v>UPA CURADO</v>
          </cell>
          <cell r="E97" t="str">
            <v>3.99 - Outras despesas com Material de Consumo</v>
          </cell>
          <cell r="F97">
            <v>9515628000366</v>
          </cell>
          <cell r="G97" t="str">
            <v>ATACADO DOS PRESENTES</v>
          </cell>
          <cell r="H97" t="str">
            <v>B</v>
          </cell>
          <cell r="I97" t="str">
            <v>S</v>
          </cell>
          <cell r="J97" t="str">
            <v>000037919</v>
          </cell>
          <cell r="K97">
            <v>44215</v>
          </cell>
          <cell r="L97" t="str">
            <v>26210109515628000366550100000379191002524507</v>
          </cell>
          <cell r="M97" t="str">
            <v>26 -  Pernambuco</v>
          </cell>
          <cell r="N97">
            <v>238.55</v>
          </cell>
        </row>
        <row r="98">
          <cell r="C98" t="str">
            <v>UPA CURADO</v>
          </cell>
          <cell r="E98" t="str">
            <v>3.99 - Outras despesas com Material de Consumo</v>
          </cell>
          <cell r="F98">
            <v>24948297000180</v>
          </cell>
          <cell r="G98" t="str">
            <v>ULTRA CLEAN</v>
          </cell>
          <cell r="H98" t="str">
            <v>B</v>
          </cell>
          <cell r="I98" t="str">
            <v>S</v>
          </cell>
          <cell r="J98" t="str">
            <v>000327</v>
          </cell>
          <cell r="K98">
            <v>44218</v>
          </cell>
          <cell r="L98" t="str">
            <v>26210124948297000180550000000003271130012219</v>
          </cell>
          <cell r="M98" t="str">
            <v>26 -  Pernambuco</v>
          </cell>
          <cell r="N98">
            <v>175</v>
          </cell>
        </row>
        <row r="99">
          <cell r="C99" t="str">
            <v>UPA CURADO</v>
          </cell>
          <cell r="E99" t="str">
            <v>3.99 - Outras despesas com Material de Consumo</v>
          </cell>
          <cell r="F99">
            <v>18222636000143</v>
          </cell>
          <cell r="G99" t="str">
            <v xml:space="preserve">KRISTAL MATERIAIS </v>
          </cell>
          <cell r="H99" t="str">
            <v>B</v>
          </cell>
          <cell r="I99" t="str">
            <v>S</v>
          </cell>
          <cell r="J99" t="str">
            <v>000000477</v>
          </cell>
          <cell r="K99">
            <v>44218</v>
          </cell>
          <cell r="L99" t="str">
            <v>26210118222636000143650020000004771000877971</v>
          </cell>
          <cell r="M99" t="str">
            <v>26 -  Pernambuco</v>
          </cell>
          <cell r="N99">
            <v>69.400000000000006</v>
          </cell>
        </row>
        <row r="100">
          <cell r="C100" t="str">
            <v>UPA CURADO</v>
          </cell>
          <cell r="E100" t="str">
            <v>3.99 - Outras despesas com Material de Consumo</v>
          </cell>
          <cell r="F100">
            <v>18222636000143</v>
          </cell>
          <cell r="G100" t="str">
            <v xml:space="preserve">KRISTAL MATERIAIS </v>
          </cell>
          <cell r="H100" t="str">
            <v>B</v>
          </cell>
          <cell r="I100" t="str">
            <v>S</v>
          </cell>
          <cell r="J100" t="str">
            <v>000000478</v>
          </cell>
          <cell r="K100">
            <v>44218</v>
          </cell>
          <cell r="L100" t="str">
            <v>26210118222636000143650020000004781000877987</v>
          </cell>
          <cell r="M100" t="str">
            <v>26 -  Pernambuco</v>
          </cell>
          <cell r="N100">
            <v>87.4</v>
          </cell>
        </row>
        <row r="101">
          <cell r="C101" t="str">
            <v>UPA CURADO</v>
          </cell>
          <cell r="E101" t="str">
            <v>3.99 - Outras despesas com Material de Consumo</v>
          </cell>
          <cell r="F101">
            <v>9515628000609</v>
          </cell>
          <cell r="G101" t="str">
            <v>ATACADO DOS PRESENTES</v>
          </cell>
          <cell r="H101" t="str">
            <v>B</v>
          </cell>
          <cell r="I101" t="str">
            <v>S</v>
          </cell>
          <cell r="J101" t="str">
            <v>80619</v>
          </cell>
          <cell r="K101">
            <v>44222</v>
          </cell>
          <cell r="L101" t="str">
            <v>26210109515628000609650090000806191418506210</v>
          </cell>
          <cell r="M101" t="str">
            <v>26 -  Pernambuco</v>
          </cell>
          <cell r="N101">
            <v>176</v>
          </cell>
        </row>
        <row r="102">
          <cell r="C102" t="str">
            <v>UPA CURADO</v>
          </cell>
          <cell r="E102" t="str">
            <v>3.99 - Outras despesas com Material de Consumo</v>
          </cell>
          <cell r="F102">
            <v>18222636000143</v>
          </cell>
          <cell r="G102" t="str">
            <v xml:space="preserve">KRISTAL MATERIAIS </v>
          </cell>
          <cell r="H102" t="str">
            <v>B</v>
          </cell>
          <cell r="I102" t="str">
            <v>S</v>
          </cell>
          <cell r="J102" t="str">
            <v>000000571</v>
          </cell>
          <cell r="K102">
            <v>44223</v>
          </cell>
          <cell r="L102" t="str">
            <v>26210118222636000143650020000005711000881776</v>
          </cell>
          <cell r="M102" t="str">
            <v>26 -  Pernambuco</v>
          </cell>
          <cell r="N102">
            <v>400</v>
          </cell>
        </row>
        <row r="103">
          <cell r="C103" t="str">
            <v>UPA CURADO</v>
          </cell>
          <cell r="E103" t="str">
            <v>3.99 - Outras despesas com Material de Consumo</v>
          </cell>
          <cell r="F103">
            <v>18222636000143</v>
          </cell>
          <cell r="G103" t="str">
            <v xml:space="preserve">KRISTAL MATERIAIS </v>
          </cell>
          <cell r="H103" t="str">
            <v>B</v>
          </cell>
          <cell r="I103" t="str">
            <v>S</v>
          </cell>
          <cell r="J103" t="str">
            <v>000000572</v>
          </cell>
          <cell r="K103">
            <v>44223</v>
          </cell>
          <cell r="L103" t="str">
            <v>26210118222636000143650020000005721000881781</v>
          </cell>
          <cell r="M103" t="str">
            <v>26 -  Pernambuco</v>
          </cell>
          <cell r="N103">
            <v>264.5</v>
          </cell>
        </row>
        <row r="104">
          <cell r="C104" t="str">
            <v>UPA CURADO</v>
          </cell>
          <cell r="E104" t="str">
            <v>3.99 - Outras despesas com Material de Consumo</v>
          </cell>
          <cell r="F104">
            <v>18222636000143</v>
          </cell>
          <cell r="G104" t="str">
            <v xml:space="preserve">KRISTAL MATERIAIS </v>
          </cell>
          <cell r="H104" t="str">
            <v>B</v>
          </cell>
          <cell r="I104" t="str">
            <v>S</v>
          </cell>
          <cell r="J104" t="str">
            <v>000000573</v>
          </cell>
          <cell r="K104">
            <v>44223</v>
          </cell>
          <cell r="L104" t="str">
            <v>26210118222636000143650020000005731000881800</v>
          </cell>
          <cell r="M104" t="str">
            <v>26 -  Pernambuco</v>
          </cell>
          <cell r="N104">
            <v>196.5</v>
          </cell>
        </row>
        <row r="105">
          <cell r="C105" t="str">
            <v>UPA CURADO</v>
          </cell>
          <cell r="E105" t="str">
            <v>3.99 - Outras despesas com Material de Consumo</v>
          </cell>
          <cell r="F105">
            <v>18222636000143</v>
          </cell>
          <cell r="G105" t="str">
            <v xml:space="preserve">KRISTAL MATERIAIS </v>
          </cell>
          <cell r="H105" t="str">
            <v>B</v>
          </cell>
          <cell r="I105" t="str">
            <v>S</v>
          </cell>
          <cell r="J105" t="str">
            <v>000000574</v>
          </cell>
          <cell r="K105">
            <v>44223</v>
          </cell>
          <cell r="L105" t="str">
            <v>26210118222636000143650020000005741000881816</v>
          </cell>
          <cell r="M105" t="str">
            <v>26 -  Pernambuco</v>
          </cell>
          <cell r="N105">
            <v>44</v>
          </cell>
        </row>
        <row r="106">
          <cell r="C106" t="str">
            <v>UPA CURADO</v>
          </cell>
          <cell r="E106" t="str">
            <v>3.99 - Outras despesas com Material de Consumo</v>
          </cell>
          <cell r="F106">
            <v>6331996000102</v>
          </cell>
          <cell r="G106" t="str">
            <v>MURIBECA FERRO COMERCIO DE MATERIAIS DE CONSTRUÇÃO EIRELI</v>
          </cell>
          <cell r="H106" t="str">
            <v>B</v>
          </cell>
          <cell r="I106" t="str">
            <v>S</v>
          </cell>
          <cell r="J106" t="str">
            <v>000002555</v>
          </cell>
          <cell r="K106">
            <v>44218</v>
          </cell>
          <cell r="L106" t="str">
            <v>262101063314996000102550010000025551641745146</v>
          </cell>
          <cell r="M106" t="str">
            <v>26 -  Pernambuco</v>
          </cell>
          <cell r="N106">
            <v>340.5</v>
          </cell>
        </row>
        <row r="107">
          <cell r="C107" t="str">
            <v>UPA CURADO</v>
          </cell>
          <cell r="E107" t="str">
            <v xml:space="preserve">3.8 - Uniformes, Tecidos e Aviamentos </v>
          </cell>
          <cell r="F107">
            <v>8587400000157</v>
          </cell>
          <cell r="G107" t="str">
            <v>AFFESTAS</v>
          </cell>
          <cell r="H107" t="str">
            <v>B</v>
          </cell>
          <cell r="I107" t="str">
            <v>S</v>
          </cell>
          <cell r="J107" t="str">
            <v>000002481</v>
          </cell>
          <cell r="K107">
            <v>44188</v>
          </cell>
          <cell r="L107" t="str">
            <v>26201208587400000157550010000024811328581612</v>
          </cell>
          <cell r="M107" t="str">
            <v>26 -  Pernambuco</v>
          </cell>
          <cell r="N107">
            <v>2800</v>
          </cell>
        </row>
        <row r="108">
          <cell r="C108" t="str">
            <v>UPA CURADO</v>
          </cell>
          <cell r="E108" t="str">
            <v xml:space="preserve">3.8 - Uniformes, Tecidos e Aviamentos </v>
          </cell>
          <cell r="F108">
            <v>38239807000154</v>
          </cell>
          <cell r="G108" t="str">
            <v>FRANCISCA DAS CHAGAS LUSTOSA FERREIRA</v>
          </cell>
          <cell r="H108" t="str">
            <v>B</v>
          </cell>
          <cell r="I108" t="str">
            <v>S</v>
          </cell>
          <cell r="J108" t="str">
            <v>37</v>
          </cell>
          <cell r="K108">
            <v>44194</v>
          </cell>
          <cell r="L108" t="str">
            <v>26201238239807000154550200000000371077481717</v>
          </cell>
          <cell r="M108" t="str">
            <v>26 -  Pernambuco</v>
          </cell>
          <cell r="N108">
            <v>192.96</v>
          </cell>
        </row>
        <row r="109">
          <cell r="C109" t="str">
            <v>UPA CURADO</v>
          </cell>
          <cell r="E109" t="str">
            <v>3.99 - Outras despesas com Material de Consumo</v>
          </cell>
          <cell r="F109">
            <v>9515628000366</v>
          </cell>
          <cell r="G109" t="str">
            <v>ATACADO DOS PRESENTES</v>
          </cell>
          <cell r="H109" t="str">
            <v>B</v>
          </cell>
          <cell r="I109" t="str">
            <v>S</v>
          </cell>
          <cell r="J109" t="str">
            <v>000037959</v>
          </cell>
          <cell r="K109">
            <v>44217</v>
          </cell>
          <cell r="L109" t="str">
            <v>26210109515628000366550100000379591002457171</v>
          </cell>
          <cell r="M109" t="str">
            <v>26 -  Pernambuco</v>
          </cell>
          <cell r="N109">
            <v>51.8</v>
          </cell>
        </row>
        <row r="110">
          <cell r="C110" t="str">
            <v>UPA CURADO</v>
          </cell>
          <cell r="E110" t="str">
            <v xml:space="preserve">5.21 - Seguros em geral </v>
          </cell>
          <cell r="F110">
            <v>61074175000138</v>
          </cell>
          <cell r="G110" t="str">
            <v>MAPFRE SEGUROS GERAIS S/A</v>
          </cell>
          <cell r="H110" t="str">
            <v>S</v>
          </cell>
          <cell r="I110" t="str">
            <v>N</v>
          </cell>
          <cell r="K110">
            <v>44032</v>
          </cell>
          <cell r="N110">
            <v>99.85</v>
          </cell>
        </row>
        <row r="111">
          <cell r="C111" t="str">
            <v>UPA CURADO</v>
          </cell>
          <cell r="E111" t="str">
            <v xml:space="preserve">5.21 - Seguros em geral </v>
          </cell>
          <cell r="F111">
            <v>61074175000138</v>
          </cell>
          <cell r="G111" t="str">
            <v>MAPFRE SEGUROS GERAIS S/A</v>
          </cell>
          <cell r="H111" t="str">
            <v>S</v>
          </cell>
          <cell r="I111" t="str">
            <v>N</v>
          </cell>
          <cell r="K111">
            <v>44032</v>
          </cell>
          <cell r="N111">
            <v>99.85</v>
          </cell>
        </row>
        <row r="112">
          <cell r="C112" t="str">
            <v>UPA CURADO</v>
          </cell>
          <cell r="E112" t="str">
            <v xml:space="preserve">5.21 - Seguros em geral </v>
          </cell>
          <cell r="F112">
            <v>61074175000138</v>
          </cell>
          <cell r="G112" t="str">
            <v>MAPFRE SEGUROS GERAIS S/A</v>
          </cell>
          <cell r="H112" t="str">
            <v>S</v>
          </cell>
          <cell r="I112" t="str">
            <v>N</v>
          </cell>
          <cell r="K112">
            <v>44032</v>
          </cell>
          <cell r="N112">
            <v>88.75</v>
          </cell>
        </row>
        <row r="113">
          <cell r="C113" t="str">
            <v>UPA CURADO</v>
          </cell>
          <cell r="E113" t="str">
            <v xml:space="preserve">5.21 - Seguros em geral </v>
          </cell>
          <cell r="F113">
            <v>3502099000118</v>
          </cell>
          <cell r="G113" t="str">
            <v>CHUBB SEGUROS BRASIL S.A.</v>
          </cell>
          <cell r="H113" t="str">
            <v>S</v>
          </cell>
          <cell r="I113" t="str">
            <v>N</v>
          </cell>
          <cell r="K113">
            <v>44163</v>
          </cell>
          <cell r="N113">
            <v>280.76</v>
          </cell>
        </row>
        <row r="114">
          <cell r="C114" t="str">
            <v>UPA CURADO</v>
          </cell>
          <cell r="E114" t="str">
            <v>5.99 - Outros Serviços de Terceiros Pessoa Jurídica</v>
          </cell>
          <cell r="F114">
            <v>9790999000194</v>
          </cell>
          <cell r="G114" t="str">
            <v xml:space="preserve">CONSELHO REGIONAL DE MEDICINA DO ESTADO </v>
          </cell>
          <cell r="H114" t="str">
            <v>S</v>
          </cell>
          <cell r="I114" t="str">
            <v>N</v>
          </cell>
          <cell r="K114">
            <v>44166</v>
          </cell>
          <cell r="N114">
            <v>911</v>
          </cell>
        </row>
        <row r="115">
          <cell r="C115" t="str">
            <v>UPA CURADO</v>
          </cell>
          <cell r="E115" t="str">
            <v xml:space="preserve">5.25 - Serviços Bancários </v>
          </cell>
          <cell r="F115">
            <v>360305004525</v>
          </cell>
          <cell r="G115" t="str">
            <v>CAIXA ECONOMIA FEDERAL</v>
          </cell>
          <cell r="H115" t="str">
            <v>S</v>
          </cell>
          <cell r="I115" t="str">
            <v>N</v>
          </cell>
          <cell r="K115">
            <v>44221</v>
          </cell>
          <cell r="N115">
            <v>99</v>
          </cell>
        </row>
        <row r="116">
          <cell r="C116" t="str">
            <v>UPA CURADO</v>
          </cell>
          <cell r="E116" t="str">
            <v xml:space="preserve">5.25 - Serviços Bancários </v>
          </cell>
          <cell r="F116">
            <v>90400888176500</v>
          </cell>
          <cell r="G116" t="str">
            <v>BANCO SANTANDER</v>
          </cell>
          <cell r="H116" t="str">
            <v>S</v>
          </cell>
          <cell r="I116" t="str">
            <v>N</v>
          </cell>
          <cell r="K116">
            <v>44216</v>
          </cell>
          <cell r="N116">
            <v>56</v>
          </cell>
        </row>
        <row r="117">
          <cell r="C117" t="str">
            <v>UPA CURADO</v>
          </cell>
          <cell r="E117" t="str">
            <v xml:space="preserve">5.25 - Serviços Bancários </v>
          </cell>
          <cell r="F117">
            <v>90400888176500</v>
          </cell>
          <cell r="G117" t="str">
            <v>BANCO SANTANDER</v>
          </cell>
          <cell r="H117" t="str">
            <v>S</v>
          </cell>
          <cell r="I117" t="str">
            <v>N</v>
          </cell>
          <cell r="K117">
            <v>44223</v>
          </cell>
          <cell r="N117">
            <v>13</v>
          </cell>
        </row>
        <row r="118">
          <cell r="C118" t="str">
            <v>UPA CURADO</v>
          </cell>
          <cell r="E118" t="str">
            <v xml:space="preserve">5.25 - Serviços Bancários </v>
          </cell>
          <cell r="F118">
            <v>90400888176500</v>
          </cell>
          <cell r="G118" t="str">
            <v>BANCO SANTANDER</v>
          </cell>
          <cell r="H118" t="str">
            <v>S</v>
          </cell>
          <cell r="I118" t="str">
            <v>N</v>
          </cell>
          <cell r="K118">
            <v>44222</v>
          </cell>
          <cell r="N118">
            <v>3.5</v>
          </cell>
        </row>
        <row r="119">
          <cell r="C119" t="str">
            <v>UPA CURADO</v>
          </cell>
          <cell r="E119" t="str">
            <v xml:space="preserve">5.25 - Serviços Bancários </v>
          </cell>
          <cell r="F119">
            <v>90400888176500</v>
          </cell>
          <cell r="G119" t="str">
            <v>BANCO SANTANDER</v>
          </cell>
          <cell r="H119" t="str">
            <v>S</v>
          </cell>
          <cell r="I119" t="str">
            <v>N</v>
          </cell>
          <cell r="K119">
            <v>44201</v>
          </cell>
          <cell r="N119">
            <v>21</v>
          </cell>
        </row>
        <row r="120">
          <cell r="C120" t="str">
            <v>UPA CURADO</v>
          </cell>
          <cell r="E120" t="str">
            <v xml:space="preserve">5.25 - Serviços Bancários </v>
          </cell>
          <cell r="F120">
            <v>90400888176500</v>
          </cell>
          <cell r="G120" t="str">
            <v>BANCO SANTANDER</v>
          </cell>
          <cell r="H120" t="str">
            <v>S</v>
          </cell>
          <cell r="I120" t="str">
            <v>N</v>
          </cell>
          <cell r="K120">
            <v>44202</v>
          </cell>
          <cell r="N120">
            <v>10.5</v>
          </cell>
        </row>
        <row r="121">
          <cell r="C121" t="str">
            <v>UPA CURADO</v>
          </cell>
          <cell r="E121" t="str">
            <v xml:space="preserve">5.25 - Serviços Bancários </v>
          </cell>
          <cell r="F121">
            <v>90400888176500</v>
          </cell>
          <cell r="G121" t="str">
            <v>BANCO SANTANDER</v>
          </cell>
          <cell r="H121" t="str">
            <v>S</v>
          </cell>
          <cell r="I121" t="str">
            <v>N</v>
          </cell>
          <cell r="K121">
            <v>44208</v>
          </cell>
          <cell r="N121">
            <v>7</v>
          </cell>
        </row>
        <row r="122">
          <cell r="C122" t="str">
            <v>UPA CURADO</v>
          </cell>
          <cell r="E122" t="str">
            <v xml:space="preserve">5.25 - Serviços Bancários </v>
          </cell>
          <cell r="F122">
            <v>90400888176500</v>
          </cell>
          <cell r="G122" t="str">
            <v>BANCO SANTANDER</v>
          </cell>
          <cell r="H122" t="str">
            <v>S</v>
          </cell>
          <cell r="I122" t="str">
            <v>N</v>
          </cell>
          <cell r="K122">
            <v>44209</v>
          </cell>
          <cell r="N122">
            <v>3.5</v>
          </cell>
        </row>
        <row r="123">
          <cell r="C123" t="str">
            <v>UPA CURADO</v>
          </cell>
          <cell r="E123" t="str">
            <v xml:space="preserve">5.25 - Serviços Bancários </v>
          </cell>
          <cell r="F123">
            <v>90400888176500</v>
          </cell>
          <cell r="G123" t="str">
            <v>BANCO SANTANDER</v>
          </cell>
          <cell r="H123" t="str">
            <v>S</v>
          </cell>
          <cell r="I123" t="str">
            <v>N</v>
          </cell>
          <cell r="K123">
            <v>44224</v>
          </cell>
          <cell r="N123">
            <v>3.5</v>
          </cell>
        </row>
        <row r="124">
          <cell r="C124" t="str">
            <v>UPA CURADO</v>
          </cell>
          <cell r="E124" t="str">
            <v xml:space="preserve">5.25 - Serviços Bancários </v>
          </cell>
          <cell r="F124">
            <v>90400888176500</v>
          </cell>
          <cell r="G124" t="str">
            <v>BANCO SANTANDER</v>
          </cell>
          <cell r="H124" t="str">
            <v>S</v>
          </cell>
          <cell r="I124" t="str">
            <v>N</v>
          </cell>
          <cell r="K124">
            <v>44224</v>
          </cell>
          <cell r="N124">
            <v>3.5</v>
          </cell>
        </row>
        <row r="125">
          <cell r="C125" t="str">
            <v>UPA CURADO</v>
          </cell>
          <cell r="E125" t="str">
            <v>5.9 - Telefonia Móvel</v>
          </cell>
          <cell r="F125">
            <v>2558157000839</v>
          </cell>
          <cell r="G125" t="str">
            <v>TELEFONIA BRASIL S.A.</v>
          </cell>
          <cell r="H125" t="str">
            <v>S</v>
          </cell>
          <cell r="I125" t="str">
            <v>N</v>
          </cell>
          <cell r="K125">
            <v>44213</v>
          </cell>
          <cell r="N125">
            <v>656.67</v>
          </cell>
        </row>
        <row r="126">
          <cell r="C126" t="str">
            <v>UPA CURADO</v>
          </cell>
          <cell r="E126" t="str">
            <v>5.13 - Água e Esgoto</v>
          </cell>
          <cell r="F126">
            <v>9769035000164</v>
          </cell>
          <cell r="G126" t="str">
            <v>COMPESA</v>
          </cell>
          <cell r="H126" t="str">
            <v>S</v>
          </cell>
          <cell r="I126" t="str">
            <v>N</v>
          </cell>
          <cell r="K126">
            <v>44237</v>
          </cell>
          <cell r="N126">
            <v>64.17</v>
          </cell>
        </row>
        <row r="127">
          <cell r="C127" t="str">
            <v>UPA CURADO</v>
          </cell>
          <cell r="E127" t="str">
            <v>5.12 - Energia Elétrica</v>
          </cell>
          <cell r="F127">
            <v>10835932000108</v>
          </cell>
          <cell r="G127" t="str">
            <v xml:space="preserve">COMPANHIA ENERGETICA DE PERNAMBUCO </v>
          </cell>
          <cell r="H127" t="str">
            <v>S</v>
          </cell>
          <cell r="I127" t="str">
            <v>N</v>
          </cell>
          <cell r="K127">
            <v>44200</v>
          </cell>
          <cell r="N127">
            <v>16370.04</v>
          </cell>
        </row>
        <row r="128">
          <cell r="C128" t="str">
            <v>UPA CURADO</v>
          </cell>
          <cell r="E128" t="str">
            <v>5.3 - Locação de Máquinas e Equipamentos</v>
          </cell>
          <cell r="F128">
            <v>24073694000155</v>
          </cell>
          <cell r="G128" t="str">
            <v>CIL COMERCIO DE INFORMATICA LTDA</v>
          </cell>
          <cell r="H128" t="str">
            <v>S</v>
          </cell>
          <cell r="I128" t="str">
            <v>S</v>
          </cell>
          <cell r="J128" t="str">
            <v>000428640</v>
          </cell>
          <cell r="K128">
            <v>43818</v>
          </cell>
          <cell r="L128" t="str">
            <v>26191224073694000155550010004286401012920731</v>
          </cell>
          <cell r="M128" t="str">
            <v>26 -  Pernambuco</v>
          </cell>
          <cell r="N128">
            <v>1649.09</v>
          </cell>
        </row>
        <row r="129">
          <cell r="C129" t="str">
            <v>UPA CURADO</v>
          </cell>
          <cell r="E129" t="str">
            <v>5.3 - Locação de Máquinas e Equipamentos</v>
          </cell>
          <cell r="F129">
            <v>60619202001209</v>
          </cell>
          <cell r="G129" t="str">
            <v xml:space="preserve">MESSER GASES LTDA </v>
          </cell>
          <cell r="H129" t="str">
            <v>S</v>
          </cell>
          <cell r="I129" t="str">
            <v>N</v>
          </cell>
          <cell r="K129">
            <v>44223</v>
          </cell>
          <cell r="N129">
            <v>599.89</v>
          </cell>
        </row>
        <row r="130">
          <cell r="C130" t="str">
            <v>UPA CURADO</v>
          </cell>
          <cell r="E130" t="str">
            <v>5.3 - Locação de Máquinas e Equipamentos</v>
          </cell>
          <cell r="F130">
            <v>60619202001209</v>
          </cell>
          <cell r="G130" t="str">
            <v xml:space="preserve">MESSER GASES LTDA </v>
          </cell>
          <cell r="H130" t="str">
            <v>S</v>
          </cell>
          <cell r="I130" t="str">
            <v>N</v>
          </cell>
          <cell r="K130">
            <v>44223</v>
          </cell>
          <cell r="N130">
            <v>1210.6099999999999</v>
          </cell>
        </row>
        <row r="131">
          <cell r="C131" t="str">
            <v>UPA CURADO</v>
          </cell>
          <cell r="E131" t="str">
            <v>5.3 - Locação de Máquinas e Equipamentos</v>
          </cell>
          <cell r="F131">
            <v>10279299000119</v>
          </cell>
          <cell r="G131" t="str">
            <v>RGRAPH LOC. COM E SERV. LTDA - ME</v>
          </cell>
          <cell r="H131" t="str">
            <v>S</v>
          </cell>
          <cell r="I131" t="str">
            <v>N</v>
          </cell>
          <cell r="K131">
            <v>44225</v>
          </cell>
          <cell r="N131">
            <v>712.72</v>
          </cell>
        </row>
        <row r="132">
          <cell r="C132" t="str">
            <v>UPA CURADO</v>
          </cell>
          <cell r="E132" t="str">
            <v>5.3 - Locação de Máquinas e Equipamentos</v>
          </cell>
          <cell r="F132">
            <v>11229463000146</v>
          </cell>
          <cell r="G132" t="str">
            <v>MANOEL VALDEMAR DA SILVA</v>
          </cell>
          <cell r="H132" t="str">
            <v>S</v>
          </cell>
          <cell r="I132" t="str">
            <v>N</v>
          </cell>
          <cell r="K132">
            <v>44228</v>
          </cell>
          <cell r="N132">
            <v>550</v>
          </cell>
        </row>
        <row r="133">
          <cell r="C133" t="str">
            <v>UPA CURADO</v>
          </cell>
          <cell r="E133" t="str">
            <v>5.8 - Locação de Veículos Automotores</v>
          </cell>
          <cell r="F133">
            <v>16670085003502</v>
          </cell>
          <cell r="G133" t="str">
            <v>LOCALIZA RENT A CAR S/A</v>
          </cell>
          <cell r="H133" t="str">
            <v>S</v>
          </cell>
          <cell r="I133" t="str">
            <v>N</v>
          </cell>
          <cell r="N133">
            <v>1613.76</v>
          </cell>
        </row>
        <row r="134">
          <cell r="C134" t="str">
            <v>UPA CURADO</v>
          </cell>
          <cell r="E134" t="str">
            <v>5.16 - Serviços Médico-Hospitalares, Odotonlogia e Laboratoriais</v>
          </cell>
          <cell r="F134">
            <v>31145185000156</v>
          </cell>
          <cell r="G134" t="str">
            <v>CONSULT LAB LABORATORIO DE ANALISES CLINICAS LTDA</v>
          </cell>
          <cell r="H134" t="str">
            <v>S</v>
          </cell>
          <cell r="I134" t="str">
            <v>S</v>
          </cell>
          <cell r="J134" t="str">
            <v>000000238</v>
          </cell>
          <cell r="K134">
            <v>44224</v>
          </cell>
          <cell r="L134" t="str">
            <v>PZUP66299</v>
          </cell>
          <cell r="M134" t="str">
            <v>2609600 - Olinda - PE</v>
          </cell>
          <cell r="N134">
            <v>27468.880000000001</v>
          </cell>
        </row>
        <row r="135">
          <cell r="C135" t="str">
            <v>UPA CURADO</v>
          </cell>
          <cell r="E135" t="str">
            <v>5.10 - Detetização/Tratamento de Resíduos e Afins</v>
          </cell>
          <cell r="F135">
            <v>7575881000118</v>
          </cell>
          <cell r="G135" t="str">
            <v>SIM GESTAO AMBIENTAL SERVICOS LTDA</v>
          </cell>
          <cell r="H135" t="str">
            <v>S</v>
          </cell>
          <cell r="I135" t="str">
            <v>S</v>
          </cell>
          <cell r="J135" t="str">
            <v>1022040</v>
          </cell>
          <cell r="K135">
            <v>44227</v>
          </cell>
          <cell r="L135" t="str">
            <v>DN9PICNGJ</v>
          </cell>
          <cell r="M135" t="str">
            <v>2507507 - João Pessoa - PB</v>
          </cell>
          <cell r="N135">
            <v>1577</v>
          </cell>
        </row>
        <row r="136">
          <cell r="C136" t="str">
            <v>UPA CURADO</v>
          </cell>
          <cell r="E136" t="str">
            <v>5.17 - Manutenção de Software, Certificação Digital e Microfilmagem</v>
          </cell>
          <cell r="F136">
            <v>2351877000152</v>
          </cell>
          <cell r="G136" t="str">
            <v>LOCAWEB SERVICOS DE INTERNET S.A.</v>
          </cell>
          <cell r="H136" t="str">
            <v>S</v>
          </cell>
          <cell r="I136" t="str">
            <v>S</v>
          </cell>
          <cell r="J136" t="str">
            <v>03627474</v>
          </cell>
          <cell r="K136">
            <v>44097</v>
          </cell>
          <cell r="L136" t="str">
            <v>UKGWSZAH</v>
          </cell>
          <cell r="M136" t="str">
            <v>3550308 - São Paulo - SP</v>
          </cell>
          <cell r="N136">
            <v>40.69</v>
          </cell>
        </row>
        <row r="137">
          <cell r="C137" t="str">
            <v>UPA CURADO</v>
          </cell>
          <cell r="E137" t="str">
            <v>5.17 - Manutenção de Software, Certificação Digital e Microfilmagem</v>
          </cell>
          <cell r="F137">
            <v>11587975003361</v>
          </cell>
          <cell r="G137" t="str">
            <v>ONLINE CERTIFICADORA LTDA - EP</v>
          </cell>
          <cell r="H137" t="str">
            <v>S</v>
          </cell>
          <cell r="I137" t="str">
            <v>S</v>
          </cell>
          <cell r="J137" t="str">
            <v>00690599</v>
          </cell>
          <cell r="K137">
            <v>44200</v>
          </cell>
          <cell r="L137" t="str">
            <v>PHH8JI9</v>
          </cell>
          <cell r="M137" t="str">
            <v>3550308 - São Paulo - SP</v>
          </cell>
          <cell r="N137">
            <v>1215</v>
          </cell>
        </row>
        <row r="138">
          <cell r="C138" t="str">
            <v>UPA CURADO</v>
          </cell>
          <cell r="E138" t="str">
            <v>5.17 - Manutenção de Software, Certificação Digital e Microfilmagem</v>
          </cell>
          <cell r="F138">
            <v>5662773000319</v>
          </cell>
          <cell r="G138" t="str">
            <v>PIXEON MEDICAL SYSTEMS S.A. COMERCIO E DESENVOLVIMENTO DE SOFTWARE</v>
          </cell>
          <cell r="H138" t="str">
            <v>S</v>
          </cell>
          <cell r="I138" t="str">
            <v>S</v>
          </cell>
          <cell r="J138" t="str">
            <v>20720</v>
          </cell>
          <cell r="K138">
            <v>44203</v>
          </cell>
          <cell r="L138" t="str">
            <v>7KJ2Z6FLU</v>
          </cell>
          <cell r="M138" t="str">
            <v>3550308 - São Paulo - SP</v>
          </cell>
          <cell r="N138">
            <v>8486.56</v>
          </cell>
        </row>
        <row r="139">
          <cell r="C139" t="str">
            <v>UPA CURADO</v>
          </cell>
          <cell r="E139" t="str">
            <v>5.17 - Manutenção de Software, Certificação Digital e Microfilmagem</v>
          </cell>
          <cell r="F139">
            <v>53113791000122</v>
          </cell>
          <cell r="G139" t="str">
            <v>TOTVS S.A.</v>
          </cell>
          <cell r="H139" t="str">
            <v>S</v>
          </cell>
          <cell r="I139" t="str">
            <v>S</v>
          </cell>
          <cell r="J139" t="str">
            <v>02980225</v>
          </cell>
          <cell r="K139">
            <v>44204</v>
          </cell>
          <cell r="L139" t="str">
            <v>KJ26QVBD</v>
          </cell>
          <cell r="M139" t="str">
            <v>3550308 - São Paulo - SP</v>
          </cell>
          <cell r="N139">
            <v>438.96</v>
          </cell>
        </row>
        <row r="140">
          <cell r="C140" t="str">
            <v>UPA CURADO</v>
          </cell>
          <cell r="E140" t="str">
            <v>5.17 - Manutenção de Software, Certificação Digital e Microfilmagem</v>
          </cell>
          <cell r="F140">
            <v>19362739000171</v>
          </cell>
          <cell r="G140" t="str">
            <v>MM DA SILVA TREINAMENTOS E DESENVOLVIMENTO DE SISTEMAS DE INFORMATICA</v>
          </cell>
          <cell r="H140" t="str">
            <v>S</v>
          </cell>
          <cell r="I140" t="str">
            <v>S</v>
          </cell>
          <cell r="J140" t="str">
            <v>263</v>
          </cell>
          <cell r="K140">
            <v>44221</v>
          </cell>
          <cell r="L140" t="str">
            <v>6IYHIOVZ2</v>
          </cell>
          <cell r="M140" t="str">
            <v>2704302 - Maceió - AL</v>
          </cell>
          <cell r="N140">
            <v>80.36</v>
          </cell>
        </row>
        <row r="141">
          <cell r="C141" t="str">
            <v>UPA CURADO</v>
          </cell>
          <cell r="E141" t="str">
            <v>5.17 - Manutenção de Software, Certificação Digital e Microfilmagem</v>
          </cell>
          <cell r="F141">
            <v>11844663000109</v>
          </cell>
          <cell r="G141" t="str">
            <v>1 TELECOM SERV. TECNOLOGIA EM INTERNET LTDA</v>
          </cell>
          <cell r="H141" t="str">
            <v>S</v>
          </cell>
          <cell r="I141" t="str">
            <v>S</v>
          </cell>
          <cell r="J141" t="str">
            <v>000077944</v>
          </cell>
          <cell r="K141">
            <v>44222</v>
          </cell>
          <cell r="L141" t="str">
            <v>-</v>
          </cell>
          <cell r="M141" t="str">
            <v>2611606 - Recife - PE</v>
          </cell>
          <cell r="N141">
            <v>266</v>
          </cell>
        </row>
        <row r="142">
          <cell r="C142" t="str">
            <v>UPA CURADO</v>
          </cell>
          <cell r="E142" t="str">
            <v>5.17 - Manutenção de Software, Certificação Digital e Microfilmagem</v>
          </cell>
          <cell r="F142">
            <v>11844663000109</v>
          </cell>
          <cell r="G142" t="str">
            <v>1 TELECOM SERV. TECNOLOGIA EM INTERNET LTDA</v>
          </cell>
          <cell r="H142" t="str">
            <v>S</v>
          </cell>
          <cell r="I142" t="str">
            <v>N</v>
          </cell>
          <cell r="K142">
            <v>44222</v>
          </cell>
          <cell r="L142" t="str">
            <v>-</v>
          </cell>
          <cell r="N142">
            <v>434</v>
          </cell>
        </row>
        <row r="143">
          <cell r="C143" t="str">
            <v>UPA CURADO</v>
          </cell>
          <cell r="E143" t="str">
            <v>5.17 - Manutenção de Software, Certificação Digital e Microfilmagem</v>
          </cell>
          <cell r="F143">
            <v>3680650000113</v>
          </cell>
          <cell r="G143" t="str">
            <v xml:space="preserve">TECNOVA SERVICOS LTDA </v>
          </cell>
          <cell r="H143" t="str">
            <v>S</v>
          </cell>
          <cell r="I143" t="str">
            <v>S</v>
          </cell>
          <cell r="J143" t="str">
            <v>00005805</v>
          </cell>
          <cell r="K143">
            <v>44222</v>
          </cell>
          <cell r="L143" t="str">
            <v>KKYB45LL</v>
          </cell>
          <cell r="M143" t="str">
            <v>2927408 - Salvador - BA</v>
          </cell>
          <cell r="N143">
            <v>736.88</v>
          </cell>
        </row>
        <row r="144">
          <cell r="C144" t="str">
            <v>UPA CURADO</v>
          </cell>
          <cell r="E144" t="str">
            <v>5.17 - Manutenção de Software, Certificação Digital e Microfilmagem</v>
          </cell>
          <cell r="F144">
            <v>11587975003361</v>
          </cell>
          <cell r="G144" t="str">
            <v>ONLINE CERTIFICADORA LTDA - EP</v>
          </cell>
          <cell r="H144" t="str">
            <v>S</v>
          </cell>
          <cell r="I144" t="str">
            <v>S</v>
          </cell>
          <cell r="J144" t="str">
            <v>00709251</v>
          </cell>
          <cell r="K144">
            <v>44225</v>
          </cell>
          <cell r="L144" t="str">
            <v>DWF7CPES</v>
          </cell>
          <cell r="M144" t="str">
            <v>3550308 - São Paulo - SP</v>
          </cell>
          <cell r="N144">
            <v>270</v>
          </cell>
        </row>
        <row r="145">
          <cell r="C145" t="str">
            <v>UPA CURADO</v>
          </cell>
          <cell r="E145" t="str">
            <v>5.17 - Manutenção de Software, Certificação Digital e Microfilmagem</v>
          </cell>
          <cell r="F145">
            <v>11587975003361</v>
          </cell>
          <cell r="G145" t="str">
            <v>ONLINE CERTIFICADORA LTDA - EP</v>
          </cell>
          <cell r="H145" t="str">
            <v>S</v>
          </cell>
          <cell r="I145" t="str">
            <v>S</v>
          </cell>
          <cell r="J145" t="str">
            <v>00709255</v>
          </cell>
          <cell r="K145">
            <v>44225</v>
          </cell>
          <cell r="L145" t="str">
            <v>BHBVR3EH</v>
          </cell>
          <cell r="M145" t="str">
            <v>3550308 - São Paulo - SP</v>
          </cell>
          <cell r="N145">
            <v>88</v>
          </cell>
        </row>
        <row r="146">
          <cell r="C146" t="str">
            <v>UPA CURADO</v>
          </cell>
          <cell r="E146" t="str">
            <v>5.2 - Serviços Técnicos Profissionais</v>
          </cell>
          <cell r="F146">
            <v>8654123000158</v>
          </cell>
          <cell r="G146" t="str">
            <v>AUDISA AUDITORES ASSOCIADOS</v>
          </cell>
          <cell r="H146" t="str">
            <v>S</v>
          </cell>
          <cell r="I146" t="str">
            <v>S</v>
          </cell>
          <cell r="J146" t="str">
            <v>008142</v>
          </cell>
          <cell r="K146">
            <v>44200</v>
          </cell>
          <cell r="L146" t="str">
            <v>213T711275471810599S</v>
          </cell>
          <cell r="M146" t="str">
            <v>3550308 - São Paulo - SP</v>
          </cell>
          <cell r="N146">
            <v>508.58</v>
          </cell>
        </row>
        <row r="147">
          <cell r="C147" t="str">
            <v>UPA CURADO</v>
          </cell>
          <cell r="E147" t="str">
            <v>5.2 - Serviços Técnicos Profissionais</v>
          </cell>
          <cell r="F147">
            <v>8276880000135</v>
          </cell>
          <cell r="G147" t="str">
            <v xml:space="preserve">JVG CONTABILIDADE LTDA ME </v>
          </cell>
          <cell r="H147" t="str">
            <v>S</v>
          </cell>
          <cell r="I147" t="str">
            <v>S</v>
          </cell>
          <cell r="J147" t="str">
            <v>00001688</v>
          </cell>
          <cell r="K147">
            <v>44223</v>
          </cell>
          <cell r="L147" t="str">
            <v>HYSBBR1V</v>
          </cell>
          <cell r="M147" t="str">
            <v>2611606 - Recife - PE</v>
          </cell>
          <cell r="N147">
            <v>8649.65</v>
          </cell>
        </row>
        <row r="148">
          <cell r="C148" t="str">
            <v>UPA CURADO</v>
          </cell>
          <cell r="E148" t="str">
            <v>5.2 - Serviços Técnicos Profissionais</v>
          </cell>
          <cell r="F148">
            <v>34529278000172</v>
          </cell>
          <cell r="G148" t="str">
            <v xml:space="preserve">KALICA JANAINA DA SILVA CORREIA </v>
          </cell>
          <cell r="H148" t="str">
            <v>S</v>
          </cell>
          <cell r="I148" t="str">
            <v>S</v>
          </cell>
          <cell r="J148" t="str">
            <v>000000148</v>
          </cell>
          <cell r="K148">
            <v>44224</v>
          </cell>
          <cell r="L148" t="str">
            <v>PPLN15702</v>
          </cell>
          <cell r="M148" t="str">
            <v>2610707 - Paulista - PE</v>
          </cell>
          <cell r="N148">
            <v>250</v>
          </cell>
        </row>
        <row r="149">
          <cell r="C149" t="str">
            <v>UPA CURADO</v>
          </cell>
          <cell r="E149" t="str">
            <v>5.2 - Serviços Técnicos Profissionais</v>
          </cell>
          <cell r="F149">
            <v>3313161000123</v>
          </cell>
          <cell r="G149" t="str">
            <v>CENTRAL DE ATENDIMENTO MEDITO STO EXPEDITO LTDA</v>
          </cell>
          <cell r="H149" t="str">
            <v>S</v>
          </cell>
          <cell r="I149" t="str">
            <v>S</v>
          </cell>
          <cell r="J149" t="str">
            <v>000010691</v>
          </cell>
          <cell r="K149">
            <v>44225</v>
          </cell>
          <cell r="L149" t="str">
            <v>LRQL20894</v>
          </cell>
          <cell r="M149" t="str">
            <v>2607901 - Jaboatão dos Guararapes - PE</v>
          </cell>
          <cell r="N149">
            <v>2000</v>
          </cell>
        </row>
        <row r="150">
          <cell r="C150" t="str">
            <v>UPA CURADO</v>
          </cell>
          <cell r="E150" t="str">
            <v>5.10 - Detetização/Tratamento de Resíduos e Afins</v>
          </cell>
          <cell r="F150">
            <v>10333266000100</v>
          </cell>
          <cell r="G150" t="str">
            <v>CARLOS ANTONIO DE OLIVEIRA MILET JUNIOR - ME</v>
          </cell>
          <cell r="H150" t="str">
            <v>S</v>
          </cell>
          <cell r="I150" t="str">
            <v>S</v>
          </cell>
          <cell r="J150" t="str">
            <v>00008246</v>
          </cell>
          <cell r="K150">
            <v>44218</v>
          </cell>
          <cell r="L150" t="str">
            <v>HZIW5D15</v>
          </cell>
          <cell r="M150" t="str">
            <v>2611606 - Recife - PE</v>
          </cell>
          <cell r="N150">
            <v>140</v>
          </cell>
        </row>
        <row r="151">
          <cell r="C151" t="str">
            <v>UPA CURADO</v>
          </cell>
          <cell r="E151" t="str">
            <v>5.99 - Outros Serviços de Terceiros Pessoa Jurídica</v>
          </cell>
          <cell r="F151">
            <v>1545203000126</v>
          </cell>
          <cell r="G151" t="str">
            <v>ENAE - EMPRESA NACIONAL DE ESTERILIZAÇÃO EIRELI</v>
          </cell>
          <cell r="H151" t="str">
            <v>S</v>
          </cell>
          <cell r="I151" t="str">
            <v>S</v>
          </cell>
          <cell r="J151" t="str">
            <v>00011230</v>
          </cell>
          <cell r="K151">
            <v>44217</v>
          </cell>
          <cell r="L151" t="str">
            <v>FVYEQUCE</v>
          </cell>
          <cell r="M151" t="str">
            <v>2611606 - Recife - PE</v>
          </cell>
          <cell r="N151">
            <v>3920</v>
          </cell>
        </row>
        <row r="152">
          <cell r="C152" t="str">
            <v>UPA CURADO</v>
          </cell>
          <cell r="E152" t="str">
            <v>5.5 - Reparo e Manutenção de Máquinas e Equipamentos</v>
          </cell>
          <cell r="F152">
            <v>5410567000150</v>
          </cell>
          <cell r="G152" t="str">
            <v>LABORATORIO DE METROLOGIA DO NORDESTE LABNOR EIRELI</v>
          </cell>
          <cell r="H152" t="str">
            <v>S</v>
          </cell>
          <cell r="I152" t="str">
            <v>S</v>
          </cell>
          <cell r="J152" t="str">
            <v>00000593</v>
          </cell>
          <cell r="K152">
            <v>44222</v>
          </cell>
          <cell r="L152" t="str">
            <v>UVFPGY5U</v>
          </cell>
          <cell r="M152" t="str">
            <v>2611606 - Recife - PE</v>
          </cell>
          <cell r="N152">
            <v>1388.01</v>
          </cell>
        </row>
        <row r="153">
          <cell r="C153" t="str">
            <v>UPA CURADO</v>
          </cell>
          <cell r="E153" t="str">
            <v>5.5 - Reparo e Manutenção de Máquinas e Equipamentos</v>
          </cell>
          <cell r="F153">
            <v>18204483000101</v>
          </cell>
          <cell r="G153" t="str">
            <v>WAGNER FERNANDES SALES DA SILVA E CIA LTDA</v>
          </cell>
          <cell r="H153" t="str">
            <v>S</v>
          </cell>
          <cell r="I153" t="str">
            <v>S</v>
          </cell>
          <cell r="J153" t="str">
            <v>2976</v>
          </cell>
          <cell r="K153">
            <v>44311</v>
          </cell>
          <cell r="L153" t="str">
            <v>RGB2DNBLV</v>
          </cell>
          <cell r="M153" t="str">
            <v>2704302 - Maceió - AL</v>
          </cell>
          <cell r="N153">
            <v>2457.4299999999998</v>
          </cell>
        </row>
        <row r="154">
          <cell r="C154" t="str">
            <v>UPA CURADO</v>
          </cell>
          <cell r="E154" t="str">
            <v>5.5 - Reparo e Manutenção de Máquinas e Equipamentos</v>
          </cell>
          <cell r="F154">
            <v>8845988000100</v>
          </cell>
          <cell r="G154" t="str">
            <v xml:space="preserve">ACESSPLUS MANUTENCAO LTDA ME </v>
          </cell>
          <cell r="H154" t="str">
            <v>S</v>
          </cell>
          <cell r="I154" t="str">
            <v>S</v>
          </cell>
          <cell r="J154" t="str">
            <v>00004661</v>
          </cell>
          <cell r="K154">
            <v>44200</v>
          </cell>
          <cell r="L154" t="str">
            <v>L6BYZVNF</v>
          </cell>
          <cell r="M154" t="str">
            <v>2611606 - Recife - PE</v>
          </cell>
          <cell r="N154">
            <v>322.37</v>
          </cell>
        </row>
        <row r="155">
          <cell r="C155" t="str">
            <v>UPA CURADO</v>
          </cell>
          <cell r="E155" t="str">
            <v>5.5 - Reparo e Manutenção de Máquinas e Equipamentos</v>
          </cell>
          <cell r="F155">
            <v>40893042000113</v>
          </cell>
          <cell r="G155" t="str">
            <v xml:space="preserve">GERASTEP GERADORES ASSISTENCIA TECNICA E PECAS LTDA ME </v>
          </cell>
          <cell r="H155" t="str">
            <v>S</v>
          </cell>
          <cell r="I155" t="str">
            <v>S</v>
          </cell>
          <cell r="J155" t="str">
            <v>00024305</v>
          </cell>
          <cell r="K155">
            <v>44218</v>
          </cell>
          <cell r="L155" t="str">
            <v>LWNNQDQN</v>
          </cell>
          <cell r="M155" t="str">
            <v>2611606 - Recife - PE</v>
          </cell>
          <cell r="N155">
            <v>424.96</v>
          </cell>
        </row>
        <row r="156">
          <cell r="C156" t="str">
            <v>UPA CURADO</v>
          </cell>
          <cell r="E156" t="str">
            <v>5.5 - Reparo e Manutenção de Máquinas e Equipamentos</v>
          </cell>
          <cell r="F156">
            <v>12044327000144</v>
          </cell>
          <cell r="G156" t="str">
            <v>JOSE LUIZ DE MIRANDA ME</v>
          </cell>
          <cell r="H156" t="str">
            <v>S</v>
          </cell>
          <cell r="I156" t="str">
            <v>S</v>
          </cell>
          <cell r="J156" t="str">
            <v>00005231</v>
          </cell>
          <cell r="K156">
            <v>44218</v>
          </cell>
          <cell r="L156" t="str">
            <v>4WX8V6LS</v>
          </cell>
          <cell r="M156" t="str">
            <v>2611606 - Recife - PE</v>
          </cell>
          <cell r="N156">
            <v>540</v>
          </cell>
        </row>
        <row r="157">
          <cell r="C157" t="str">
            <v>UPA CURADO</v>
          </cell>
          <cell r="E157" t="str">
            <v>5.5 - Reparo e Manutenção de Máquinas e Equipamentos</v>
          </cell>
          <cell r="F157">
            <v>13549364000177</v>
          </cell>
          <cell r="G157" t="str">
            <v>GILBERTO LUIZ BEZERRA MOLA REFRIGERACAO</v>
          </cell>
          <cell r="H157" t="str">
            <v>S</v>
          </cell>
          <cell r="I157" t="str">
            <v>S</v>
          </cell>
          <cell r="J157" t="str">
            <v>73</v>
          </cell>
          <cell r="K157">
            <v>44221</v>
          </cell>
          <cell r="L157" t="str">
            <v>4bb495f047fc56bdc382d50bf8ea63ba</v>
          </cell>
          <cell r="M157" t="str">
            <v>2600708 - Aliança - PE</v>
          </cell>
          <cell r="N157">
            <v>3000</v>
          </cell>
        </row>
        <row r="158">
          <cell r="C158" t="str">
            <v>UPA CURADO</v>
          </cell>
          <cell r="E158" t="str">
            <v>5.5 - Reparo e Manutenção de Máquinas e Equipamentos</v>
          </cell>
          <cell r="F158">
            <v>7626934000182</v>
          </cell>
          <cell r="G158" t="str">
            <v>MOVEARTE COMERCIO E SERVICOS DE MOVEIS DE ACO E MADEIRA</v>
          </cell>
          <cell r="H158" t="str">
            <v>S</v>
          </cell>
          <cell r="I158" t="str">
            <v>S</v>
          </cell>
          <cell r="J158" t="str">
            <v>00000273</v>
          </cell>
          <cell r="K158">
            <v>44224</v>
          </cell>
          <cell r="L158" t="str">
            <v>6YXJNJUF</v>
          </cell>
          <cell r="M158" t="str">
            <v>2611606 - Recife - PE</v>
          </cell>
          <cell r="N158">
            <v>2200</v>
          </cell>
        </row>
        <row r="159">
          <cell r="C159" t="str">
            <v>UPA CURADO</v>
          </cell>
          <cell r="E159" t="str">
            <v>5.6 - Reparo e Manutanção de Veículos</v>
          </cell>
          <cell r="F159">
            <v>20350292000108</v>
          </cell>
          <cell r="G159" t="str">
            <v>ANDRE L DE MELO ME</v>
          </cell>
          <cell r="H159" t="str">
            <v>S</v>
          </cell>
          <cell r="I159" t="str">
            <v>S</v>
          </cell>
          <cell r="J159" t="str">
            <v>00000649</v>
          </cell>
          <cell r="K159">
            <v>44216</v>
          </cell>
          <cell r="L159" t="str">
            <v>EUAEBKZ3</v>
          </cell>
          <cell r="M159" t="str">
            <v>2611606 - Recife - PE</v>
          </cell>
          <cell r="N159">
            <v>3800</v>
          </cell>
        </row>
        <row r="160">
          <cell r="C160" t="str">
            <v>UPA CURADO</v>
          </cell>
          <cell r="E160" t="str">
            <v>5.6 - Reparo e Manutanção de Veículos</v>
          </cell>
          <cell r="F160">
            <v>20350292000108</v>
          </cell>
          <cell r="G160" t="str">
            <v>ANDRE L DE MELO ME</v>
          </cell>
          <cell r="H160" t="str">
            <v>S</v>
          </cell>
          <cell r="I160" t="str">
            <v>S</v>
          </cell>
          <cell r="J160" t="str">
            <v>00000648</v>
          </cell>
          <cell r="K160">
            <v>44216</v>
          </cell>
          <cell r="L160" t="str">
            <v>LVYI8E4T</v>
          </cell>
          <cell r="M160" t="str">
            <v>2611606 - Recife - PE</v>
          </cell>
          <cell r="N160">
            <v>360</v>
          </cell>
        </row>
        <row r="161">
          <cell r="C161" t="str">
            <v>UPA CURADO</v>
          </cell>
          <cell r="E161" t="str">
            <v>5.6 - Reparo e Manutanção de Veículos</v>
          </cell>
          <cell r="F161">
            <v>20350292000108</v>
          </cell>
          <cell r="G161" t="str">
            <v>ANDRE L DE MELO ME</v>
          </cell>
          <cell r="H161" t="str">
            <v>S</v>
          </cell>
          <cell r="I161" t="str">
            <v>S</v>
          </cell>
          <cell r="J161" t="str">
            <v>00000650</v>
          </cell>
          <cell r="K161">
            <v>44216</v>
          </cell>
          <cell r="L161" t="str">
            <v>JMU9MPG2</v>
          </cell>
          <cell r="M161" t="str">
            <v>2611606 - Recife - PE</v>
          </cell>
          <cell r="N161">
            <v>3689</v>
          </cell>
        </row>
        <row r="162">
          <cell r="C162" t="str">
            <v>UPA CURADO</v>
          </cell>
          <cell r="E162" t="str">
            <v>5.6 - Reparo e Manutanção de Veículos</v>
          </cell>
          <cell r="F162">
            <v>24617504000113</v>
          </cell>
          <cell r="G162" t="str">
            <v xml:space="preserve">MARIA DE FATIMA GOMES SILVA </v>
          </cell>
          <cell r="H162" t="str">
            <v>S</v>
          </cell>
          <cell r="I162" t="str">
            <v>S</v>
          </cell>
          <cell r="J162" t="str">
            <v>000000073</v>
          </cell>
          <cell r="K162">
            <v>44223</v>
          </cell>
          <cell r="L162" t="str">
            <v>KREM37301</v>
          </cell>
          <cell r="M162" t="str">
            <v>2607901 - Jaboatão dos Guararapes - PE</v>
          </cell>
          <cell r="N162">
            <v>300</v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40" zoomScale="90" zoomScaleNormal="90" workbookViewId="0">
      <selection activeCell="H132" sqref="H13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7252714</v>
      </c>
      <c r="I2" s="6">
        <f>IF('[1]TCE - ANEXO IV - Preencher'!K11="","",'[1]TCE - ANEXO IV - Preencher'!K11)</f>
        <v>44193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11714.82</v>
      </c>
    </row>
    <row r="3" spans="1:12" s="8" customFormat="1" ht="19.5" customHeight="1" x14ac:dyDescent="0.2">
      <c r="A3" s="3">
        <f>IFERROR(VLOOKUP(B3,'[1]DADOS (OCULTAR)'!$P$3:$R$56,3,0),"")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15515</v>
      </c>
      <c r="I3" s="6">
        <f>IF('[1]TCE - ANEXO IV - Preencher'!K12="","",'[1]TCE - ANEXO IV - Preencher'!K12)</f>
        <v>44201</v>
      </c>
      <c r="J3" s="5" t="str">
        <f>'[1]TCE - ANEXO IV - Preencher'!L12</f>
        <v>26210124441891000180670010000155151435049801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588</v>
      </c>
    </row>
    <row r="4" spans="1:12" s="8" customFormat="1" ht="19.5" customHeight="1" x14ac:dyDescent="0.2">
      <c r="A4" s="3">
        <f>IFERROR(VLOOKUP(B4,'[1]DADOS (OCULTAR)'!$P$3:$R$56,3,0),"")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7279737</v>
      </c>
      <c r="I4" s="6">
        <f>IF('[1]TCE - ANEXO IV - Preencher'!K13="","",'[1]TCE - ANEXO IV - Preencher'!K13)</f>
        <v>44210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179.01</v>
      </c>
    </row>
    <row r="5" spans="1:12" s="8" customFormat="1" ht="19.5" customHeight="1" x14ac:dyDescent="0.2">
      <c r="A5" s="3">
        <f>IFERROR(VLOOKUP(B5,'[1]DADOS (OCULTAR)'!$P$3:$R$56,3,0),"")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7021544000189</v>
      </c>
      <c r="E5" s="5" t="str">
        <f>'[1]TCE - ANEXO IV - Preencher'!G14</f>
        <v>BERKLEY INTERNATIONAL DO BRASIL SEGUROS S.A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44238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441.36</v>
      </c>
    </row>
    <row r="6" spans="1:12" s="8" customFormat="1" ht="19.5" customHeight="1" x14ac:dyDescent="0.2">
      <c r="A6" s="3">
        <f>IFERROR(VLOOKUP(B6,'[1]DADOS (OCULTAR)'!$P$3:$R$56,3,0),"")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44246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42</v>
      </c>
    </row>
    <row r="7" spans="1:12" s="8" customFormat="1" ht="19.5" customHeight="1" x14ac:dyDescent="0.2">
      <c r="A7" s="3">
        <f>IFERROR(VLOOKUP(B7,'[1]DADOS (OCULTAR)'!$P$3:$R$56,3,0),"")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S.A.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44246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404.14</v>
      </c>
    </row>
    <row r="8" spans="1:12" s="8" customFormat="1" ht="19.5" customHeight="1" x14ac:dyDescent="0.2">
      <c r="A8" s="3">
        <f>IFERROR(VLOOKUP(B8,'[1]DADOS (OCULTAR)'!$P$3:$R$56,3,0),"")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17000213000116</v>
      </c>
      <c r="E8" s="5" t="str">
        <f>'[1]TCE - ANEXO IV - Preencher'!G17</f>
        <v>LADY AURORA RESTAURANTE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000000587</v>
      </c>
      <c r="I8" s="6">
        <f>IF('[1]TCE - ANEXO IV - Preencher'!K17="","",'[1]TCE - ANEXO IV - Preencher'!K17)</f>
        <v>44214</v>
      </c>
      <c r="J8" s="5" t="str">
        <f>'[1]TCE - ANEXO IV - Preencher'!L17</f>
        <v>26210117000213000116550010000005871254523412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13824.3</v>
      </c>
    </row>
    <row r="9" spans="1:12" s="8" customFormat="1" ht="19.5" customHeight="1" x14ac:dyDescent="0.2">
      <c r="A9" s="3">
        <f>IFERROR(VLOOKUP(B9,'[1]DADOS (OCULTAR)'!$P$3:$R$56,3,0),"")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17000213000116</v>
      </c>
      <c r="E9" s="5" t="str">
        <f>'[1]TCE - ANEXO IV - Preencher'!G18</f>
        <v>LADY AURORA RESTAURANTE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000000591</v>
      </c>
      <c r="I9" s="6">
        <f>IF('[1]TCE - ANEXO IV - Preencher'!K18="","",'[1]TCE - ANEXO IV - Preencher'!K18)</f>
        <v>44225</v>
      </c>
      <c r="J9" s="5" t="str">
        <f>'[1]TCE - ANEXO IV - Preencher'!L18</f>
        <v>26210117000213000116550010000005911328206264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14856.8</v>
      </c>
    </row>
    <row r="10" spans="1:12" s="8" customFormat="1" ht="19.5" customHeight="1" x14ac:dyDescent="0.2">
      <c r="A10" s="3">
        <f>IFERROR(VLOOKUP(B10,'[1]DADOS (OCULTAR)'!$P$3:$R$56,3,0),"")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75315333004791</v>
      </c>
      <c r="E10" s="5" t="str">
        <f>'[1]TCE - ANEXO IV - Preencher'!G19</f>
        <v>ATACADÃO S.A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001493910</v>
      </c>
      <c r="I10" s="6">
        <f>IF('[1]TCE - ANEXO IV - Preencher'!K19="","",'[1]TCE - ANEXO IV - Preencher'!K19)</f>
        <v>44210</v>
      </c>
      <c r="J10" s="5" t="str">
        <f>'[1]TCE - ANEXO IV - Preencher'!L19</f>
        <v>26210175315333004791550010014939101026372683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911.05</v>
      </c>
    </row>
    <row r="11" spans="1:12" s="8" customFormat="1" ht="19.5" customHeight="1" x14ac:dyDescent="0.2">
      <c r="A11" s="3">
        <f>IFERROR(VLOOKUP(B11,'[1]DADOS (OCULTAR)'!$P$3:$R$56,3,0),"")</f>
        <v>10583920000303</v>
      </c>
      <c r="B11" s="4" t="str">
        <f>'[1]TCE - ANEXO IV - Preencher'!C20</f>
        <v>UPA CURADO</v>
      </c>
      <c r="C11" s="4" t="str">
        <f>'[1]TCE - ANEXO IV - Preencher'!E20</f>
        <v>1.99 - Outras Despesas com Pessoal</v>
      </c>
      <c r="D11" s="3">
        <f>'[1]TCE - ANEXO IV - Preencher'!F20</f>
        <v>33112978000102</v>
      </c>
      <c r="E11" s="5" t="str">
        <f>'[1]TCE - ANEXO IV - Preencher'!G20</f>
        <v>G S VASCONCELOS COMERCIO DE ALIMENTOS EIRELLI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5191</v>
      </c>
      <c r="I11" s="6">
        <f>IF('[1]TCE - ANEXO IV - Preencher'!K20="","",'[1]TCE - ANEXO IV - Preencher'!K20)</f>
        <v>44209</v>
      </c>
      <c r="J11" s="5" t="str">
        <f>'[1]TCE - ANEXO IV - Preencher'!L20</f>
        <v>26210133112978000102550010000051911000211527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17.559999999999999</v>
      </c>
    </row>
    <row r="12" spans="1:12" s="8" customFormat="1" ht="19.5" customHeight="1" x14ac:dyDescent="0.2">
      <c r="A12" s="3">
        <f>IFERROR(VLOOKUP(B12,'[1]DADOS (OCULTAR)'!$P$3:$R$56,3,0),"")</f>
        <v>10583920000303</v>
      </c>
      <c r="B12" s="4" t="str">
        <f>'[1]TCE - ANEXO IV - Preencher'!C21</f>
        <v>UPA CURADO</v>
      </c>
      <c r="C12" s="4" t="str">
        <f>'[1]TCE - ANEXO IV - Preencher'!E21</f>
        <v>1.99 - Outras Despesas com Pessoal</v>
      </c>
      <c r="D12" s="3">
        <f>'[1]TCE - ANEXO IV - Preencher'!F21</f>
        <v>4985208000168</v>
      </c>
      <c r="E12" s="5" t="str">
        <f>'[1]TCE - ANEXO IV - Preencher'!G21</f>
        <v>ROSEMARY M DO R FREITAS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000000907</v>
      </c>
      <c r="I12" s="6">
        <f>IF('[1]TCE - ANEXO IV - Preencher'!K21="","",'[1]TCE - ANEXO IV - Preencher'!K21)</f>
        <v>44223</v>
      </c>
      <c r="J12" s="5" t="str">
        <f>'[1]TCE - ANEXO IV - Preencher'!L21</f>
        <v>26210104985208000168550010000009071000052040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912.2</v>
      </c>
    </row>
    <row r="13" spans="1:12" s="8" customFormat="1" ht="19.5" customHeight="1" x14ac:dyDescent="0.2">
      <c r="A13" s="3">
        <f>IFERROR(VLOOKUP(B13,'[1]DADOS (OCULTAR)'!$P$3:$R$56,3,0),"")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MEDICAMENTOS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327589</v>
      </c>
      <c r="I13" s="6">
        <f>IF('[1]TCE - ANEXO IV - Preencher'!K22="","",'[1]TCE - ANEXO IV - Preencher'!K22)</f>
        <v>44200</v>
      </c>
      <c r="J13" s="5" t="str">
        <f>'[1]TCE - ANEXO IV - Preencher'!L22</f>
        <v>26210108778201000126550010003275891315225868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1197</v>
      </c>
    </row>
    <row r="14" spans="1:12" s="8" customFormat="1" ht="19.5" customHeight="1" x14ac:dyDescent="0.2">
      <c r="A14" s="3">
        <f>IFERROR(VLOOKUP(B14,'[1]DADOS (OCULTAR)'!$P$3:$R$56,3,0),"")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38207471000148</v>
      </c>
      <c r="E14" s="5" t="str">
        <f>'[1]TCE - ANEXO IV - Preencher'!G23</f>
        <v>TAIZA VALERIA TORRES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</v>
      </c>
      <c r="I14" s="6">
        <f>IF('[1]TCE - ANEXO IV - Preencher'!K23="","",'[1]TCE - ANEXO IV - Preencher'!K23)</f>
        <v>44200</v>
      </c>
      <c r="J14" s="5" t="str">
        <f>'[1]TCE - ANEXO IV - Preencher'!L23</f>
        <v>26210138207471000148550010000000121006365075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9440</v>
      </c>
    </row>
    <row r="15" spans="1:12" s="8" customFormat="1" ht="19.5" customHeight="1" x14ac:dyDescent="0.2">
      <c r="A15" s="3">
        <f>IFERROR(VLOOKUP(B15,'[1]DADOS (OCULTAR)'!$P$3:$R$56,3,0),"")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117175</v>
      </c>
      <c r="I15" s="6">
        <f>IF('[1]TCE - ANEXO IV - Preencher'!K24="","",'[1]TCE - ANEXO IV - Preencher'!K24)</f>
        <v>44195</v>
      </c>
      <c r="J15" s="5" t="str">
        <f>'[1]TCE - ANEXO IV - Preencher'!L24</f>
        <v>26201221596736000144550010001171751001201390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396.31</v>
      </c>
    </row>
    <row r="16" spans="1:12" s="8" customFormat="1" ht="19.5" customHeight="1" x14ac:dyDescent="0.2">
      <c r="A16" s="3">
        <f>IFERROR(VLOOKUP(B16,'[1]DADOS (OCULTAR)'!$P$3:$R$56,3,0),"")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ULTRAMEGA DISTRIBUIDORA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117214</v>
      </c>
      <c r="I16" s="6">
        <f>IF('[1]TCE - ANEXO IV - Preencher'!K25="","",'[1]TCE - ANEXO IV - Preencher'!K25)</f>
        <v>44200</v>
      </c>
      <c r="J16" s="5" t="str">
        <f>'[1]TCE - ANEXO IV - Preencher'!L25</f>
        <v>2621012159673600014455001000117214100120178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2445</v>
      </c>
    </row>
    <row r="17" spans="1:12" s="8" customFormat="1" ht="19.5" customHeight="1" x14ac:dyDescent="0.2">
      <c r="A17" s="3">
        <f>IFERROR(VLOOKUP(B17,'[1]DADOS (OCULTAR)'!$P$3:$R$56,3,0),"")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DISTRIBUIDORA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117335</v>
      </c>
      <c r="I17" s="6">
        <f>IF('[1]TCE - ANEXO IV - Preencher'!K26="","",'[1]TCE - ANEXO IV - Preencher'!K26)</f>
        <v>44201</v>
      </c>
      <c r="J17" s="5" t="str">
        <f>'[1]TCE - ANEXO IV - Preencher'!L26</f>
        <v>26210121596736000144550010001173351001202974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24382.68</v>
      </c>
    </row>
    <row r="18" spans="1:12" s="8" customFormat="1" ht="19.5" customHeight="1" x14ac:dyDescent="0.2">
      <c r="A18" s="3">
        <f>IFERROR(VLOOKUP(B18,'[1]DADOS (OCULTAR)'!$P$3:$R$56,3,0),"")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3257</v>
      </c>
      <c r="I18" s="6">
        <f>IF('[1]TCE - ANEXO IV - Preencher'!K27="","",'[1]TCE - ANEXO IV - Preencher'!K27)</f>
        <v>44202</v>
      </c>
      <c r="J18" s="5" t="str">
        <f>'[1]TCE - ANEXO IV - Preencher'!L27</f>
        <v>26210108674752000301550010000032571634147352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2475.58</v>
      </c>
    </row>
    <row r="19" spans="1:12" s="8" customFormat="1" ht="19.5" customHeight="1" x14ac:dyDescent="0.2">
      <c r="A19" s="3">
        <f>IFERROR(VLOOKUP(B19,'[1]DADOS (OCULTAR)'!$P$3:$R$56,3,0),"")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95460</v>
      </c>
      <c r="I19" s="6">
        <f>IF('[1]TCE - ANEXO IV - Preencher'!K28="","",'[1]TCE - ANEXO IV - Preencher'!K28)</f>
        <v>44202</v>
      </c>
      <c r="J19" s="5" t="str">
        <f>'[1]TCE - ANEXO IV - Preencher'!L28</f>
        <v>26210108674752000140550010000954601812034235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44.82</v>
      </c>
    </row>
    <row r="20" spans="1:12" s="8" customFormat="1" ht="19.5" customHeight="1" x14ac:dyDescent="0.2">
      <c r="A20" s="3">
        <f>IFERROR(VLOOKUP(B20,'[1]DADOS (OCULTAR)'!$P$3:$R$56,3,0),"")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327733</v>
      </c>
      <c r="I20" s="6">
        <f>IF('[1]TCE - ANEXO IV - Preencher'!K29="","",'[1]TCE - ANEXO IV - Preencher'!K29)</f>
        <v>44202</v>
      </c>
      <c r="J20" s="5" t="str">
        <f>'[1]TCE - ANEXO IV - Preencher'!L29</f>
        <v>26210108778201000126550010003277331226840660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1618.29</v>
      </c>
    </row>
    <row r="21" spans="1:12" s="8" customFormat="1" ht="19.5" customHeight="1" x14ac:dyDescent="0.2">
      <c r="A21" s="3">
        <f>IFERROR(VLOOKUP(B21,'[1]DADOS (OCULTAR)'!$P$3:$R$56,3,0),"")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8819724000173</v>
      </c>
      <c r="E21" s="5" t="str">
        <f>'[1]TCE - ANEXO IV - Preencher'!G30</f>
        <v>LAGEAN COMERCIO E REPRESENTAÇAO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40674</v>
      </c>
      <c r="I21" s="6">
        <f>IF('[1]TCE - ANEXO IV - Preencher'!K30="","",'[1]TCE - ANEXO IV - Preencher'!K30)</f>
        <v>44202</v>
      </c>
      <c r="J21" s="5" t="str">
        <f>'[1]TCE - ANEXO IV - Preencher'!L30</f>
        <v>26210108819724000173550010000406741117712616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4119.8999999999996</v>
      </c>
    </row>
    <row r="22" spans="1:12" s="8" customFormat="1" ht="19.5" customHeight="1" x14ac:dyDescent="0.2">
      <c r="A22" s="3">
        <f>IFERROR(VLOOKUP(B22,'[1]DADOS (OCULTAR)'!$P$3:$R$56,3,0),"")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518519</v>
      </c>
      <c r="I22" s="6">
        <f>IF('[1]TCE - ANEXO IV - Preencher'!K31="","",'[1]TCE - ANEXO IV - Preencher'!K31)</f>
        <v>44202</v>
      </c>
      <c r="J22" s="5" t="str">
        <f>'[1]TCE - ANEXO IV - Preencher'!L31</f>
        <v>26210110779833000156550010005185191125240850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1290</v>
      </c>
    </row>
    <row r="23" spans="1:12" s="8" customFormat="1" ht="19.5" customHeight="1" x14ac:dyDescent="0.2">
      <c r="A23" s="3">
        <f>IFERROR(VLOOKUP(B23,'[1]DADOS (OCULTAR)'!$P$3:$R$56,3,0),"")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12340717000161</v>
      </c>
      <c r="E23" s="5" t="str">
        <f>'[1]TCE - ANEXO IV - Preencher'!G32</f>
        <v>POINT SUTURE DO BRASIL IND DE FIOS CIRÚRGICOS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73499</v>
      </c>
      <c r="I23" s="6">
        <f>IF('[1]TCE - ANEXO IV - Preencher'!K32="","",'[1]TCE - ANEXO IV - Preencher'!K32)</f>
        <v>44200</v>
      </c>
      <c r="J23" s="5" t="str">
        <f>'[1]TCE - ANEXO IV - Preencher'!L32</f>
        <v>23210112340717000161550010000734991755722912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613.71</v>
      </c>
    </row>
    <row r="24" spans="1:12" s="8" customFormat="1" ht="19.5" customHeight="1" x14ac:dyDescent="0.2">
      <c r="A24" s="3">
        <f>IFERROR(VLOOKUP(B24,'[1]DADOS (OCULTAR)'!$P$3:$R$56,3,0),"")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 DISTRIBUIDORA  PRODUTOS MEDICO-HOSPITALARES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5381</v>
      </c>
      <c r="I24" s="6">
        <f>IF('[1]TCE - ANEXO IV - Preencher'!K33="","",'[1]TCE - ANEXO IV - Preencher'!K33)</f>
        <v>44202</v>
      </c>
      <c r="J24" s="5" t="str">
        <f>'[1]TCE - ANEXO IV - Preencher'!L33</f>
        <v>26210121216468000198550010000053811052021010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3741</v>
      </c>
    </row>
    <row r="25" spans="1:12" s="8" customFormat="1" ht="19.5" customHeight="1" x14ac:dyDescent="0.2">
      <c r="A25" s="3">
        <f>IFERROR(VLOOKUP(B25,'[1]DADOS (OCULTAR)'!$P$3:$R$56,3,0),"")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21596736000144</v>
      </c>
      <c r="E25" s="5" t="str">
        <f>'[1]TCE - ANEXO IV - Preencher'!G34</f>
        <v>ULTRAMEGA DISTRIBUIDORA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117405</v>
      </c>
      <c r="I25" s="6">
        <f>IF('[1]TCE - ANEXO IV - Preencher'!K34="","",'[1]TCE - ANEXO IV - Preencher'!K34)</f>
        <v>44202</v>
      </c>
      <c r="J25" s="5" t="str">
        <f>'[1]TCE - ANEXO IV - Preencher'!L34</f>
        <v>26210121596736000144550010001174051001203675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2332.62</v>
      </c>
    </row>
    <row r="26" spans="1:12" s="8" customFormat="1" ht="19.5" customHeight="1" x14ac:dyDescent="0.2">
      <c r="A26" s="3">
        <f>IFERROR(VLOOKUP(B26,'[1]DADOS (OCULTAR)'!$P$3:$R$56,3,0),"")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6626253081488</v>
      </c>
      <c r="E26" s="5" t="str">
        <f>'[1]TCE - ANEXO IV - Preencher'!G35</f>
        <v>EMPREENDIMENTOS PAGUE MENOS S.A.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93488</v>
      </c>
      <c r="I26" s="6">
        <f>IF('[1]TCE - ANEXO IV - Preencher'!K35="","",'[1]TCE - ANEXO IV - Preencher'!K35)</f>
        <v>44204</v>
      </c>
      <c r="J26" s="5" t="str">
        <f>'[1]TCE - ANEXO IV - Preencher'!L35</f>
        <v>26210106626253081488650050000984881000168747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31.98</v>
      </c>
    </row>
    <row r="27" spans="1:12" s="8" customFormat="1" ht="19.5" customHeight="1" x14ac:dyDescent="0.2">
      <c r="A27" s="3">
        <f>IFERROR(VLOOKUP(B27,'[1]DADOS (OCULTAR)'!$P$3:$R$56,3,0),"")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8819724000173</v>
      </c>
      <c r="E27" s="5" t="str">
        <f>'[1]TCE - ANEXO IV - Preencher'!G36</f>
        <v>LAGEAN COMERCIO E REPRESENTAÇAO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40690</v>
      </c>
      <c r="I27" s="6">
        <f>IF('[1]TCE - ANEXO IV - Preencher'!K36="","",'[1]TCE - ANEXO IV - Preencher'!K36)</f>
        <v>44204</v>
      </c>
      <c r="J27" s="5" t="str">
        <f>'[1]TCE - ANEXO IV - Preencher'!L36</f>
        <v>26210108819724000173550010000406901119052296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291.2</v>
      </c>
    </row>
    <row r="28" spans="1:12" s="8" customFormat="1" ht="19.5" customHeight="1" x14ac:dyDescent="0.2">
      <c r="A28" s="3">
        <f>IFERROR(VLOOKUP(B28,'[1]DADOS (OCULTAR)'!$P$3:$R$56,3,0),"")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2881877000164</v>
      </c>
      <c r="E28" s="5" t="str">
        <f>'[1]TCE - ANEXO IV - Preencher'!G37</f>
        <v>POLAR FIX INDUSTRIA E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357140</v>
      </c>
      <c r="I28" s="6">
        <f>IF('[1]TCE - ANEXO IV - Preencher'!K37="","",'[1]TCE - ANEXO IV - Preencher'!K37)</f>
        <v>44202</v>
      </c>
      <c r="J28" s="5" t="str">
        <f>'[1]TCE - ANEXO IV - Preencher'!L37</f>
        <v>35210102881877000164550010003571401723998012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3161.88</v>
      </c>
    </row>
    <row r="29" spans="1:12" s="8" customFormat="1" ht="19.5" customHeight="1" x14ac:dyDescent="0.2">
      <c r="A29" s="3">
        <f>IFERROR(VLOOKUP(B29,'[1]DADOS (OCULTAR)'!$P$3:$R$56,3,0),"")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2881877000164</v>
      </c>
      <c r="E29" s="5" t="str">
        <f>'[1]TCE - ANEXO IV - Preencher'!G38</f>
        <v>POLAR FIX INDUSTRIA E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357756</v>
      </c>
      <c r="I29" s="6">
        <f>IF('[1]TCE - ANEXO IV - Preencher'!K38="","",'[1]TCE - ANEXO IV - Preencher'!K38)</f>
        <v>44208</v>
      </c>
      <c r="J29" s="5" t="str">
        <f>'[1]TCE - ANEXO IV - Preencher'!L38</f>
        <v>35210102881877000164550010003577561188588740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1027.8</v>
      </c>
    </row>
    <row r="30" spans="1:12" s="8" customFormat="1" ht="19.5" customHeight="1" x14ac:dyDescent="0.2">
      <c r="A30" s="3">
        <f>IFERROR(VLOOKUP(B30,'[1]DADOS (OCULTAR)'!$P$3:$R$56,3,0),"")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58426628000133</v>
      </c>
      <c r="E30" s="5" t="str">
        <f>'[1]TCE - ANEXO IV - Preencher'!G39</f>
        <v>SAMTRONIC INDUSTRIA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258817</v>
      </c>
      <c r="I30" s="6">
        <f>IF('[1]TCE - ANEXO IV - Preencher'!K39="","",'[1]TCE - ANEXO IV - Preencher'!K39)</f>
        <v>44207</v>
      </c>
      <c r="J30" s="5" t="str">
        <f>'[1]TCE - ANEXO IV - Preencher'!L39</f>
        <v>35210158426628000133550010002588171100203070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1300</v>
      </c>
    </row>
    <row r="31" spans="1:12" s="8" customFormat="1" ht="19.5" customHeight="1" x14ac:dyDescent="0.2">
      <c r="A31" s="3">
        <f>IFERROR(VLOOKUP(B31,'[1]DADOS (OCULTAR)'!$P$3:$R$56,3,0),"")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21596736000144</v>
      </c>
      <c r="E31" s="5" t="str">
        <f>'[1]TCE - ANEXO IV - Preencher'!G40</f>
        <v>ULTRAMEGA DISTRIBUIDORA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117572</v>
      </c>
      <c r="I31" s="6">
        <f>IF('[1]TCE - ANEXO IV - Preencher'!K40="","",'[1]TCE - ANEXO IV - Preencher'!K40)</f>
        <v>44202</v>
      </c>
      <c r="J31" s="5" t="str">
        <f>'[1]TCE - ANEXO IV - Preencher'!L40</f>
        <v>26210121596736000144550010001175721001205366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2915.33</v>
      </c>
    </row>
    <row r="32" spans="1:12" s="8" customFormat="1" ht="19.5" customHeight="1" x14ac:dyDescent="0.2">
      <c r="A32" s="3">
        <f>IFERROR(VLOOKUP(B32,'[1]DADOS (OCULTAR)'!$P$3:$R$56,3,0),"")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5044056000161</v>
      </c>
      <c r="E32" s="5" t="str">
        <f>'[1]TCE - ANEXO IV - Preencher'!G41</f>
        <v>DMH -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17896</v>
      </c>
      <c r="I32" s="6">
        <f>IF('[1]TCE - ANEXO IV - Preencher'!K41="","",'[1]TCE - ANEXO IV - Preencher'!K41)</f>
        <v>44223</v>
      </c>
      <c r="J32" s="5" t="str">
        <f>'[1]TCE - ANEXO IV - Preencher'!L41</f>
        <v>26210105044056000161550010000178961032931864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387</v>
      </c>
    </row>
    <row r="33" spans="1:12" s="8" customFormat="1" ht="19.5" customHeight="1" x14ac:dyDescent="0.2">
      <c r="A33" s="3">
        <f>IFERROR(VLOOKUP(B33,'[1]DADOS (OCULTAR)'!$P$3:$R$56,3,0),"")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21596736000144</v>
      </c>
      <c r="E33" s="5" t="str">
        <f>'[1]TCE - ANEXO IV - Preencher'!G42</f>
        <v>ULTRAMEGA DISTRIBUIDORA HOSPITALAR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118711</v>
      </c>
      <c r="I33" s="6">
        <f>IF('[1]TCE - ANEXO IV - Preencher'!K42="","",'[1]TCE - ANEXO IV - Preencher'!K42)</f>
        <v>44223</v>
      </c>
      <c r="J33" s="5" t="str">
        <f>'[1]TCE - ANEXO IV - Preencher'!L42</f>
        <v>26210121596736000144550010001187111001216953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508.6</v>
      </c>
    </row>
    <row r="34" spans="1:12" s="8" customFormat="1" ht="19.5" customHeight="1" x14ac:dyDescent="0.2">
      <c r="A34" s="3">
        <f>IFERROR(VLOOKUP(B34,'[1]DADOS (OCULTAR)'!$P$3:$R$56,3,0),"")</f>
        <v>10583920000303</v>
      </c>
      <c r="B34" s="4" t="str">
        <f>'[1]TCE - ANEXO IV - Preencher'!C43</f>
        <v>UPA CURADO</v>
      </c>
      <c r="C34" s="4" t="str">
        <f>'[1]TCE - ANEXO IV - Preencher'!E43</f>
        <v>3.2 - Gás e Outros Materiais Engarrafados</v>
      </c>
      <c r="D34" s="3">
        <f>'[1]TCE - ANEXO IV - Preencher'!F43</f>
        <v>60619202001209</v>
      </c>
      <c r="E34" s="5" t="str">
        <f>'[1]TCE - ANEXO IV - Preencher'!G43</f>
        <v>MESSER GASES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000001434</v>
      </c>
      <c r="I34" s="6">
        <f>IF('[1]TCE - ANEXO IV - Preencher'!K43="","",'[1]TCE - ANEXO IV - Preencher'!K43)</f>
        <v>44200</v>
      </c>
      <c r="J34" s="5" t="str">
        <f>'[1]TCE - ANEXO IV - Preencher'!L43</f>
        <v>26210160619202001209550350000014341027570172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3102.79</v>
      </c>
    </row>
    <row r="35" spans="1:12" s="8" customFormat="1" ht="19.5" customHeight="1" x14ac:dyDescent="0.2">
      <c r="A35" s="3">
        <f>IFERROR(VLOOKUP(B35,'[1]DADOS (OCULTAR)'!$P$3:$R$56,3,0),"")</f>
        <v>10583920000303</v>
      </c>
      <c r="B35" s="4" t="str">
        <f>'[1]TCE - ANEXO IV - Preencher'!C44</f>
        <v>UPA CURADO</v>
      </c>
      <c r="C35" s="4" t="str">
        <f>'[1]TCE - ANEXO IV - Preencher'!E44</f>
        <v>3.2 - Gás e Outros Materiais Engarrafados</v>
      </c>
      <c r="D35" s="3">
        <f>'[1]TCE - ANEXO IV - Preencher'!F44</f>
        <v>60619202001209</v>
      </c>
      <c r="E35" s="5" t="str">
        <f>'[1]TCE - ANEXO IV - Preencher'!G44</f>
        <v>MESSER GASES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000000508</v>
      </c>
      <c r="I35" s="6">
        <f>IF('[1]TCE - ANEXO IV - Preencher'!K44="","",'[1]TCE - ANEXO IV - Preencher'!K44)</f>
        <v>44204</v>
      </c>
      <c r="J35" s="5" t="str">
        <f>'[1]TCE - ANEXO IV - Preencher'!L44</f>
        <v>26210160619202001209550410000005081010308810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271.26</v>
      </c>
    </row>
    <row r="36" spans="1:12" s="8" customFormat="1" ht="19.5" customHeight="1" x14ac:dyDescent="0.2">
      <c r="A36" s="3">
        <f>IFERROR(VLOOKUP(B36,'[1]DADOS (OCULTAR)'!$P$3:$R$56,3,0),"")</f>
        <v>10583920000303</v>
      </c>
      <c r="B36" s="4" t="str">
        <f>'[1]TCE - ANEXO IV - Preencher'!C45</f>
        <v>UPA CURADO</v>
      </c>
      <c r="C36" s="4" t="str">
        <f>'[1]TCE - ANEXO IV - Preencher'!E45</f>
        <v>3.2 - Gás e Outros Materiais Engarrafados</v>
      </c>
      <c r="D36" s="3">
        <f>'[1]TCE - ANEXO IV - Preencher'!F45</f>
        <v>60619202001209</v>
      </c>
      <c r="E36" s="5" t="str">
        <f>'[1]TCE - ANEXO IV - Preencher'!G45</f>
        <v>MESSER GASES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000001157</v>
      </c>
      <c r="I36" s="6">
        <f>IF('[1]TCE - ANEXO IV - Preencher'!K45="","",'[1]TCE - ANEXO IV - Preencher'!K45)</f>
        <v>44210</v>
      </c>
      <c r="J36" s="5" t="str">
        <f>'[1]TCE - ANEXO IV - Preencher'!L45</f>
        <v>26210160619202001209550470000011571027570438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3098.03</v>
      </c>
    </row>
    <row r="37" spans="1:12" s="8" customFormat="1" ht="19.5" customHeight="1" x14ac:dyDescent="0.2">
      <c r="A37" s="3">
        <f>IFERROR(VLOOKUP(B37,'[1]DADOS (OCULTAR)'!$P$3:$R$56,3,0),"")</f>
        <v>10583920000303</v>
      </c>
      <c r="B37" s="4" t="str">
        <f>'[1]TCE - ANEXO IV - Preencher'!C46</f>
        <v>UPA CURADO</v>
      </c>
      <c r="C37" s="4" t="str">
        <f>'[1]TCE - ANEXO IV - Preencher'!E46</f>
        <v>3.2 - Gás e Outros Materiais Engarrafados</v>
      </c>
      <c r="D37" s="3">
        <f>'[1]TCE - ANEXO IV - Preencher'!F46</f>
        <v>60619202001209</v>
      </c>
      <c r="E37" s="5" t="str">
        <f>'[1]TCE - ANEXO IV - Preencher'!G46</f>
        <v>MESSER GASES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000000207</v>
      </c>
      <c r="I37" s="6">
        <f>IF('[1]TCE - ANEXO IV - Preencher'!K46="","",'[1]TCE - ANEXO IV - Preencher'!K46)</f>
        <v>44215</v>
      </c>
      <c r="J37" s="5" t="str">
        <f>'[1]TCE - ANEXO IV - Preencher'!L46</f>
        <v>26210160619202001209550700000002071010310005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198.25</v>
      </c>
    </row>
    <row r="38" spans="1:12" s="8" customFormat="1" ht="19.5" customHeight="1" x14ac:dyDescent="0.2">
      <c r="A38" s="3">
        <f>IFERROR(VLOOKUP(B38,'[1]DADOS (OCULTAR)'!$P$3:$R$56,3,0),"")</f>
        <v>10583920000303</v>
      </c>
      <c r="B38" s="4" t="str">
        <f>'[1]TCE - ANEXO IV - Preencher'!C47</f>
        <v>UPA CURADO</v>
      </c>
      <c r="C38" s="4" t="str">
        <f>'[1]TCE - ANEXO IV - Preencher'!E47</f>
        <v>3.2 - Gás e Outros Materiais Engarrafados</v>
      </c>
      <c r="D38" s="3">
        <f>'[1]TCE - ANEXO IV - Preencher'!F47</f>
        <v>60619202001209</v>
      </c>
      <c r="E38" s="5" t="str">
        <f>'[1]TCE - ANEXO IV - Preencher'!G47</f>
        <v>MESSER GASES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000000356</v>
      </c>
      <c r="I38" s="6">
        <f>IF('[1]TCE - ANEXO IV - Preencher'!K47="","",'[1]TCE - ANEXO IV - Preencher'!K47)</f>
        <v>44221</v>
      </c>
      <c r="J38" s="5" t="str">
        <f>'[1]TCE - ANEXO IV - Preencher'!L47</f>
        <v>26210160619202001209550730000003561010310624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221.7</v>
      </c>
    </row>
    <row r="39" spans="1:12" s="8" customFormat="1" ht="19.5" customHeight="1" x14ac:dyDescent="0.2">
      <c r="A39" s="3">
        <f>IFERROR(VLOOKUP(B39,'[1]DADOS (OCULTAR)'!$P$3:$R$56,3,0),"")</f>
        <v>10583920000303</v>
      </c>
      <c r="B39" s="4" t="str">
        <f>'[1]TCE - ANEXO IV - Preencher'!C48</f>
        <v>UPA CURADO</v>
      </c>
      <c r="C39" s="4" t="str">
        <f>'[1]TCE - ANEXO IV - Preencher'!E48</f>
        <v>3.2 - Gás e Outros Materiais Engarrafados</v>
      </c>
      <c r="D39" s="3">
        <f>'[1]TCE - ANEXO IV - Preencher'!F48</f>
        <v>60619202001209</v>
      </c>
      <c r="E39" s="5" t="str">
        <f>'[1]TCE - ANEXO IV - Preencher'!G48</f>
        <v>MESSER GASES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000000680</v>
      </c>
      <c r="I39" s="6">
        <f>IF('[1]TCE - ANEXO IV - Preencher'!K48="","",'[1]TCE - ANEXO IV - Preencher'!K48)</f>
        <v>44224</v>
      </c>
      <c r="J39" s="5" t="str">
        <f>'[1]TCE - ANEXO IV - Preencher'!L48</f>
        <v>26210160619202001209550530000006801027570820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3495.7</v>
      </c>
    </row>
    <row r="40" spans="1:12" s="8" customFormat="1" ht="19.5" customHeight="1" x14ac:dyDescent="0.2">
      <c r="A40" s="3">
        <f>IFERROR(VLOOKUP(B40,'[1]DADOS (OCULTAR)'!$P$3:$R$56,3,0),"")</f>
        <v>10583920000303</v>
      </c>
      <c r="B40" s="4" t="str">
        <f>'[1]TCE - ANEXO IV - Preencher'!C49</f>
        <v>UPA CURADO</v>
      </c>
      <c r="C40" s="4" t="str">
        <f>'[1]TCE - ANEXO IV - Preencher'!E49</f>
        <v>3.99 - Outras despesas com Material de Consumo</v>
      </c>
      <c r="D40" s="3">
        <f>'[1]TCE - ANEXO IV - Preencher'!F49</f>
        <v>10859287000163</v>
      </c>
      <c r="E40" s="5" t="str">
        <f>'[1]TCE - ANEXO IV - Preencher'!G49</f>
        <v xml:space="preserve">NEWMED COMERCIOS E SERVIÇOS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4477</v>
      </c>
      <c r="I40" s="6">
        <f>IF('[1]TCE - ANEXO IV - Preencher'!K49="","",'[1]TCE - ANEXO IV - Preencher'!K49)</f>
        <v>44209</v>
      </c>
      <c r="J40" s="5" t="str">
        <f>'[1]TCE - ANEXO IV - Preencher'!L49</f>
        <v>26210110859287000163550010000044771280028936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360</v>
      </c>
    </row>
    <row r="41" spans="1:12" s="8" customFormat="1" ht="19.5" customHeight="1" x14ac:dyDescent="0.2">
      <c r="A41" s="3">
        <f>IFERROR(VLOOKUP(B41,'[1]DADOS (OCULTAR)'!$P$3:$R$56,3,0),"")</f>
        <v>10583920000303</v>
      </c>
      <c r="B41" s="4" t="str">
        <f>'[1]TCE - ANEXO IV - Preencher'!C50</f>
        <v>UPA CURADO</v>
      </c>
      <c r="C41" s="4" t="str">
        <f>'[1]TCE - ANEXO IV - Preencher'!E50</f>
        <v>3.99 - Outras despesas com Material de Consumo</v>
      </c>
      <c r="D41" s="3">
        <f>'[1]TCE - ANEXO IV - Preencher'!F50</f>
        <v>33255787001325</v>
      </c>
      <c r="E41" s="5" t="str">
        <f>'[1]TCE - ANEXO IV - Preencher'!G50</f>
        <v>IBF INDUSTRIA BRASILEIRA DE FILMES S/A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26196</v>
      </c>
      <c r="I41" s="6">
        <f>IF('[1]TCE - ANEXO IV - Preencher'!K50="","",'[1]TCE - ANEXO IV - Preencher'!K50)</f>
        <v>44207</v>
      </c>
      <c r="J41" s="5" t="str">
        <f>'[1]TCE - ANEXO IV - Preencher'!L50</f>
        <v>26210133255787001325550050000261961733208449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1040</v>
      </c>
    </row>
    <row r="42" spans="1:12" s="8" customFormat="1" ht="19.5" customHeight="1" x14ac:dyDescent="0.2">
      <c r="A42" s="3">
        <f>IFERROR(VLOOKUP(B42,'[1]DADOS (OCULTAR)'!$P$3:$R$56,3,0),"")</f>
        <v>10583920000303</v>
      </c>
      <c r="B42" s="4" t="str">
        <f>'[1]TCE - ANEXO IV - Preencher'!C51</f>
        <v>UPA CURADO</v>
      </c>
      <c r="C42" s="4" t="str">
        <f>'[1]TCE - ANEXO IV - Preencher'!E51</f>
        <v>3.7 - Material de Limpeza e Produtos de Hgienização</v>
      </c>
      <c r="D42" s="3">
        <f>'[1]TCE - ANEXO IV - Preencher'!F51</f>
        <v>19447802000172</v>
      </c>
      <c r="E42" s="5" t="str">
        <f>'[1]TCE - ANEXO IV - Preencher'!G51</f>
        <v xml:space="preserve">ALVA BRILHO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000003214</v>
      </c>
      <c r="I42" s="6">
        <f>IF('[1]TCE - ANEXO IV - Preencher'!K51="","",'[1]TCE - ANEXO IV - Preencher'!K51)</f>
        <v>44188</v>
      </c>
      <c r="J42" s="5" t="str">
        <f>'[1]TCE - ANEXO IV - Preencher'!L51</f>
        <v>26201219447802000172550010000032141000091965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694</v>
      </c>
    </row>
    <row r="43" spans="1:12" s="8" customFormat="1" ht="19.5" customHeight="1" x14ac:dyDescent="0.2">
      <c r="A43" s="3">
        <f>IFERROR(VLOOKUP(B43,'[1]DADOS (OCULTAR)'!$P$3:$R$56,3,0),"")</f>
        <v>10583920000303</v>
      </c>
      <c r="B43" s="4" t="str">
        <f>'[1]TCE - ANEXO IV - Preencher'!C52</f>
        <v>UPA CURADO</v>
      </c>
      <c r="C43" s="4" t="str">
        <f>'[1]TCE - ANEXO IV - Preencher'!E52</f>
        <v>3.7 - Material de Limpeza e Produtos de Hgienização</v>
      </c>
      <c r="D43" s="3">
        <f>'[1]TCE - ANEXO IV - Preencher'!F52</f>
        <v>38239807000154</v>
      </c>
      <c r="E43" s="5" t="str">
        <f>'[1]TCE - ANEXO IV - Preencher'!G52</f>
        <v>FRANCISCA DAS CHAGAS LUSTOSA FERREIRA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36</v>
      </c>
      <c r="I43" s="6">
        <f>IF('[1]TCE - ANEXO IV - Preencher'!K52="","",'[1]TCE - ANEXO IV - Preencher'!K52)</f>
        <v>44194</v>
      </c>
      <c r="J43" s="5" t="str">
        <f>'[1]TCE - ANEXO IV - Preencher'!L52</f>
        <v>26201238239807000154550200000000361393535700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4300.25</v>
      </c>
    </row>
    <row r="44" spans="1:12" s="8" customFormat="1" ht="19.5" customHeight="1" x14ac:dyDescent="0.2">
      <c r="A44" s="3">
        <f>IFERROR(VLOOKUP(B44,'[1]DADOS (OCULTAR)'!$P$3:$R$56,3,0),"")</f>
        <v>10583920000303</v>
      </c>
      <c r="B44" s="4" t="str">
        <f>'[1]TCE - ANEXO IV - Preencher'!C53</f>
        <v>UPA CURADO</v>
      </c>
      <c r="C44" s="4" t="str">
        <f>'[1]TCE - ANEXO IV - Preencher'!E53</f>
        <v>3.7 - Material de Limpeza e Produtos de Hgienização</v>
      </c>
      <c r="D44" s="3">
        <f>'[1]TCE - ANEXO IV - Preencher'!F53</f>
        <v>22006201000139</v>
      </c>
      <c r="E44" s="5" t="str">
        <f>'[1]TCE - ANEXO IV - Preencher'!G53</f>
        <v>FORTPEL COMERCIO DE DESCARTAVEIS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78251</v>
      </c>
      <c r="I44" s="6">
        <f>IF('[1]TCE - ANEXO IV - Preencher'!K53="","",'[1]TCE - ANEXO IV - Preencher'!K53)</f>
        <v>44195</v>
      </c>
      <c r="J44" s="5" t="str">
        <f>'[1]TCE - ANEXO IV - Preencher'!L53</f>
        <v>26201222006201000139550000000782511100782514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1281.8499999999999</v>
      </c>
    </row>
    <row r="45" spans="1:12" s="8" customFormat="1" ht="19.5" customHeight="1" x14ac:dyDescent="0.2">
      <c r="A45" s="3">
        <f>IFERROR(VLOOKUP(B45,'[1]DADOS (OCULTAR)'!$P$3:$R$56,3,0),"")</f>
        <v>10583920000303</v>
      </c>
      <c r="B45" s="4" t="str">
        <f>'[1]TCE - ANEXO IV - Preencher'!C54</f>
        <v>UPA CURADO</v>
      </c>
      <c r="C45" s="4" t="str">
        <f>'[1]TCE - ANEXO IV - Preencher'!E54</f>
        <v>3.7 - Material de Limpeza e Produtos de Hgienização</v>
      </c>
      <c r="D45" s="3">
        <f>'[1]TCE - ANEXO IV - Preencher'!F54</f>
        <v>24326435000199</v>
      </c>
      <c r="E45" s="5" t="str">
        <f>'[1]TCE - ANEXO IV - Preencher'!G54</f>
        <v>QUALIMAX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9833</v>
      </c>
      <c r="I45" s="6">
        <f>IF('[1]TCE - ANEXO IV - Preencher'!K54="","",'[1]TCE - ANEXO IV - Preencher'!K54)</f>
        <v>44201</v>
      </c>
      <c r="J45" s="5" t="str">
        <f>'[1]TCE - ANEXO IV - Preencher'!L54</f>
        <v>26210124326435000199550010000098331116638332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1461.75</v>
      </c>
    </row>
    <row r="46" spans="1:12" s="8" customFormat="1" ht="19.5" customHeight="1" x14ac:dyDescent="0.2">
      <c r="A46" s="3">
        <f>IFERROR(VLOOKUP(B46,'[1]DADOS (OCULTAR)'!$P$3:$R$56,3,0),"")</f>
        <v>10583920000303</v>
      </c>
      <c r="B46" s="4" t="str">
        <f>'[1]TCE - ANEXO IV - Preencher'!C55</f>
        <v>UPA CURADO</v>
      </c>
      <c r="C46" s="4" t="str">
        <f>'[1]TCE - ANEXO IV - Preencher'!E55</f>
        <v>3.7 - Material de Limpeza e Produtos de Hgienização</v>
      </c>
      <c r="D46" s="3">
        <f>'[1]TCE - ANEXO IV - Preencher'!F55</f>
        <v>24326435000199</v>
      </c>
      <c r="E46" s="5" t="str">
        <f>'[1]TCE - ANEXO IV - Preencher'!G55</f>
        <v>QUALIMAX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9834</v>
      </c>
      <c r="I46" s="6">
        <f>IF('[1]TCE - ANEXO IV - Preencher'!K55="","",'[1]TCE - ANEXO IV - Preencher'!K55)</f>
        <v>44201</v>
      </c>
      <c r="J46" s="5" t="str">
        <f>'[1]TCE - ANEXO IV - Preencher'!L55</f>
        <v>26210124326435000199550010000098341116642477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24.5</v>
      </c>
    </row>
    <row r="47" spans="1:12" s="8" customFormat="1" ht="19.5" customHeight="1" x14ac:dyDescent="0.2">
      <c r="A47" s="3">
        <f>IFERROR(VLOOKUP(B47,'[1]DADOS (OCULTAR)'!$P$3:$R$56,3,0),"")</f>
        <v>10583920000303</v>
      </c>
      <c r="B47" s="4" t="str">
        <f>'[1]TCE - ANEXO IV - Preencher'!C56</f>
        <v>UPA CURADO</v>
      </c>
      <c r="C47" s="4" t="str">
        <f>'[1]TCE - ANEXO IV - Preencher'!E56</f>
        <v>3.14 - Alimentação Preparada</v>
      </c>
      <c r="D47" s="3">
        <f>'[1]TCE - ANEXO IV - Preencher'!F56</f>
        <v>22006201000139</v>
      </c>
      <c r="E47" s="5" t="str">
        <f>'[1]TCE - ANEXO IV - Preencher'!G56</f>
        <v>FORTPEL COMERCIO DE DESCARTAVEIS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78255</v>
      </c>
      <c r="I47" s="6">
        <f>IF('[1]TCE - ANEXO IV - Preencher'!K56="","",'[1]TCE - ANEXO IV - Preencher'!K56)</f>
        <v>44195</v>
      </c>
      <c r="J47" s="5" t="str">
        <f>'[1]TCE - ANEXO IV - Preencher'!L56</f>
        <v>26201222006201000139550000000782551100782556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449.55</v>
      </c>
    </row>
    <row r="48" spans="1:12" s="8" customFormat="1" ht="19.5" customHeight="1" x14ac:dyDescent="0.2">
      <c r="A48" s="3">
        <f>IFERROR(VLOOKUP(B48,'[1]DADOS (OCULTAR)'!$P$3:$R$56,3,0),"")</f>
        <v>10583920000303</v>
      </c>
      <c r="B48" s="4" t="str">
        <f>'[1]TCE - ANEXO IV - Preencher'!C57</f>
        <v>UPA CURADO</v>
      </c>
      <c r="C48" s="4" t="str">
        <f>'[1]TCE - ANEXO IV - Preencher'!E57</f>
        <v>3.14 - Alimentação Preparada</v>
      </c>
      <c r="D48" s="3">
        <f>'[1]TCE - ANEXO IV - Preencher'!F57</f>
        <v>24326435000199</v>
      </c>
      <c r="E48" s="5" t="str">
        <f>'[1]TCE - ANEXO IV - Preencher'!G57</f>
        <v>QUALIMAX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9834</v>
      </c>
      <c r="I48" s="6">
        <f>IF('[1]TCE - ANEXO IV - Preencher'!K57="","",'[1]TCE - ANEXO IV - Preencher'!K57)</f>
        <v>44201</v>
      </c>
      <c r="J48" s="5" t="str">
        <f>'[1]TCE - ANEXO IV - Preencher'!L57</f>
        <v>26210124326435000199550010000098341116642477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734.96</v>
      </c>
    </row>
    <row r="49" spans="1:12" s="8" customFormat="1" ht="19.5" customHeight="1" x14ac:dyDescent="0.2">
      <c r="A49" s="3">
        <f>IFERROR(VLOOKUP(B49,'[1]DADOS (OCULTAR)'!$P$3:$R$56,3,0),"")</f>
        <v>10583920000303</v>
      </c>
      <c r="B49" s="4" t="str">
        <f>'[1]TCE - ANEXO IV - Preencher'!C58</f>
        <v>UPA CURADO</v>
      </c>
      <c r="C49" s="4" t="str">
        <f>'[1]TCE - ANEXO IV - Preencher'!E58</f>
        <v>3.14 - Alimentação Preparada</v>
      </c>
      <c r="D49" s="3">
        <f>'[1]TCE - ANEXO IV - Preencher'!F58</f>
        <v>75315333004791</v>
      </c>
      <c r="E49" s="5" t="str">
        <f>'[1]TCE - ANEXO IV - Preencher'!G58</f>
        <v>ATACADÃO S.A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001493911</v>
      </c>
      <c r="I49" s="6">
        <f>IF('[1]TCE - ANEXO IV - Preencher'!K58="","",'[1]TCE - ANEXO IV - Preencher'!K58)</f>
        <v>44210</v>
      </c>
      <c r="J49" s="5" t="str">
        <f>'[1]TCE - ANEXO IV - Preencher'!L58</f>
        <v>26210175315333004791550010014939111026372893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200.9</v>
      </c>
    </row>
    <row r="50" spans="1:12" s="8" customFormat="1" ht="19.5" customHeight="1" x14ac:dyDescent="0.2">
      <c r="A50" s="3">
        <f>IFERROR(VLOOKUP(B50,'[1]DADOS (OCULTAR)'!$P$3:$R$56,3,0),"")</f>
        <v>10583920000303</v>
      </c>
      <c r="B50" s="4" t="str">
        <f>'[1]TCE - ANEXO IV - Preencher'!C59</f>
        <v>UPA CURADO</v>
      </c>
      <c r="C50" s="4" t="str">
        <f>'[1]TCE - ANEXO IV - Preencher'!E59</f>
        <v>3.14 - Alimentação Preparada</v>
      </c>
      <c r="D50" s="3">
        <f>'[1]TCE - ANEXO IV - Preencher'!F59</f>
        <v>9515628000366</v>
      </c>
      <c r="E50" s="5" t="str">
        <f>'[1]TCE - ANEXO IV - Preencher'!G59</f>
        <v>ATACADO DOS PRESENTES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000037959</v>
      </c>
      <c r="I50" s="6">
        <f>IF('[1]TCE - ANEXO IV - Preencher'!K59="","",'[1]TCE - ANEXO IV - Preencher'!K59)</f>
        <v>44217</v>
      </c>
      <c r="J50" s="5" t="str">
        <f>'[1]TCE - ANEXO IV - Preencher'!L59</f>
        <v>26210109515628000366550100000379591002457171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12.58</v>
      </c>
    </row>
    <row r="51" spans="1:12" s="8" customFormat="1" ht="19.5" customHeight="1" x14ac:dyDescent="0.2">
      <c r="A51" s="3">
        <f>IFERROR(VLOOKUP(B51,'[1]DADOS (OCULTAR)'!$P$3:$R$56,3,0),"")</f>
        <v>10583920000303</v>
      </c>
      <c r="B51" s="4" t="str">
        <f>'[1]TCE - ANEXO IV - Preencher'!C60</f>
        <v>UPA CURADO</v>
      </c>
      <c r="C51" s="4" t="str">
        <f>'[1]TCE - ANEXO IV - Preencher'!E60</f>
        <v>3.14 - Alimentação Preparada</v>
      </c>
      <c r="D51" s="3">
        <f>'[1]TCE - ANEXO IV - Preencher'!F60</f>
        <v>17000213000116</v>
      </c>
      <c r="E51" s="5" t="str">
        <f>'[1]TCE - ANEXO IV - Preencher'!G60</f>
        <v>LADY AURORA RESTAURANTE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000000588</v>
      </c>
      <c r="I51" s="6">
        <f>IF('[1]TCE - ANEXO IV - Preencher'!K60="","",'[1]TCE - ANEXO IV - Preencher'!K60)</f>
        <v>44214</v>
      </c>
      <c r="J51" s="5" t="str">
        <f>'[1]TCE - ANEXO IV - Preencher'!L60</f>
        <v>26210117000213000116550010000005881321488099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2152.5</v>
      </c>
    </row>
    <row r="52" spans="1:12" s="8" customFormat="1" ht="19.5" customHeight="1" x14ac:dyDescent="0.2">
      <c r="A52" s="3">
        <f>IFERROR(VLOOKUP(B52,'[1]DADOS (OCULTAR)'!$P$3:$R$56,3,0),"")</f>
        <v>10583920000303</v>
      </c>
      <c r="B52" s="4" t="str">
        <f>'[1]TCE - ANEXO IV - Preencher'!C61</f>
        <v>UPA CURADO</v>
      </c>
      <c r="C52" s="4" t="str">
        <f>'[1]TCE - ANEXO IV - Preencher'!E61</f>
        <v>3.14 - Alimentação Preparada</v>
      </c>
      <c r="D52" s="3">
        <f>'[1]TCE - ANEXO IV - Preencher'!F61</f>
        <v>17000213000116</v>
      </c>
      <c r="E52" s="5" t="str">
        <f>'[1]TCE - ANEXO IV - Preencher'!G61</f>
        <v>LADY AURORA RESTAURANTE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000000592</v>
      </c>
      <c r="I52" s="6">
        <f>IF('[1]TCE - ANEXO IV - Preencher'!K61="","",'[1]TCE - ANEXO IV - Preencher'!K61)</f>
        <v>44225</v>
      </c>
      <c r="J52" s="5" t="str">
        <f>'[1]TCE - ANEXO IV - Preencher'!L61</f>
        <v>26210117000213000116550010000005921615996400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2296</v>
      </c>
    </row>
    <row r="53" spans="1:12" s="8" customFormat="1" ht="19.5" customHeight="1" x14ac:dyDescent="0.2">
      <c r="A53" s="3">
        <f>IFERROR(VLOOKUP(B53,'[1]DADOS (OCULTAR)'!$P$3:$R$56,3,0),"")</f>
        <v>10583920000303</v>
      </c>
      <c r="B53" s="4" t="str">
        <f>'[1]TCE - ANEXO IV - Preencher'!C62</f>
        <v>UPA CURADO</v>
      </c>
      <c r="C53" s="4" t="str">
        <f>'[1]TCE - ANEXO IV - Preencher'!E62</f>
        <v>3.6 - Material de Expediente</v>
      </c>
      <c r="D53" s="3">
        <f>'[1]TCE - ANEXO IV - Preencher'!F62</f>
        <v>1781007000150</v>
      </c>
      <c r="E53" s="5" t="str">
        <f>'[1]TCE - ANEXO IV - Preencher'!G62</f>
        <v>INFOTEC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005516</v>
      </c>
      <c r="I53" s="6">
        <f>IF('[1]TCE - ANEXO IV - Preencher'!K62="","",'[1]TCE - ANEXO IV - Preencher'!K62)</f>
        <v>44194</v>
      </c>
      <c r="J53" s="5" t="str">
        <f>'[1]TCE - ANEXO IV - Preencher'!L62</f>
        <v>26201201781007000150550010000055161303398107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1380</v>
      </c>
    </row>
    <row r="54" spans="1:12" s="8" customFormat="1" ht="19.5" customHeight="1" x14ac:dyDescent="0.2">
      <c r="A54" s="3">
        <f>IFERROR(VLOOKUP(B54,'[1]DADOS (OCULTAR)'!$P$3:$R$56,3,0),"")</f>
        <v>10583920000303</v>
      </c>
      <c r="B54" s="4" t="str">
        <f>'[1]TCE - ANEXO IV - Preencher'!C63</f>
        <v>UPA CURADO</v>
      </c>
      <c r="C54" s="4" t="str">
        <f>'[1]TCE - ANEXO IV - Preencher'!E63</f>
        <v>3.6 - Material de Expediente</v>
      </c>
      <c r="D54" s="3">
        <f>'[1]TCE - ANEXO IV - Preencher'!F63</f>
        <v>11648676000102</v>
      </c>
      <c r="E54" s="5" t="str">
        <f>'[1]TCE - ANEXO IV - Preencher'!G63</f>
        <v>IPSEP INFORMÁTICA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000040961</v>
      </c>
      <c r="I54" s="6">
        <f>IF('[1]TCE - ANEXO IV - Preencher'!K63="","",'[1]TCE - ANEXO IV - Preencher'!K63)</f>
        <v>44201</v>
      </c>
      <c r="J54" s="5" t="str">
        <f>'[1]TCE - ANEXO IV - Preencher'!L63</f>
        <v>26210111648676000102550010000409611000097968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250.4</v>
      </c>
    </row>
    <row r="55" spans="1:12" s="8" customFormat="1" ht="19.5" customHeight="1" x14ac:dyDescent="0.2">
      <c r="A55" s="3">
        <f>IFERROR(VLOOKUP(B55,'[1]DADOS (OCULTAR)'!$P$3:$R$56,3,0),"")</f>
        <v>10583920000303</v>
      </c>
      <c r="B55" s="4" t="str">
        <f>'[1]TCE - ANEXO IV - Preencher'!C64</f>
        <v>UPA CURADO</v>
      </c>
      <c r="C55" s="4" t="str">
        <f>'[1]TCE - ANEXO IV - Preencher'!E64</f>
        <v>3.6 - Material de Expediente</v>
      </c>
      <c r="D55" s="3">
        <f>'[1]TCE - ANEXO IV - Preencher'!F64</f>
        <v>24326435000199</v>
      </c>
      <c r="E55" s="5" t="str">
        <f>'[1]TCE - ANEXO IV - Preencher'!G64</f>
        <v>QUALIMAX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9834</v>
      </c>
      <c r="I55" s="6">
        <f>IF('[1]TCE - ANEXO IV - Preencher'!K64="","",'[1]TCE - ANEXO IV - Preencher'!K64)</f>
        <v>43835</v>
      </c>
      <c r="J55" s="5" t="str">
        <f>'[1]TCE - ANEXO IV - Preencher'!L64</f>
        <v>26210124326435000199550010000098341116642477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1035.67</v>
      </c>
    </row>
    <row r="56" spans="1:12" s="8" customFormat="1" ht="19.5" customHeight="1" x14ac:dyDescent="0.2">
      <c r="A56" s="3">
        <f>IFERROR(VLOOKUP(B56,'[1]DADOS (OCULTAR)'!$P$3:$R$56,3,0),"")</f>
        <v>10583920000303</v>
      </c>
      <c r="B56" s="4" t="str">
        <f>'[1]TCE - ANEXO IV - Preencher'!C65</f>
        <v>UPA CURADO</v>
      </c>
      <c r="C56" s="4" t="str">
        <f>'[1]TCE - ANEXO IV - Preencher'!E65</f>
        <v>3.6 - Material de Expediente</v>
      </c>
      <c r="D56" s="3">
        <f>'[1]TCE - ANEXO IV - Preencher'!F65</f>
        <v>24073694000155</v>
      </c>
      <c r="E56" s="5" t="str">
        <f>'[1]TCE - ANEXO IV - Preencher'!G65</f>
        <v>NAGEM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000606658</v>
      </c>
      <c r="I56" s="6">
        <f>IF('[1]TCE - ANEXO IV - Preencher'!K65="","",'[1]TCE - ANEXO IV - Preencher'!K65)</f>
        <v>44203</v>
      </c>
      <c r="J56" s="5" t="str">
        <f>'[1]TCE - ANEXO IV - Preencher'!L65</f>
        <v>26210124073694000155550010006066581001521726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687.4</v>
      </c>
    </row>
    <row r="57" spans="1:12" s="8" customFormat="1" ht="19.5" customHeight="1" x14ac:dyDescent="0.2">
      <c r="A57" s="3">
        <f>IFERROR(VLOOKUP(B57,'[1]DADOS (OCULTAR)'!$P$3:$R$56,3,0),"")</f>
        <v>10583920000303</v>
      </c>
      <c r="B57" s="4" t="str">
        <f>'[1]TCE - ANEXO IV - Preencher'!C66</f>
        <v>UPA CURADO</v>
      </c>
      <c r="C57" s="4" t="str">
        <f>'[1]TCE - ANEXO IV - Preencher'!E66</f>
        <v>3.6 - Material de Expediente</v>
      </c>
      <c r="D57" s="3">
        <f>'[1]TCE - ANEXO IV - Preencher'!F66</f>
        <v>9515628000366</v>
      </c>
      <c r="E57" s="5" t="str">
        <f>'[1]TCE - ANEXO IV - Preencher'!G66</f>
        <v>ATACADO DOS PRESENTES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000037703</v>
      </c>
      <c r="I57" s="6">
        <f>IF('[1]TCE - ANEXO IV - Preencher'!K66="","",'[1]TCE - ANEXO IV - Preencher'!K66)</f>
        <v>44204</v>
      </c>
      <c r="J57" s="5" t="str">
        <f>'[1]TCE - ANEXO IV - Preencher'!L66</f>
        <v>26210109515628000366550100000377031002019291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23.98</v>
      </c>
    </row>
    <row r="58" spans="1:12" s="8" customFormat="1" ht="19.5" customHeight="1" x14ac:dyDescent="0.2">
      <c r="A58" s="3">
        <f>IFERROR(VLOOKUP(B58,'[1]DADOS (OCULTAR)'!$P$3:$R$56,3,0),"")</f>
        <v>10583920000303</v>
      </c>
      <c r="B58" s="4" t="str">
        <f>'[1]TCE - ANEXO IV - Preencher'!C67</f>
        <v>UPA CURADO</v>
      </c>
      <c r="C58" s="4" t="str">
        <f>'[1]TCE - ANEXO IV - Preencher'!E67</f>
        <v>3.6 - Material de Expediente</v>
      </c>
      <c r="D58" s="3">
        <f>'[1]TCE - ANEXO IV - Preencher'!F67</f>
        <v>47508411122774</v>
      </c>
      <c r="E58" s="5" t="str">
        <f>'[1]TCE - ANEXO IV - Preencher'!G67</f>
        <v xml:space="preserve">CIA BRASILEIRA DE DISTRIBUICAO EXH - BENFICA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000127501</v>
      </c>
      <c r="I58" s="6">
        <f>IF('[1]TCE - ANEXO IV - Preencher'!K67="","",'[1]TCE - ANEXO IV - Preencher'!K67)</f>
        <v>44207</v>
      </c>
      <c r="J58" s="5" t="str">
        <f>'[1]TCE - ANEXO IV - Preencher'!L67</f>
        <v>26210147508411122774653040001275011850087705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119.92</v>
      </c>
    </row>
    <row r="59" spans="1:12" s="8" customFormat="1" ht="19.5" customHeight="1" x14ac:dyDescent="0.2">
      <c r="A59" s="3">
        <f>IFERROR(VLOOKUP(B59,'[1]DADOS (OCULTAR)'!$P$3:$R$56,3,0),"")</f>
        <v>10583920000303</v>
      </c>
      <c r="B59" s="4" t="str">
        <f>'[1]TCE - ANEXO IV - Preencher'!C68</f>
        <v>UPA CURADO</v>
      </c>
      <c r="C59" s="4" t="str">
        <f>'[1]TCE - ANEXO IV - Preencher'!E68</f>
        <v>3.1 - Combustíveis e Lubrificantes Automotivos</v>
      </c>
      <c r="D59" s="3">
        <f>'[1]TCE - ANEXO IV - Preencher'!F68</f>
        <v>9533651000111</v>
      </c>
      <c r="E59" s="5" t="str">
        <f>'[1]TCE - ANEXO IV - Preencher'!G68</f>
        <v>VILA ESPERANCA COMERCIO DE COMBUSTIVEIS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000168647</v>
      </c>
      <c r="I59" s="6">
        <f>IF('[1]TCE - ANEXO IV - Preencher'!K68="","",'[1]TCE - ANEXO IV - Preencher'!K68)</f>
        <v>44202</v>
      </c>
      <c r="J59" s="5" t="str">
        <f>'[1]TCE - ANEXO IV - Preencher'!L68</f>
        <v>26210109533651000111651330001686471001980045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194.74</v>
      </c>
    </row>
    <row r="60" spans="1:12" s="8" customFormat="1" ht="19.5" customHeight="1" x14ac:dyDescent="0.2">
      <c r="A60" s="3">
        <f>IFERROR(VLOOKUP(B60,'[1]DADOS (OCULTAR)'!$P$3:$R$56,3,0),"")</f>
        <v>10583920000303</v>
      </c>
      <c r="B60" s="4" t="str">
        <f>'[1]TCE - ANEXO IV - Preencher'!C69</f>
        <v>UPA CURADO</v>
      </c>
      <c r="C60" s="4" t="str">
        <f>'[1]TCE - ANEXO IV - Preencher'!E69</f>
        <v>3.1 - Combustíveis e Lubrificantes Automotivos</v>
      </c>
      <c r="D60" s="3">
        <f>'[1]TCE - ANEXO IV - Preencher'!F69</f>
        <v>9533651000111</v>
      </c>
      <c r="E60" s="5" t="str">
        <f>'[1]TCE - ANEXO IV - Preencher'!G69</f>
        <v>VILA ESPERANCA COMERCIO DE COMBUSTIVEIS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000000257</v>
      </c>
      <c r="I60" s="6">
        <f>IF('[1]TCE - ANEXO IV - Preencher'!K69="","",'[1]TCE - ANEXO IV - Preencher'!K69)</f>
        <v>44209</v>
      </c>
      <c r="J60" s="5" t="str">
        <f>'[1]TCE - ANEXO IV - Preencher'!L69</f>
        <v>26210109533651000111650060000002571000003013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180</v>
      </c>
    </row>
    <row r="61" spans="1:12" s="8" customFormat="1" ht="19.5" customHeight="1" x14ac:dyDescent="0.2">
      <c r="A61" s="3">
        <f>IFERROR(VLOOKUP(B61,'[1]DADOS (OCULTAR)'!$P$3:$R$56,3,0),"")</f>
        <v>10583920000303</v>
      </c>
      <c r="B61" s="4" t="str">
        <f>'[1]TCE - ANEXO IV - Preencher'!C70</f>
        <v>UPA CURADO</v>
      </c>
      <c r="C61" s="4" t="str">
        <f>'[1]TCE - ANEXO IV - Preencher'!E70</f>
        <v>3.1 - Combustíveis e Lubrificantes Automotivos</v>
      </c>
      <c r="D61" s="3">
        <f>'[1]TCE - ANEXO IV - Preencher'!F70</f>
        <v>9533651000111</v>
      </c>
      <c r="E61" s="5" t="str">
        <f>'[1]TCE - ANEXO IV - Preencher'!G70</f>
        <v>VILA ESPERANCA COMERCIO DE COMBUSTIVEIS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000171282</v>
      </c>
      <c r="I61" s="6">
        <f>IF('[1]TCE - ANEXO IV - Preencher'!K70="","",'[1]TCE - ANEXO IV - Preencher'!K70)</f>
        <v>44215</v>
      </c>
      <c r="J61" s="5" t="str">
        <f>'[1]TCE - ANEXO IV - Preencher'!L70</f>
        <v>26210109533651000111651330001712821002012637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189.98</v>
      </c>
    </row>
    <row r="62" spans="1:12" s="8" customFormat="1" ht="19.5" customHeight="1" x14ac:dyDescent="0.2">
      <c r="A62" s="3">
        <f>IFERROR(VLOOKUP(B62,'[1]DADOS (OCULTAR)'!$P$3:$R$56,3,0),"")</f>
        <v>10583920000303</v>
      </c>
      <c r="B62" s="4" t="str">
        <f>'[1]TCE - ANEXO IV - Preencher'!C71</f>
        <v>UPA CURADO</v>
      </c>
      <c r="C62" s="4" t="str">
        <f>'[1]TCE - ANEXO IV - Preencher'!E71</f>
        <v>3.1 - Combustíveis e Lubrificantes Automotivos</v>
      </c>
      <c r="D62" s="3">
        <f>'[1]TCE - ANEXO IV - Preencher'!F71</f>
        <v>9533651000111</v>
      </c>
      <c r="E62" s="5" t="str">
        <f>'[1]TCE - ANEXO IV - Preencher'!G71</f>
        <v>VILA ESPERANCA COMERCIO DE COMBUSTIVEIS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000172402</v>
      </c>
      <c r="I62" s="6">
        <f>IF('[1]TCE - ANEXO IV - Preencher'!K71="","",'[1]TCE - ANEXO IV - Preencher'!K71)</f>
        <v>44221</v>
      </c>
      <c r="J62" s="5" t="str">
        <f>'[1]TCE - ANEXO IV - Preencher'!L71</f>
        <v>26210109533651000111651330001724021002026241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179.8</v>
      </c>
    </row>
    <row r="63" spans="1:12" s="8" customFormat="1" ht="19.5" customHeight="1" x14ac:dyDescent="0.2">
      <c r="A63" s="3">
        <f>IFERROR(VLOOKUP(B63,'[1]DADOS (OCULTAR)'!$P$3:$R$56,3,0),"")</f>
        <v>10583920000303</v>
      </c>
      <c r="B63" s="4" t="str">
        <f>'[1]TCE - ANEXO IV - Preencher'!C72</f>
        <v>UPA CURADO</v>
      </c>
      <c r="C63" s="4" t="str">
        <f>'[1]TCE - ANEXO IV - Preencher'!E72</f>
        <v>3.1 - Combustíveis e Lubrificantes Automotivos</v>
      </c>
      <c r="D63" s="3">
        <f>'[1]TCE - ANEXO IV - Preencher'!F72</f>
        <v>9533651000111</v>
      </c>
      <c r="E63" s="5" t="str">
        <f>'[1]TCE - ANEXO IV - Preencher'!G72</f>
        <v>VILA ESPERANCA COMERCIO DE COMBUSTIVEIS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000172827</v>
      </c>
      <c r="I63" s="6">
        <f>IF('[1]TCE - ANEXO IV - Preencher'!K72="","",'[1]TCE - ANEXO IV - Preencher'!K72)</f>
        <v>44223</v>
      </c>
      <c r="J63" s="5" t="str">
        <f>'[1]TCE - ANEXO IV - Preencher'!L72</f>
        <v>26210109533651000111651330001728271002031564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205.4</v>
      </c>
    </row>
    <row r="64" spans="1:12" s="8" customFormat="1" ht="19.5" customHeight="1" x14ac:dyDescent="0.2">
      <c r="A64" s="3">
        <f>IFERROR(VLOOKUP(B64,'[1]DADOS (OCULTAR)'!$P$3:$R$56,3,0),"")</f>
        <v>10583920000303</v>
      </c>
      <c r="B64" s="4" t="str">
        <f>'[1]TCE - ANEXO IV - Preencher'!C73</f>
        <v>UPA CURADO</v>
      </c>
      <c r="C64" s="4" t="str">
        <f>'[1]TCE - ANEXO IV - Preencher'!E73</f>
        <v>3.1 - Combustíveis e Lubrificantes Automotivos</v>
      </c>
      <c r="D64" s="3">
        <f>'[1]TCE - ANEXO IV - Preencher'!F73</f>
        <v>9533651000111</v>
      </c>
      <c r="E64" s="5" t="str">
        <f>'[1]TCE - ANEXO IV - Preencher'!G73</f>
        <v>VILA ESPERANCA COMERCIO DE COMBUSTIVEIS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000171255</v>
      </c>
      <c r="I64" s="6">
        <f>IF('[1]TCE - ANEXO IV - Preencher'!K73="","",'[1]TCE - ANEXO IV - Preencher'!K73)</f>
        <v>44215</v>
      </c>
      <c r="J64" s="5" t="str">
        <f>'[1]TCE - ANEXO IV - Preencher'!L73</f>
        <v>26210109533651000111651330001712551002012320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272.98</v>
      </c>
    </row>
    <row r="65" spans="1:12" s="8" customFormat="1" ht="19.5" customHeight="1" x14ac:dyDescent="0.2">
      <c r="A65" s="3">
        <f>IFERROR(VLOOKUP(B65,'[1]DADOS (OCULTAR)'!$P$3:$R$56,3,0),"")</f>
        <v>10583920000303</v>
      </c>
      <c r="B65" s="4" t="str">
        <f>'[1]TCE - ANEXO IV - Preencher'!C74</f>
        <v>UPA CURADO</v>
      </c>
      <c r="C65" s="4" t="str">
        <f>'[1]TCE - ANEXO IV - Preencher'!E74</f>
        <v>3.1 - Combustíveis e Lubrificantes Automotivos</v>
      </c>
      <c r="D65" s="3">
        <f>'[1]TCE - ANEXO IV - Preencher'!F74</f>
        <v>9533651000111</v>
      </c>
      <c r="E65" s="5" t="str">
        <f>'[1]TCE - ANEXO IV - Preencher'!G74</f>
        <v>VILA ESPERANCA COMERCIO DE COMBUSTIVEIS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000175460</v>
      </c>
      <c r="I65" s="6">
        <f>IF('[1]TCE - ANEXO IV - Preencher'!K74="","",'[1]TCE - ANEXO IV - Preencher'!K74)</f>
        <v>44209</v>
      </c>
      <c r="J65" s="5" t="str">
        <f>'[1]TCE - ANEXO IV - Preencher'!L74</f>
        <v>26210109533651000111651300001754601002104224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296.12</v>
      </c>
    </row>
    <row r="66" spans="1:12" s="8" customFormat="1" ht="19.5" customHeight="1" x14ac:dyDescent="0.2">
      <c r="A66" s="3">
        <f>IFERROR(VLOOKUP(B66,'[1]DADOS (OCULTAR)'!$P$3:$R$56,3,0),"")</f>
        <v>10583920000303</v>
      </c>
      <c r="B66" s="4" t="str">
        <f>'[1]TCE - ANEXO IV - Preencher'!C75</f>
        <v>UPA CURADO</v>
      </c>
      <c r="C66" s="4" t="str">
        <f>'[1]TCE - ANEXO IV - Preencher'!E75</f>
        <v>3.1 - Combustíveis e Lubrificantes Automotivos</v>
      </c>
      <c r="D66" s="3">
        <f>'[1]TCE - ANEXO IV - Preencher'!F75</f>
        <v>9533651000111</v>
      </c>
      <c r="E66" s="5" t="str">
        <f>'[1]TCE - ANEXO IV - Preencher'!G75</f>
        <v>VILA ESPERANCA COMERCIO DE COMBUSTIVEIS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000174232</v>
      </c>
      <c r="I66" s="6">
        <f>IF('[1]TCE - ANEXO IV - Preencher'!K75="","",'[1]TCE - ANEXO IV - Preencher'!K75)</f>
        <v>44199</v>
      </c>
      <c r="J66" s="5" t="str">
        <f>'[1]TCE - ANEXO IV - Preencher'!L75</f>
        <v>26210109533651000111651300001742321002085750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273.56</v>
      </c>
    </row>
    <row r="67" spans="1:12" s="8" customFormat="1" ht="19.5" customHeight="1" x14ac:dyDescent="0.2">
      <c r="A67" s="3">
        <f>IFERROR(VLOOKUP(B67,'[1]DADOS (OCULTAR)'!$P$3:$R$56,3,0),"")</f>
        <v>10583920000303</v>
      </c>
      <c r="B67" s="4" t="str">
        <f>'[1]TCE - ANEXO IV - Preencher'!C76</f>
        <v>UPA CURADO</v>
      </c>
      <c r="C67" s="4" t="str">
        <f>'[1]TCE - ANEXO IV - Preencher'!E76</f>
        <v>3.1 - Combustíveis e Lubrificantes Automotivos</v>
      </c>
      <c r="D67" s="3">
        <f>'[1]TCE - ANEXO IV - Preencher'!F76</f>
        <v>9533651000111</v>
      </c>
      <c r="E67" s="5" t="str">
        <f>'[1]TCE - ANEXO IV - Preencher'!G76</f>
        <v>VILA ESPERANCA COMERCIO DE COMBUSTIVEIS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000172222</v>
      </c>
      <c r="I67" s="6">
        <f>IF('[1]TCE - ANEXO IV - Preencher'!K76="","",'[1]TCE - ANEXO IV - Preencher'!K76)</f>
        <v>44220</v>
      </c>
      <c r="J67" s="5" t="str">
        <f>'[1]TCE - ANEXO IV - Preencher'!L76</f>
        <v>26210109533651000111651330001722221002024240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195.17</v>
      </c>
    </row>
    <row r="68" spans="1:12" s="8" customFormat="1" ht="19.5" customHeight="1" x14ac:dyDescent="0.2">
      <c r="A68" s="3">
        <f>IFERROR(VLOOKUP(B68,'[1]DADOS (OCULTAR)'!$P$3:$R$56,3,0),"")</f>
        <v>10583920000303</v>
      </c>
      <c r="B68" s="4" t="str">
        <f>'[1]TCE - ANEXO IV - Preencher'!C77</f>
        <v>UPA CURADO</v>
      </c>
      <c r="C68" s="4" t="str">
        <f>'[1]TCE - ANEXO IV - Preencher'!E77</f>
        <v>3.1 - Combustíveis e Lubrificantes Automotivos</v>
      </c>
      <c r="D68" s="3">
        <f>'[1]TCE - ANEXO IV - Preencher'!F77</f>
        <v>9533651000111</v>
      </c>
      <c r="E68" s="5" t="str">
        <f>'[1]TCE - ANEXO IV - Preencher'!G77</f>
        <v>VILA ESPERANCA COMERCIO DE COMBUSTIVEIS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000177325</v>
      </c>
      <c r="I68" s="6">
        <f>IF('[1]TCE - ANEXO IV - Preencher'!K77="","",'[1]TCE - ANEXO IV - Preencher'!K77)</f>
        <v>44224</v>
      </c>
      <c r="J68" s="5" t="str">
        <f>'[1]TCE - ANEXO IV - Preencher'!L77</f>
        <v>26210109533651000111651300001773259002132120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280.24</v>
      </c>
    </row>
    <row r="69" spans="1:12" s="8" customFormat="1" ht="19.5" customHeight="1" x14ac:dyDescent="0.2">
      <c r="A69" s="3">
        <f>IFERROR(VLOOKUP(B69,'[1]DADOS (OCULTAR)'!$P$3:$R$56,3,0),"")</f>
        <v>10583920000303</v>
      </c>
      <c r="B69" s="4" t="str">
        <f>'[1]TCE - ANEXO IV - Preencher'!C78</f>
        <v>UPA CURADO</v>
      </c>
      <c r="C69" s="4" t="str">
        <f>'[1]TCE - ANEXO IV - Preencher'!E78</f>
        <v>3.1 - Combustíveis e Lubrificantes Automotivos</v>
      </c>
      <c r="D69" s="3">
        <f>'[1]TCE - ANEXO IV - Preencher'!F78</f>
        <v>9533651000111</v>
      </c>
      <c r="E69" s="5" t="str">
        <f>'[1]TCE - ANEXO IV - Preencher'!G78</f>
        <v>VILA ESPERANCA COMERCIO DE COMBUSTIVEIS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000168068</v>
      </c>
      <c r="I69" s="6">
        <f>IF('[1]TCE - ANEXO IV - Preencher'!K78="","",'[1]TCE - ANEXO IV - Preencher'!K78)</f>
        <v>44198</v>
      </c>
      <c r="J69" s="5" t="str">
        <f>'[1]TCE - ANEXO IV - Preencher'!L78</f>
        <v>26210109533651000111651330001680681001972813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200.02</v>
      </c>
    </row>
    <row r="70" spans="1:12" s="8" customFormat="1" ht="19.5" customHeight="1" x14ac:dyDescent="0.2">
      <c r="A70" s="3">
        <f>IFERROR(VLOOKUP(B70,'[1]DADOS (OCULTAR)'!$P$3:$R$56,3,0),"")</f>
        <v>10583920000303</v>
      </c>
      <c r="B70" s="4" t="str">
        <f>'[1]TCE - ANEXO IV - Preencher'!C79</f>
        <v>UPA CURADO</v>
      </c>
      <c r="C70" s="4" t="str">
        <f>'[1]TCE - ANEXO IV - Preencher'!E79</f>
        <v>3.1 - Combustíveis e Lubrificantes Automotivos</v>
      </c>
      <c r="D70" s="3">
        <f>'[1]TCE - ANEXO IV - Preencher'!F79</f>
        <v>9533651000111</v>
      </c>
      <c r="E70" s="5" t="str">
        <f>'[1]TCE - ANEXO IV - Preencher'!G79</f>
        <v>VILA ESPERANCA COMERCIO DE COMBUSTIVEIS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000168385</v>
      </c>
      <c r="I70" s="6">
        <f>IF('[1]TCE - ANEXO IV - Preencher'!K79="","",'[1]TCE - ANEXO IV - Preencher'!K79)</f>
        <v>44201</v>
      </c>
      <c r="J70" s="5" t="str">
        <f>'[1]TCE - ANEXO IV - Preencher'!L79</f>
        <v>26210109533651000111651330001683851001976620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176.06</v>
      </c>
    </row>
    <row r="71" spans="1:12" s="8" customFormat="1" ht="19.5" customHeight="1" x14ac:dyDescent="0.2">
      <c r="A71" s="3">
        <f>IFERROR(VLOOKUP(B71,'[1]DADOS (OCULTAR)'!$P$3:$R$56,3,0),"")</f>
        <v>10583920000303</v>
      </c>
      <c r="B71" s="4" t="str">
        <f>'[1]TCE - ANEXO IV - Preencher'!C80</f>
        <v>UPA CURADO</v>
      </c>
      <c r="C71" s="4" t="str">
        <f>'[1]TCE - ANEXO IV - Preencher'!E80</f>
        <v>3.1 - Combustíveis e Lubrificantes Automotivos</v>
      </c>
      <c r="D71" s="3">
        <f>'[1]TCE - ANEXO IV - Preencher'!F80</f>
        <v>9533651000111</v>
      </c>
      <c r="E71" s="5" t="str">
        <f>'[1]TCE - ANEXO IV - Preencher'!G80</f>
        <v>VILA ESPERANCA COMERCIO DE COMBUSTIVEIS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000168909</v>
      </c>
      <c r="I71" s="6">
        <f>IF('[1]TCE - ANEXO IV - Preencher'!K80="","",'[1]TCE - ANEXO IV - Preencher'!K80)</f>
        <v>44203</v>
      </c>
      <c r="J71" s="5" t="str">
        <f>'[1]TCE - ANEXO IV - Preencher'!L80</f>
        <v>26210109533651000111651330001689091001982990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169.36</v>
      </c>
    </row>
    <row r="72" spans="1:12" s="8" customFormat="1" ht="19.5" customHeight="1" x14ac:dyDescent="0.2">
      <c r="A72" s="3">
        <f>IFERROR(VLOOKUP(B72,'[1]DADOS (OCULTAR)'!$P$3:$R$56,3,0),"")</f>
        <v>10583920000303</v>
      </c>
      <c r="B72" s="4" t="str">
        <f>'[1]TCE - ANEXO IV - Preencher'!C81</f>
        <v>UPA CURADO</v>
      </c>
      <c r="C72" s="4" t="str">
        <f>'[1]TCE - ANEXO IV - Preencher'!E81</f>
        <v>3.1 - Combustíveis e Lubrificantes Automotivos</v>
      </c>
      <c r="D72" s="3">
        <f>'[1]TCE - ANEXO IV - Preencher'!F81</f>
        <v>11694577000400</v>
      </c>
      <c r="E72" s="5" t="str">
        <f>'[1]TCE - ANEXO IV - Preencher'!G81</f>
        <v>IGUEP INCORPORADORA GUEDES PEREIRA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000026087</v>
      </c>
      <c r="I72" s="6">
        <f>IF('[1]TCE - ANEXO IV - Preencher'!K81="","",'[1]TCE - ANEXO IV - Preencher'!K81)</f>
        <v>44205</v>
      </c>
      <c r="J72" s="5" t="str">
        <f>'[1]TCE - ANEXO IV - Preencher'!L81</f>
        <v>26210111694577000400650130000260871021219347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152.87</v>
      </c>
    </row>
    <row r="73" spans="1:12" s="8" customFormat="1" ht="19.5" customHeight="1" x14ac:dyDescent="0.2">
      <c r="A73" s="3">
        <f>IFERROR(VLOOKUP(B73,'[1]DADOS (OCULTAR)'!$P$3:$R$56,3,0),"")</f>
        <v>10583920000303</v>
      </c>
      <c r="B73" s="4" t="str">
        <f>'[1]TCE - ANEXO IV - Preencher'!C82</f>
        <v>UPA CURADO</v>
      </c>
      <c r="C73" s="4" t="str">
        <f>'[1]TCE - ANEXO IV - Preencher'!E82</f>
        <v>3.1 - Combustíveis e Lubrificantes Automotivos</v>
      </c>
      <c r="D73" s="3">
        <f>'[1]TCE - ANEXO IV - Preencher'!F82</f>
        <v>9533651000111</v>
      </c>
      <c r="E73" s="5" t="str">
        <f>'[1]TCE - ANEXO IV - Preencher'!G82</f>
        <v>VILA ESPERANCA COMERCIO DE COMBUSTIVEIS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000169737</v>
      </c>
      <c r="I73" s="6">
        <f>IF('[1]TCE - ANEXO IV - Preencher'!K82="","",'[1]TCE - ANEXO IV - Preencher'!K82)</f>
        <v>44207</v>
      </c>
      <c r="J73" s="5" t="str">
        <f>'[1]TCE - ANEXO IV - Preencher'!L82</f>
        <v>26210109533651000111651330001697371001993248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211.88</v>
      </c>
    </row>
    <row r="74" spans="1:12" s="8" customFormat="1" ht="19.5" customHeight="1" x14ac:dyDescent="0.2">
      <c r="A74" s="3">
        <f>IFERROR(VLOOKUP(B74,'[1]DADOS (OCULTAR)'!$P$3:$R$56,3,0),"")</f>
        <v>10583920000303</v>
      </c>
      <c r="B74" s="4" t="str">
        <f>'[1]TCE - ANEXO IV - Preencher'!C83</f>
        <v>UPA CURADO</v>
      </c>
      <c r="C74" s="4" t="str">
        <f>'[1]TCE - ANEXO IV - Preencher'!E83</f>
        <v>3.1 - Combustíveis e Lubrificantes Automotivos</v>
      </c>
      <c r="D74" s="3">
        <f>'[1]TCE - ANEXO IV - Preencher'!F83</f>
        <v>9533651000111</v>
      </c>
      <c r="E74" s="5" t="str">
        <f>'[1]TCE - ANEXO IV - Preencher'!G83</f>
        <v>VILA ESPERANCA COMERCIO DE COMBUSTIVEIS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000170198</v>
      </c>
      <c r="I74" s="6">
        <f>IF('[1]TCE - ANEXO IV - Preencher'!K83="","",'[1]TCE - ANEXO IV - Preencher'!K83)</f>
        <v>44209</v>
      </c>
      <c r="J74" s="5" t="str">
        <f>'[1]TCE - ANEXO IV - Preencher'!L83</f>
        <v>26210109533651000111651330001701981001998938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166.32</v>
      </c>
    </row>
    <row r="75" spans="1:12" s="8" customFormat="1" ht="19.5" customHeight="1" x14ac:dyDescent="0.2">
      <c r="A75" s="3">
        <f>IFERROR(VLOOKUP(B75,'[1]DADOS (OCULTAR)'!$P$3:$R$56,3,0),"")</f>
        <v>10583920000303</v>
      </c>
      <c r="B75" s="4" t="str">
        <f>'[1]TCE - ANEXO IV - Preencher'!C84</f>
        <v>UPA CURADO</v>
      </c>
      <c r="C75" s="4" t="str">
        <f>'[1]TCE - ANEXO IV - Preencher'!E84</f>
        <v>3.1 - Combustíveis e Lubrificantes Automotivos</v>
      </c>
      <c r="D75" s="3">
        <f>'[1]TCE - ANEXO IV - Preencher'!F84</f>
        <v>9533651000111</v>
      </c>
      <c r="E75" s="5" t="str">
        <f>'[1]TCE - ANEXO IV - Preencher'!G84</f>
        <v>VILA ESPERANCA COMERCIO DE COMBUSTIVEIS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000000423</v>
      </c>
      <c r="I75" s="6">
        <f>IF('[1]TCE - ANEXO IV - Preencher'!K84="","",'[1]TCE - ANEXO IV - Preencher'!K84)</f>
        <v>44213</v>
      </c>
      <c r="J75" s="5" t="str">
        <f>'[1]TCE - ANEXO IV - Preencher'!L84</f>
        <v>26210109533651000111650060000004231000004888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210.07</v>
      </c>
    </row>
    <row r="76" spans="1:12" s="8" customFormat="1" ht="19.5" customHeight="1" x14ac:dyDescent="0.2">
      <c r="A76" s="3">
        <f>IFERROR(VLOOKUP(B76,'[1]DADOS (OCULTAR)'!$P$3:$R$56,3,0),"")</f>
        <v>10583920000303</v>
      </c>
      <c r="B76" s="4" t="str">
        <f>'[1]TCE - ANEXO IV - Preencher'!C85</f>
        <v>UPA CURADO</v>
      </c>
      <c r="C76" s="4" t="str">
        <f>'[1]TCE - ANEXO IV - Preencher'!E85</f>
        <v>3.1 - Combustíveis e Lubrificantes Automotivos</v>
      </c>
      <c r="D76" s="3">
        <f>'[1]TCE - ANEXO IV - Preencher'!F85</f>
        <v>9533651000111</v>
      </c>
      <c r="E76" s="5" t="str">
        <f>'[1]TCE - ANEXO IV - Preencher'!G85</f>
        <v>VILA ESPERANCA COMERCIO DE COMBUSTIVEIS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000171333</v>
      </c>
      <c r="I76" s="6">
        <f>IF('[1]TCE - ANEXO IV - Preencher'!K85="","",'[1]TCE - ANEXO IV - Preencher'!K85)</f>
        <v>44215</v>
      </c>
      <c r="J76" s="5" t="str">
        <f>'[1]TCE - ANEXO IV - Preencher'!L85</f>
        <v>26210109533651000111651330001713331002013278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209.53</v>
      </c>
    </row>
    <row r="77" spans="1:12" s="8" customFormat="1" ht="19.5" customHeight="1" x14ac:dyDescent="0.2">
      <c r="A77" s="3">
        <f>IFERROR(VLOOKUP(B77,'[1]DADOS (OCULTAR)'!$P$3:$R$56,3,0),"")</f>
        <v>10583920000303</v>
      </c>
      <c r="B77" s="4" t="str">
        <f>'[1]TCE - ANEXO IV - Preencher'!C86</f>
        <v>UPA CURADO</v>
      </c>
      <c r="C77" s="4" t="str">
        <f>'[1]TCE - ANEXO IV - Preencher'!E86</f>
        <v>3.1 - Combustíveis e Lubrificantes Automotivos</v>
      </c>
      <c r="D77" s="3">
        <f>'[1]TCE - ANEXO IV - Preencher'!F86</f>
        <v>9533651000111</v>
      </c>
      <c r="E77" s="5" t="str">
        <f>'[1]TCE - ANEXO IV - Preencher'!G86</f>
        <v>VILA ESPERANCA COMERCIO DE COMBUSTIVEIS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000171763</v>
      </c>
      <c r="I77" s="6">
        <f>IF('[1]TCE - ANEXO IV - Preencher'!K86="","",'[1]TCE - ANEXO IV - Preencher'!K86)</f>
        <v>44217</v>
      </c>
      <c r="J77" s="5" t="str">
        <f>'[1]TCE - ANEXO IV - Preencher'!L86</f>
        <v>26210109533651000111651330001717631002018793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185.39</v>
      </c>
    </row>
    <row r="78" spans="1:12" s="8" customFormat="1" ht="19.5" customHeight="1" x14ac:dyDescent="0.2">
      <c r="A78" s="3">
        <f>IFERROR(VLOOKUP(B78,'[1]DADOS (OCULTAR)'!$P$3:$R$56,3,0),"")</f>
        <v>10583920000303</v>
      </c>
      <c r="B78" s="4" t="str">
        <f>'[1]TCE - ANEXO IV - Preencher'!C87</f>
        <v>UPA CURADO</v>
      </c>
      <c r="C78" s="4" t="str">
        <f>'[1]TCE - ANEXO IV - Preencher'!E87</f>
        <v>3.1 - Combustíveis e Lubrificantes Automotivos</v>
      </c>
      <c r="D78" s="3">
        <f>'[1]TCE - ANEXO IV - Preencher'!F87</f>
        <v>9533651000111</v>
      </c>
      <c r="E78" s="5" t="str">
        <f>'[1]TCE - ANEXO IV - Preencher'!G87</f>
        <v>VILA ESPERANCA COMERCIO DE COMBUSTIVEIS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000172237</v>
      </c>
      <c r="I78" s="6">
        <f>IF('[1]TCE - ANEXO IV - Preencher'!K87="","",'[1]TCE - ANEXO IV - Preencher'!K87)</f>
        <v>44220</v>
      </c>
      <c r="J78" s="5" t="str">
        <f>'[1]TCE - ANEXO IV - Preencher'!L87</f>
        <v>26210109533651000111651330001722371002024391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156.46</v>
      </c>
    </row>
    <row r="79" spans="1:12" s="8" customFormat="1" ht="19.5" customHeight="1" x14ac:dyDescent="0.2">
      <c r="A79" s="3">
        <f>IFERROR(VLOOKUP(B79,'[1]DADOS (OCULTAR)'!$P$3:$R$56,3,0),"")</f>
        <v>10583920000303</v>
      </c>
      <c r="B79" s="4" t="str">
        <f>'[1]TCE - ANEXO IV - Preencher'!C88</f>
        <v>UPA CURADO</v>
      </c>
      <c r="C79" s="4" t="str">
        <f>'[1]TCE - ANEXO IV - Preencher'!E88</f>
        <v>3.1 - Combustíveis e Lubrificantes Automotivos</v>
      </c>
      <c r="D79" s="3">
        <f>'[1]TCE - ANEXO IV - Preencher'!F88</f>
        <v>9533651000111</v>
      </c>
      <c r="E79" s="5" t="str">
        <f>'[1]TCE - ANEXO IV - Preencher'!G88</f>
        <v>VILA ESPERANCA COMERCIO DE COMBUSTIVEIS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000172538</v>
      </c>
      <c r="I79" s="6">
        <f>IF('[1]TCE - ANEXO IV - Preencher'!K88="","",'[1]TCE - ANEXO IV - Preencher'!K88)</f>
        <v>44222</v>
      </c>
      <c r="J79" s="5" t="str">
        <f>'[1]TCE - ANEXO IV - Preencher'!L88</f>
        <v>26210109533651000111651330001725381002028030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199.11</v>
      </c>
    </row>
    <row r="80" spans="1:12" s="8" customFormat="1" ht="19.5" customHeight="1" x14ac:dyDescent="0.2">
      <c r="A80" s="3">
        <f>IFERROR(VLOOKUP(B80,'[1]DADOS (OCULTAR)'!$P$3:$R$56,3,0),"")</f>
        <v>10583920000303</v>
      </c>
      <c r="B80" s="4" t="str">
        <f>'[1]TCE - ANEXO IV - Preencher'!C89</f>
        <v>UPA CURADO</v>
      </c>
      <c r="C80" s="4" t="str">
        <f>'[1]TCE - ANEXO IV - Preencher'!E89</f>
        <v>3.1 - Combustíveis e Lubrificantes Automotivos</v>
      </c>
      <c r="D80" s="3">
        <f>'[1]TCE - ANEXO IV - Preencher'!F89</f>
        <v>9533651000111</v>
      </c>
      <c r="E80" s="5" t="str">
        <f>'[1]TCE - ANEXO IV - Preencher'!G89</f>
        <v>VILA ESPERANCA COMERCIO DE COMBUSTIVEIS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000177283</v>
      </c>
      <c r="I80" s="6">
        <f>IF('[1]TCE - ANEXO IV - Preencher'!K89="","",'[1]TCE - ANEXO IV - Preencher'!K89)</f>
        <v>44224</v>
      </c>
      <c r="J80" s="5" t="str">
        <f>'[1]TCE - ANEXO IV - Preencher'!L89</f>
        <v>26210109533651000111651300001772839002131378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173.42</v>
      </c>
    </row>
    <row r="81" spans="1:12" s="8" customFormat="1" ht="19.5" customHeight="1" x14ac:dyDescent="0.2">
      <c r="A81" s="3">
        <f>IFERROR(VLOOKUP(B81,'[1]DADOS (OCULTAR)'!$P$3:$R$56,3,0),"")</f>
        <v>10583920000303</v>
      </c>
      <c r="B81" s="4" t="str">
        <f>'[1]TCE - ANEXO IV - Preencher'!C90</f>
        <v>UPA CURADO</v>
      </c>
      <c r="C81" s="4" t="str">
        <f>'[1]TCE - ANEXO IV - Preencher'!E90</f>
        <v>3.1 - Combustíveis e Lubrificantes Automotivos</v>
      </c>
      <c r="D81" s="3">
        <f>'[1]TCE - ANEXO IV - Preencher'!F90</f>
        <v>9533651000111</v>
      </c>
      <c r="E81" s="5" t="str">
        <f>'[1]TCE - ANEXO IV - Preencher'!G90</f>
        <v>VILA ESPERANCA COMERCIO DE COMBUSTIVEIS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000173427</v>
      </c>
      <c r="I81" s="6">
        <f>IF('[1]TCE - ANEXO IV - Preencher'!K90="","",'[1]TCE - ANEXO IV - Preencher'!K90)</f>
        <v>44226</v>
      </c>
      <c r="J81" s="5" t="str">
        <f>'[1]TCE - ANEXO IV - Preencher'!L90</f>
        <v>26210109533651000111651330001734271002039339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183.74</v>
      </c>
    </row>
    <row r="82" spans="1:12" s="8" customFormat="1" ht="19.5" customHeight="1" x14ac:dyDescent="0.2">
      <c r="A82" s="3">
        <f>IFERROR(VLOOKUP(B82,'[1]DADOS (OCULTAR)'!$P$3:$R$56,3,0),"")</f>
        <v>10583920000303</v>
      </c>
      <c r="B82" s="4" t="str">
        <f>'[1]TCE - ANEXO IV - Preencher'!C91</f>
        <v>UPA CURADO</v>
      </c>
      <c r="C82" s="4" t="str">
        <f>'[1]TCE - ANEXO IV - Preencher'!E91</f>
        <v>3.2 - Gás e Outros Materiais Engarrafados</v>
      </c>
      <c r="D82" s="3">
        <f>'[1]TCE - ANEXO IV - Preencher'!F91</f>
        <v>3237583004588</v>
      </c>
      <c r="E82" s="5" t="str">
        <f>'[1]TCE - ANEXO IV - Preencher'!G91</f>
        <v>COPAGAZ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3698</v>
      </c>
      <c r="I82" s="6">
        <f>IF('[1]TCE - ANEXO IV - Preencher'!K91="","",'[1]TCE - ANEXO IV - Preencher'!K91)</f>
        <v>44204</v>
      </c>
      <c r="J82" s="5" t="str">
        <f>'[1]TCE - ANEXO IV - Preencher'!L91</f>
        <v>26210103237583004588550080000036985000893914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444.88</v>
      </c>
    </row>
    <row r="83" spans="1:12" s="8" customFormat="1" ht="19.5" customHeight="1" x14ac:dyDescent="0.2">
      <c r="A83" s="3">
        <f>IFERROR(VLOOKUP(B83,'[1]DADOS (OCULTAR)'!$P$3:$R$56,3,0),"")</f>
        <v>10583920000303</v>
      </c>
      <c r="B83" s="4" t="str">
        <f>'[1]TCE - ANEXO IV - Preencher'!C92</f>
        <v>UPA CURADO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24553349000119</v>
      </c>
      <c r="E83" s="5" t="str">
        <f>'[1]TCE - ANEXO IV - Preencher'!G92</f>
        <v>HI FI INFORMÁTICA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000026837</v>
      </c>
      <c r="I83" s="6">
        <f>IF('[1]TCE - ANEXO IV - Preencher'!K92="","",'[1]TCE - ANEXO IV - Preencher'!K92)</f>
        <v>44204</v>
      </c>
      <c r="J83" s="5" t="str">
        <f>'[1]TCE - ANEXO IV - Preencher'!L92</f>
        <v>26210124553349000119550010000268371548948019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490</v>
      </c>
    </row>
    <row r="84" spans="1:12" s="8" customFormat="1" ht="19.5" customHeight="1" x14ac:dyDescent="0.2">
      <c r="A84" s="3">
        <f>IFERROR(VLOOKUP(B84,'[1]DADOS (OCULTAR)'!$P$3:$R$56,3,0),"")</f>
        <v>10583920000303</v>
      </c>
      <c r="B84" s="4" t="str">
        <f>'[1]TCE - ANEXO IV - Preencher'!C93</f>
        <v>UPA CURADO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6814684000141</v>
      </c>
      <c r="E84" s="5" t="str">
        <f>'[1]TCE - ANEXO IV - Preencher'!G93</f>
        <v>LOGNET COMERCIO E TECNOLOGIA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000096901</v>
      </c>
      <c r="I84" s="6">
        <f>IF('[1]TCE - ANEXO IV - Preencher'!K93="","",'[1]TCE - ANEXO IV - Preencher'!K93)</f>
        <v>44207</v>
      </c>
      <c r="J84" s="5" t="str">
        <f>'[1]TCE - ANEXO IV - Preencher'!L93</f>
        <v>26210106814684000141550030000969011009896291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99.98</v>
      </c>
    </row>
    <row r="85" spans="1:12" s="8" customFormat="1" ht="19.5" customHeight="1" x14ac:dyDescent="0.2">
      <c r="A85" s="3">
        <f>IFERROR(VLOOKUP(B85,'[1]DADOS (OCULTAR)'!$P$3:$R$56,3,0),"")</f>
        <v>10583920000303</v>
      </c>
      <c r="B85" s="4" t="str">
        <f>'[1]TCE - ANEXO IV - Preencher'!C94</f>
        <v>UPA CURADO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24553349000119</v>
      </c>
      <c r="E85" s="5" t="str">
        <f>'[1]TCE - ANEXO IV - Preencher'!G94</f>
        <v>HI FI INFORMÁTICA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000026850</v>
      </c>
      <c r="I85" s="6">
        <f>IF('[1]TCE - ANEXO IV - Preencher'!K94="","",'[1]TCE - ANEXO IV - Preencher'!K94)</f>
        <v>44208</v>
      </c>
      <c r="J85" s="5" t="str">
        <f>'[1]TCE - ANEXO IV - Preencher'!L94</f>
        <v>26210124553349000119550010000268501682067520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343</v>
      </c>
    </row>
    <row r="86" spans="1:12" s="8" customFormat="1" ht="19.5" customHeight="1" x14ac:dyDescent="0.2">
      <c r="A86" s="3">
        <f>IFERROR(VLOOKUP(B86,'[1]DADOS (OCULTAR)'!$P$3:$R$56,3,0),"")</f>
        <v>10583920000303</v>
      </c>
      <c r="B86" s="4" t="str">
        <f>'[1]TCE - ANEXO IV - Preencher'!C95</f>
        <v>UPA CURADO</v>
      </c>
      <c r="C86" s="4" t="str">
        <f>'[1]TCE - ANEXO IV - Preencher'!E95</f>
        <v>3.99 - Outras despesas com Material de Consumo</v>
      </c>
      <c r="D86" s="3">
        <f>'[1]TCE - ANEXO IV - Preencher'!F95</f>
        <v>2618404000179</v>
      </c>
      <c r="E86" s="5" t="str">
        <f>'[1]TCE - ANEXO IV - Preencher'!G95</f>
        <v>AUGUSTO ILDEFONSO LUZ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000006674</v>
      </c>
      <c r="I86" s="6">
        <f>IF('[1]TCE - ANEXO IV - Preencher'!K95="","",'[1]TCE - ANEXO IV - Preencher'!K95)</f>
        <v>44202</v>
      </c>
      <c r="J86" s="5" t="str">
        <f>'[1]TCE - ANEXO IV - Preencher'!L95</f>
        <v>26210102618404000179650010000066741257006341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</v>
      </c>
    </row>
    <row r="87" spans="1:12" s="8" customFormat="1" ht="19.5" customHeight="1" x14ac:dyDescent="0.2">
      <c r="A87" s="3">
        <f>IFERROR(VLOOKUP(B87,'[1]DADOS (OCULTAR)'!$P$3:$R$56,3,0),"")</f>
        <v>10583920000303</v>
      </c>
      <c r="B87" s="4" t="str">
        <f>'[1]TCE - ANEXO IV - Preencher'!C96</f>
        <v>UPA CURADO</v>
      </c>
      <c r="C87" s="4" t="str">
        <f>'[1]TCE - ANEXO IV - Preencher'!E96</f>
        <v>3.99 - Outras despesas com Material de Consumo</v>
      </c>
      <c r="D87" s="3">
        <f>'[1]TCE - ANEXO IV - Preencher'!F96</f>
        <v>24553349000119</v>
      </c>
      <c r="E87" s="5" t="str">
        <f>'[1]TCE - ANEXO IV - Preencher'!G96</f>
        <v>HI FI INFORMÁTICA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000026837</v>
      </c>
      <c r="I87" s="6">
        <f>IF('[1]TCE - ANEXO IV - Preencher'!K96="","",'[1]TCE - ANEXO IV - Preencher'!K96)</f>
        <v>44204</v>
      </c>
      <c r="J87" s="5" t="str">
        <f>'[1]TCE - ANEXO IV - Preencher'!L96</f>
        <v>26210124553349000119550010000268371548948019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105</v>
      </c>
    </row>
    <row r="88" spans="1:12" s="8" customFormat="1" ht="19.5" customHeight="1" x14ac:dyDescent="0.2">
      <c r="A88" s="3">
        <f>IFERROR(VLOOKUP(B88,'[1]DADOS (OCULTAR)'!$P$3:$R$56,3,0),"")</f>
        <v>10583920000303</v>
      </c>
      <c r="B88" s="4" t="str">
        <f>'[1]TCE - ANEXO IV - Preencher'!C97</f>
        <v>UPA CURADO</v>
      </c>
      <c r="C88" s="4" t="str">
        <f>'[1]TCE - ANEXO IV - Preencher'!E97</f>
        <v>3.99 - Outras despesas com Material de Consumo</v>
      </c>
      <c r="D88" s="3">
        <f>'[1]TCE - ANEXO IV - Preencher'!F97</f>
        <v>9515628000366</v>
      </c>
      <c r="E88" s="5" t="str">
        <f>'[1]TCE - ANEXO IV - Preencher'!G97</f>
        <v>ATACADO DOS PRESENTES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000037919</v>
      </c>
      <c r="I88" s="6">
        <f>IF('[1]TCE - ANEXO IV - Preencher'!K97="","",'[1]TCE - ANEXO IV - Preencher'!K97)</f>
        <v>44215</v>
      </c>
      <c r="J88" s="5" t="str">
        <f>'[1]TCE - ANEXO IV - Preencher'!L97</f>
        <v>26210109515628000366550100000379191002524507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238.55</v>
      </c>
    </row>
    <row r="89" spans="1:12" s="8" customFormat="1" ht="19.5" customHeight="1" x14ac:dyDescent="0.2">
      <c r="A89" s="3">
        <f>IFERROR(VLOOKUP(B89,'[1]DADOS (OCULTAR)'!$P$3:$R$56,3,0),"")</f>
        <v>10583920000303</v>
      </c>
      <c r="B89" s="4" t="str">
        <f>'[1]TCE - ANEXO IV - Preencher'!C98</f>
        <v>UPA CURADO</v>
      </c>
      <c r="C89" s="4" t="str">
        <f>'[1]TCE - ANEXO IV - Preencher'!E98</f>
        <v>3.99 - Outras despesas com Material de Consumo</v>
      </c>
      <c r="D89" s="3">
        <f>'[1]TCE - ANEXO IV - Preencher'!F98</f>
        <v>24948297000180</v>
      </c>
      <c r="E89" s="5" t="str">
        <f>'[1]TCE - ANEXO IV - Preencher'!G98</f>
        <v>ULTRA CLEAN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000327</v>
      </c>
      <c r="I89" s="6">
        <f>IF('[1]TCE - ANEXO IV - Preencher'!K98="","",'[1]TCE - ANEXO IV - Preencher'!K98)</f>
        <v>44218</v>
      </c>
      <c r="J89" s="5" t="str">
        <f>'[1]TCE - ANEXO IV - Preencher'!L98</f>
        <v>26210124948297000180550000000003271130012219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175</v>
      </c>
    </row>
    <row r="90" spans="1:12" s="8" customFormat="1" ht="19.5" customHeight="1" x14ac:dyDescent="0.2">
      <c r="A90" s="3">
        <f>IFERROR(VLOOKUP(B90,'[1]DADOS (OCULTAR)'!$P$3:$R$56,3,0),"")</f>
        <v>10583920000303</v>
      </c>
      <c r="B90" s="4" t="str">
        <f>'[1]TCE - ANEXO IV - Preencher'!C99</f>
        <v>UPA CURADO</v>
      </c>
      <c r="C90" s="4" t="str">
        <f>'[1]TCE - ANEXO IV - Preencher'!E99</f>
        <v>3.99 - Outras despesas com Material de Consumo</v>
      </c>
      <c r="D90" s="3">
        <f>'[1]TCE - ANEXO IV - Preencher'!F99</f>
        <v>18222636000143</v>
      </c>
      <c r="E90" s="5" t="str">
        <f>'[1]TCE - ANEXO IV - Preencher'!G99</f>
        <v xml:space="preserve">KRISTAL MATERIAIS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000000477</v>
      </c>
      <c r="I90" s="6">
        <f>IF('[1]TCE - ANEXO IV - Preencher'!K99="","",'[1]TCE - ANEXO IV - Preencher'!K99)</f>
        <v>44218</v>
      </c>
      <c r="J90" s="5" t="str">
        <f>'[1]TCE - ANEXO IV - Preencher'!L99</f>
        <v>26210118222636000143650020000004771000877971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69.400000000000006</v>
      </c>
    </row>
    <row r="91" spans="1:12" s="8" customFormat="1" ht="19.5" customHeight="1" x14ac:dyDescent="0.2">
      <c r="A91" s="3">
        <f>IFERROR(VLOOKUP(B91,'[1]DADOS (OCULTAR)'!$P$3:$R$56,3,0),"")</f>
        <v>10583920000303</v>
      </c>
      <c r="B91" s="4" t="str">
        <f>'[1]TCE - ANEXO IV - Preencher'!C100</f>
        <v>UPA CURADO</v>
      </c>
      <c r="C91" s="4" t="str">
        <f>'[1]TCE - ANEXO IV - Preencher'!E100</f>
        <v>3.99 - Outras despesas com Material de Consumo</v>
      </c>
      <c r="D91" s="3">
        <f>'[1]TCE - ANEXO IV - Preencher'!F100</f>
        <v>18222636000143</v>
      </c>
      <c r="E91" s="5" t="str">
        <f>'[1]TCE - ANEXO IV - Preencher'!G100</f>
        <v xml:space="preserve">KRISTAL MATERIAIS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000000478</v>
      </c>
      <c r="I91" s="6">
        <f>IF('[1]TCE - ANEXO IV - Preencher'!K100="","",'[1]TCE - ANEXO IV - Preencher'!K100)</f>
        <v>44218</v>
      </c>
      <c r="J91" s="5" t="str">
        <f>'[1]TCE - ANEXO IV - Preencher'!L100</f>
        <v>26210118222636000143650020000004781000877987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87.4</v>
      </c>
    </row>
    <row r="92" spans="1:12" s="8" customFormat="1" ht="19.5" customHeight="1" x14ac:dyDescent="0.2">
      <c r="A92" s="3">
        <f>IFERROR(VLOOKUP(B92,'[1]DADOS (OCULTAR)'!$P$3:$R$56,3,0),"")</f>
        <v>10583920000303</v>
      </c>
      <c r="B92" s="4" t="str">
        <f>'[1]TCE - ANEXO IV - Preencher'!C101</f>
        <v>UPA CURADO</v>
      </c>
      <c r="C92" s="4" t="str">
        <f>'[1]TCE - ANEXO IV - Preencher'!E101</f>
        <v>3.99 - Outras despesas com Material de Consumo</v>
      </c>
      <c r="D92" s="3">
        <f>'[1]TCE - ANEXO IV - Preencher'!F101</f>
        <v>9515628000609</v>
      </c>
      <c r="E92" s="5" t="str">
        <f>'[1]TCE - ANEXO IV - Preencher'!G101</f>
        <v>ATACADO DOS PRESENTES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80619</v>
      </c>
      <c r="I92" s="6">
        <f>IF('[1]TCE - ANEXO IV - Preencher'!K101="","",'[1]TCE - ANEXO IV - Preencher'!K101)</f>
        <v>44222</v>
      </c>
      <c r="J92" s="5" t="str">
        <f>'[1]TCE - ANEXO IV - Preencher'!L101</f>
        <v>26210109515628000609650090000806191418506210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176</v>
      </c>
    </row>
    <row r="93" spans="1:12" s="8" customFormat="1" ht="19.5" customHeight="1" x14ac:dyDescent="0.2">
      <c r="A93" s="3">
        <f>IFERROR(VLOOKUP(B93,'[1]DADOS (OCULTAR)'!$P$3:$R$56,3,0),"")</f>
        <v>10583920000303</v>
      </c>
      <c r="B93" s="4" t="str">
        <f>'[1]TCE - ANEXO IV - Preencher'!C102</f>
        <v>UPA CURADO</v>
      </c>
      <c r="C93" s="4" t="str">
        <f>'[1]TCE - ANEXO IV - Preencher'!E102</f>
        <v>3.99 - Outras despesas com Material de Consumo</v>
      </c>
      <c r="D93" s="3">
        <f>'[1]TCE - ANEXO IV - Preencher'!F102</f>
        <v>18222636000143</v>
      </c>
      <c r="E93" s="5" t="str">
        <f>'[1]TCE - ANEXO IV - Preencher'!G102</f>
        <v xml:space="preserve">KRISTAL MATERIAIS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000000571</v>
      </c>
      <c r="I93" s="6">
        <f>IF('[1]TCE - ANEXO IV - Preencher'!K102="","",'[1]TCE - ANEXO IV - Preencher'!K102)</f>
        <v>44223</v>
      </c>
      <c r="J93" s="5" t="str">
        <f>'[1]TCE - ANEXO IV - Preencher'!L102</f>
        <v>26210118222636000143650020000005711000881776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400</v>
      </c>
    </row>
    <row r="94" spans="1:12" s="8" customFormat="1" ht="19.5" customHeight="1" x14ac:dyDescent="0.2">
      <c r="A94" s="3">
        <f>IFERROR(VLOOKUP(B94,'[1]DADOS (OCULTAR)'!$P$3:$R$56,3,0),"")</f>
        <v>10583920000303</v>
      </c>
      <c r="B94" s="4" t="str">
        <f>'[1]TCE - ANEXO IV - Preencher'!C103</f>
        <v>UPA CURADO</v>
      </c>
      <c r="C94" s="4" t="str">
        <f>'[1]TCE - ANEXO IV - Preencher'!E103</f>
        <v>3.99 - Outras despesas com Material de Consumo</v>
      </c>
      <c r="D94" s="3">
        <f>'[1]TCE - ANEXO IV - Preencher'!F103</f>
        <v>18222636000143</v>
      </c>
      <c r="E94" s="5" t="str">
        <f>'[1]TCE - ANEXO IV - Preencher'!G103</f>
        <v xml:space="preserve">KRISTAL MATERIAIS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000000572</v>
      </c>
      <c r="I94" s="6">
        <f>IF('[1]TCE - ANEXO IV - Preencher'!K103="","",'[1]TCE - ANEXO IV - Preencher'!K103)</f>
        <v>44223</v>
      </c>
      <c r="J94" s="5" t="str">
        <f>'[1]TCE - ANEXO IV - Preencher'!L103</f>
        <v>26210118222636000143650020000005721000881781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264.5</v>
      </c>
    </row>
    <row r="95" spans="1:12" s="8" customFormat="1" ht="19.5" customHeight="1" x14ac:dyDescent="0.2">
      <c r="A95" s="3">
        <f>IFERROR(VLOOKUP(B95,'[1]DADOS (OCULTAR)'!$P$3:$R$56,3,0),"")</f>
        <v>10583920000303</v>
      </c>
      <c r="B95" s="4" t="str">
        <f>'[1]TCE - ANEXO IV - Preencher'!C104</f>
        <v>UPA CURADO</v>
      </c>
      <c r="C95" s="4" t="str">
        <f>'[1]TCE - ANEXO IV - Preencher'!E104</f>
        <v>3.99 - Outras despesas com Material de Consumo</v>
      </c>
      <c r="D95" s="3">
        <f>'[1]TCE - ANEXO IV - Preencher'!F104</f>
        <v>18222636000143</v>
      </c>
      <c r="E95" s="5" t="str">
        <f>'[1]TCE - ANEXO IV - Preencher'!G104</f>
        <v xml:space="preserve">KRISTAL MATERIAIS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000000573</v>
      </c>
      <c r="I95" s="6">
        <f>IF('[1]TCE - ANEXO IV - Preencher'!K104="","",'[1]TCE - ANEXO IV - Preencher'!K104)</f>
        <v>44223</v>
      </c>
      <c r="J95" s="5" t="str">
        <f>'[1]TCE - ANEXO IV - Preencher'!L104</f>
        <v>26210118222636000143650020000005731000881800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196.5</v>
      </c>
    </row>
    <row r="96" spans="1:12" s="8" customFormat="1" ht="19.5" customHeight="1" x14ac:dyDescent="0.2">
      <c r="A96" s="3">
        <f>IFERROR(VLOOKUP(B96,'[1]DADOS (OCULTAR)'!$P$3:$R$56,3,0),"")</f>
        <v>10583920000303</v>
      </c>
      <c r="B96" s="4" t="str">
        <f>'[1]TCE - ANEXO IV - Preencher'!C105</f>
        <v>UPA CURADO</v>
      </c>
      <c r="C96" s="4" t="str">
        <f>'[1]TCE - ANEXO IV - Preencher'!E105</f>
        <v>3.99 - Outras despesas com Material de Consumo</v>
      </c>
      <c r="D96" s="3">
        <f>'[1]TCE - ANEXO IV - Preencher'!F105</f>
        <v>18222636000143</v>
      </c>
      <c r="E96" s="5" t="str">
        <f>'[1]TCE - ANEXO IV - Preencher'!G105</f>
        <v xml:space="preserve">KRISTAL MATERIAIS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000000574</v>
      </c>
      <c r="I96" s="6">
        <f>IF('[1]TCE - ANEXO IV - Preencher'!K105="","",'[1]TCE - ANEXO IV - Preencher'!K105)</f>
        <v>44223</v>
      </c>
      <c r="J96" s="5" t="str">
        <f>'[1]TCE - ANEXO IV - Preencher'!L105</f>
        <v>26210118222636000143650020000005741000881816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44</v>
      </c>
    </row>
    <row r="97" spans="1:12" s="8" customFormat="1" ht="19.5" customHeight="1" x14ac:dyDescent="0.2">
      <c r="A97" s="3">
        <f>IFERROR(VLOOKUP(B97,'[1]DADOS (OCULTAR)'!$P$3:$R$56,3,0),"")</f>
        <v>10583920000303</v>
      </c>
      <c r="B97" s="4" t="str">
        <f>'[1]TCE - ANEXO IV - Preencher'!C106</f>
        <v>UPA CURADO</v>
      </c>
      <c r="C97" s="4" t="str">
        <f>'[1]TCE - ANEXO IV - Preencher'!E106</f>
        <v>3.99 - Outras despesas com Material de Consumo</v>
      </c>
      <c r="D97" s="3">
        <f>'[1]TCE - ANEXO IV - Preencher'!F106</f>
        <v>6331996000102</v>
      </c>
      <c r="E97" s="5" t="str">
        <f>'[1]TCE - ANEXO IV - Preencher'!G106</f>
        <v>MURIBECA FERRO COMERCIO DE MATERIAIS DE CONSTRUÇÃO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000002555</v>
      </c>
      <c r="I97" s="6">
        <f>IF('[1]TCE - ANEXO IV - Preencher'!K106="","",'[1]TCE - ANEXO IV - Preencher'!K106)</f>
        <v>44218</v>
      </c>
      <c r="J97" s="5" t="str">
        <f>'[1]TCE - ANEXO IV - Preencher'!L106</f>
        <v>262101063314996000102550010000025551641745146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340.5</v>
      </c>
    </row>
    <row r="98" spans="1:12" s="8" customFormat="1" ht="19.5" customHeight="1" x14ac:dyDescent="0.2">
      <c r="A98" s="3">
        <f>IFERROR(VLOOKUP(B98,'[1]DADOS (OCULTAR)'!$P$3:$R$56,3,0),"")</f>
        <v>10583920000303</v>
      </c>
      <c r="B98" s="4" t="str">
        <f>'[1]TCE - ANEXO IV - Preencher'!C107</f>
        <v>UPA CURADO</v>
      </c>
      <c r="C98" s="4" t="str">
        <f>'[1]TCE - ANEXO IV - Preencher'!E107</f>
        <v xml:space="preserve">3.8 - Uniformes, Tecidos e Aviamentos </v>
      </c>
      <c r="D98" s="3">
        <f>'[1]TCE - ANEXO IV - Preencher'!F107</f>
        <v>8587400000157</v>
      </c>
      <c r="E98" s="5" t="str">
        <f>'[1]TCE - ANEXO IV - Preencher'!G107</f>
        <v>AFFESTAS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000002481</v>
      </c>
      <c r="I98" s="6">
        <f>IF('[1]TCE - ANEXO IV - Preencher'!K107="","",'[1]TCE - ANEXO IV - Preencher'!K107)</f>
        <v>44188</v>
      </c>
      <c r="J98" s="5" t="str">
        <f>'[1]TCE - ANEXO IV - Preencher'!L107</f>
        <v>26201208587400000157550010000024811328581612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2800</v>
      </c>
    </row>
    <row r="99" spans="1:12" s="8" customFormat="1" ht="19.5" customHeight="1" x14ac:dyDescent="0.2">
      <c r="A99" s="3">
        <f>IFERROR(VLOOKUP(B99,'[1]DADOS (OCULTAR)'!$P$3:$R$56,3,0),"")</f>
        <v>10583920000303</v>
      </c>
      <c r="B99" s="4" t="str">
        <f>'[1]TCE - ANEXO IV - Preencher'!C108</f>
        <v>UPA CURADO</v>
      </c>
      <c r="C99" s="4" t="str">
        <f>'[1]TCE - ANEXO IV - Preencher'!E108</f>
        <v xml:space="preserve">3.8 - Uniformes, Tecidos e Aviamentos </v>
      </c>
      <c r="D99" s="3">
        <f>'[1]TCE - ANEXO IV - Preencher'!F108</f>
        <v>38239807000154</v>
      </c>
      <c r="E99" s="5" t="str">
        <f>'[1]TCE - ANEXO IV - Preencher'!G108</f>
        <v>FRANCISCA DAS CHAGAS LUSTOSA FERREIRA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37</v>
      </c>
      <c r="I99" s="6">
        <f>IF('[1]TCE - ANEXO IV - Preencher'!K108="","",'[1]TCE - ANEXO IV - Preencher'!K108)</f>
        <v>44194</v>
      </c>
      <c r="J99" s="5" t="str">
        <f>'[1]TCE - ANEXO IV - Preencher'!L108</f>
        <v>26201238239807000154550200000000371077481717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192.96</v>
      </c>
    </row>
    <row r="100" spans="1:12" s="8" customFormat="1" ht="19.5" customHeight="1" x14ac:dyDescent="0.2">
      <c r="A100" s="3">
        <f>IFERROR(VLOOKUP(B100,'[1]DADOS (OCULTAR)'!$P$3:$R$56,3,0),"")</f>
        <v>10583920000303</v>
      </c>
      <c r="B100" s="4" t="str">
        <f>'[1]TCE - ANEXO IV - Preencher'!C109</f>
        <v>UPA CURADO</v>
      </c>
      <c r="C100" s="4" t="str">
        <f>'[1]TCE - ANEXO IV - Preencher'!E109</f>
        <v>3.99 - Outras despesas com Material de Consumo</v>
      </c>
      <c r="D100" s="3">
        <f>'[1]TCE - ANEXO IV - Preencher'!F109</f>
        <v>9515628000366</v>
      </c>
      <c r="E100" s="5" t="str">
        <f>'[1]TCE - ANEXO IV - Preencher'!G109</f>
        <v>ATACADO DOS PRESENTES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000037959</v>
      </c>
      <c r="I100" s="6">
        <f>IF('[1]TCE - ANEXO IV - Preencher'!K109="","",'[1]TCE - ANEXO IV - Preencher'!K109)</f>
        <v>44217</v>
      </c>
      <c r="J100" s="5" t="str">
        <f>'[1]TCE - ANEXO IV - Preencher'!L109</f>
        <v>26210109515628000366550100000379591002457171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51.8</v>
      </c>
    </row>
    <row r="101" spans="1:12" s="8" customFormat="1" ht="19.5" customHeight="1" x14ac:dyDescent="0.2">
      <c r="A101" s="3">
        <f>IFERROR(VLOOKUP(B101,'[1]DADOS (OCULTAR)'!$P$3:$R$56,3,0),"")</f>
        <v>10583920000303</v>
      </c>
      <c r="B101" s="4" t="str">
        <f>'[1]TCE - ANEXO IV - Preencher'!C110</f>
        <v>UPA CURADO</v>
      </c>
      <c r="C101" s="4" t="str">
        <f>'[1]TCE - ANEXO IV - Preencher'!E110</f>
        <v xml:space="preserve">5.21 - Seguros em geral </v>
      </c>
      <c r="D101" s="3">
        <f>'[1]TCE - ANEXO IV - Preencher'!F110</f>
        <v>61074175000138</v>
      </c>
      <c r="E101" s="5" t="str">
        <f>'[1]TCE - ANEXO IV - Preencher'!G110</f>
        <v>MAPFRE SEGUROS GERAIS S/A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>
        <f>IF('[1]TCE - ANEXO IV - Preencher'!K110="","",'[1]TCE - ANEXO IV - Preencher'!K110)</f>
        <v>44032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99.85</v>
      </c>
    </row>
    <row r="102" spans="1:12" s="8" customFormat="1" ht="19.5" customHeight="1" x14ac:dyDescent="0.2">
      <c r="A102" s="3">
        <f>IFERROR(VLOOKUP(B102,'[1]DADOS (OCULTAR)'!$P$3:$R$56,3,0),"")</f>
        <v>10583920000303</v>
      </c>
      <c r="B102" s="4" t="str">
        <f>'[1]TCE - ANEXO IV - Preencher'!C111</f>
        <v>UPA CURADO</v>
      </c>
      <c r="C102" s="4" t="str">
        <f>'[1]TCE - ANEXO IV - Preencher'!E111</f>
        <v xml:space="preserve">5.21 - Seguros em geral </v>
      </c>
      <c r="D102" s="3">
        <f>'[1]TCE - ANEXO IV - Preencher'!F111</f>
        <v>61074175000138</v>
      </c>
      <c r="E102" s="5" t="str">
        <f>'[1]TCE - ANEXO IV - Preencher'!G111</f>
        <v>MAPFRE SEGUROS GERAIS S/A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44032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99.85</v>
      </c>
    </row>
    <row r="103" spans="1:12" s="8" customFormat="1" ht="19.5" customHeight="1" x14ac:dyDescent="0.2">
      <c r="A103" s="3">
        <f>IFERROR(VLOOKUP(B103,'[1]DADOS (OCULTAR)'!$P$3:$R$56,3,0),"")</f>
        <v>10583920000303</v>
      </c>
      <c r="B103" s="4" t="str">
        <f>'[1]TCE - ANEXO IV - Preencher'!C112</f>
        <v>UPA CURADO</v>
      </c>
      <c r="C103" s="4" t="str">
        <f>'[1]TCE - ANEXO IV - Preencher'!E112</f>
        <v xml:space="preserve">5.21 - Seguros em geral </v>
      </c>
      <c r="D103" s="3">
        <f>'[1]TCE - ANEXO IV - Preencher'!F112</f>
        <v>61074175000138</v>
      </c>
      <c r="E103" s="5" t="str">
        <f>'[1]TCE - ANEXO IV - Preencher'!G112</f>
        <v>MAPFRE SEGUROS GERAIS S/A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44032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88.75</v>
      </c>
    </row>
    <row r="104" spans="1:12" s="8" customFormat="1" ht="19.5" customHeight="1" x14ac:dyDescent="0.2">
      <c r="A104" s="3">
        <f>IFERROR(VLOOKUP(B104,'[1]DADOS (OCULTAR)'!$P$3:$R$56,3,0),"")</f>
        <v>10583920000303</v>
      </c>
      <c r="B104" s="4" t="str">
        <f>'[1]TCE - ANEXO IV - Preencher'!C113</f>
        <v>UPA CURADO</v>
      </c>
      <c r="C104" s="4" t="str">
        <f>'[1]TCE - ANEXO IV - Preencher'!E113</f>
        <v xml:space="preserve">5.21 - Seguros em geral </v>
      </c>
      <c r="D104" s="3">
        <f>'[1]TCE - ANEXO IV - Preencher'!F113</f>
        <v>3502099000118</v>
      </c>
      <c r="E104" s="5" t="str">
        <f>'[1]TCE - ANEXO IV - Preencher'!G113</f>
        <v>CHUBB SEGUROS BRASIL S.A.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44163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280.76</v>
      </c>
    </row>
    <row r="105" spans="1:12" s="8" customFormat="1" ht="19.5" customHeight="1" x14ac:dyDescent="0.2">
      <c r="A105" s="3">
        <f>IFERROR(VLOOKUP(B105,'[1]DADOS (OCULTAR)'!$P$3:$R$56,3,0),"")</f>
        <v>10583920000303</v>
      </c>
      <c r="B105" s="4" t="str">
        <f>'[1]TCE - ANEXO IV - Preencher'!C114</f>
        <v>UPA CURADO</v>
      </c>
      <c r="C105" s="4" t="str">
        <f>'[1]TCE - ANEXO IV - Preencher'!E114</f>
        <v>5.99 - Outros Serviços de Terceiros Pessoa Jurídica</v>
      </c>
      <c r="D105" s="3">
        <f>'[1]TCE - ANEXO IV - Preencher'!F114</f>
        <v>9790999000194</v>
      </c>
      <c r="E105" s="5" t="str">
        <f>'[1]TCE - ANEXO IV - Preencher'!G114</f>
        <v xml:space="preserve">CONSELHO REGIONAL DE MEDICINA DO ESTADO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44166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911</v>
      </c>
    </row>
    <row r="106" spans="1:12" s="8" customFormat="1" ht="19.5" customHeight="1" x14ac:dyDescent="0.2">
      <c r="A106" s="3">
        <f>IFERROR(VLOOKUP(B106,'[1]DADOS (OCULTAR)'!$P$3:$R$56,3,0),"")</f>
        <v>10583920000303</v>
      </c>
      <c r="B106" s="4" t="str">
        <f>'[1]TCE - ANEXO IV - Preencher'!C115</f>
        <v>UPA CURADO</v>
      </c>
      <c r="C106" s="4" t="str">
        <f>'[1]TCE - ANEXO IV - Preencher'!E115</f>
        <v xml:space="preserve">5.25 - Serviços Bancários </v>
      </c>
      <c r="D106" s="3">
        <f>'[1]TCE - ANEXO IV - Preencher'!F115</f>
        <v>360305004525</v>
      </c>
      <c r="E106" s="5" t="str">
        <f>'[1]TCE - ANEXO IV - Preencher'!G115</f>
        <v>CAIXA ECONOMIA FEDERAL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44221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99</v>
      </c>
    </row>
    <row r="107" spans="1:12" s="8" customFormat="1" ht="19.5" customHeight="1" x14ac:dyDescent="0.2">
      <c r="A107" s="3">
        <f>IFERROR(VLOOKUP(B107,'[1]DADOS (OCULTAR)'!$P$3:$R$56,3,0),"")</f>
        <v>10583920000303</v>
      </c>
      <c r="B107" s="4" t="str">
        <f>'[1]TCE - ANEXO IV - Preencher'!C116</f>
        <v>UPA CURADO</v>
      </c>
      <c r="C107" s="4" t="str">
        <f>'[1]TCE - ANEXO IV - Preencher'!E116</f>
        <v xml:space="preserve">5.25 - Serviços Bancários </v>
      </c>
      <c r="D107" s="3">
        <f>'[1]TCE - ANEXO IV - Preencher'!F116</f>
        <v>90400888176500</v>
      </c>
      <c r="E107" s="5" t="str">
        <f>'[1]TCE - ANEXO IV - Preencher'!G116</f>
        <v>BANCO SANTANDER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44216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56</v>
      </c>
    </row>
    <row r="108" spans="1:12" s="8" customFormat="1" ht="19.5" customHeight="1" x14ac:dyDescent="0.2">
      <c r="A108" s="3">
        <f>IFERROR(VLOOKUP(B108,'[1]DADOS (OCULTAR)'!$P$3:$R$56,3,0),"")</f>
        <v>10583920000303</v>
      </c>
      <c r="B108" s="4" t="str">
        <f>'[1]TCE - ANEXO IV - Preencher'!C117</f>
        <v>UPA CURADO</v>
      </c>
      <c r="C108" s="4" t="str">
        <f>'[1]TCE - ANEXO IV - Preencher'!E117</f>
        <v xml:space="preserve">5.25 - Serviços Bancários </v>
      </c>
      <c r="D108" s="3">
        <f>'[1]TCE - ANEXO IV - Preencher'!F117</f>
        <v>90400888176500</v>
      </c>
      <c r="E108" s="5" t="str">
        <f>'[1]TCE - ANEXO IV - Preencher'!G117</f>
        <v>BANCO SANTANDER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44223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13</v>
      </c>
    </row>
    <row r="109" spans="1:12" s="8" customFormat="1" ht="19.5" customHeight="1" x14ac:dyDescent="0.2">
      <c r="A109" s="3">
        <f>IFERROR(VLOOKUP(B109,'[1]DADOS (OCULTAR)'!$P$3:$R$56,3,0),"")</f>
        <v>10583920000303</v>
      </c>
      <c r="B109" s="4" t="str">
        <f>'[1]TCE - ANEXO IV - Preencher'!C118</f>
        <v>UPA CURADO</v>
      </c>
      <c r="C109" s="4" t="str">
        <f>'[1]TCE - ANEXO IV - Preencher'!E118</f>
        <v xml:space="preserve">5.25 - Serviços Bancários </v>
      </c>
      <c r="D109" s="3">
        <f>'[1]TCE - ANEXO IV - Preencher'!F118</f>
        <v>90400888176500</v>
      </c>
      <c r="E109" s="5" t="str">
        <f>'[1]TCE - ANEXO IV - Preencher'!G118</f>
        <v>BANCO SANTANDER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44222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3.5</v>
      </c>
    </row>
    <row r="110" spans="1:12" s="8" customFormat="1" ht="19.5" customHeight="1" x14ac:dyDescent="0.2">
      <c r="A110" s="3">
        <f>IFERROR(VLOOKUP(B110,'[1]DADOS (OCULTAR)'!$P$3:$R$56,3,0),"")</f>
        <v>10583920000303</v>
      </c>
      <c r="B110" s="4" t="str">
        <f>'[1]TCE - ANEXO IV - Preencher'!C119</f>
        <v>UPA CURADO</v>
      </c>
      <c r="C110" s="4" t="str">
        <f>'[1]TCE - ANEXO IV - Preencher'!E119</f>
        <v xml:space="preserve">5.25 - Serviços Bancários </v>
      </c>
      <c r="D110" s="3">
        <f>'[1]TCE - ANEXO IV - Preencher'!F119</f>
        <v>90400888176500</v>
      </c>
      <c r="E110" s="5" t="str">
        <f>'[1]TCE - ANEXO IV - Preencher'!G119</f>
        <v>BANCO SANTANDER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44201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21</v>
      </c>
    </row>
    <row r="111" spans="1:12" s="8" customFormat="1" ht="19.5" customHeight="1" x14ac:dyDescent="0.2">
      <c r="A111" s="3">
        <f>IFERROR(VLOOKUP(B111,'[1]DADOS (OCULTAR)'!$P$3:$R$56,3,0),"")</f>
        <v>10583920000303</v>
      </c>
      <c r="B111" s="4" t="str">
        <f>'[1]TCE - ANEXO IV - Preencher'!C120</f>
        <v>UPA CURADO</v>
      </c>
      <c r="C111" s="4" t="str">
        <f>'[1]TCE - ANEXO IV - Preencher'!E120</f>
        <v xml:space="preserve">5.25 - Serviços Bancários </v>
      </c>
      <c r="D111" s="3">
        <f>'[1]TCE - ANEXO IV - Preencher'!F120</f>
        <v>90400888176500</v>
      </c>
      <c r="E111" s="5" t="str">
        <f>'[1]TCE - ANEXO IV - Preencher'!G120</f>
        <v>BANCO SANTANDER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44202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10.5</v>
      </c>
    </row>
    <row r="112" spans="1:12" s="8" customFormat="1" ht="19.5" customHeight="1" x14ac:dyDescent="0.2">
      <c r="A112" s="3">
        <f>IFERROR(VLOOKUP(B112,'[1]DADOS (OCULTAR)'!$P$3:$R$56,3,0),"")</f>
        <v>10583920000303</v>
      </c>
      <c r="B112" s="4" t="str">
        <f>'[1]TCE - ANEXO IV - Preencher'!C121</f>
        <v>UPA CURADO</v>
      </c>
      <c r="C112" s="4" t="str">
        <f>'[1]TCE - ANEXO IV - Preencher'!E121</f>
        <v xml:space="preserve">5.25 - Serviços Bancários </v>
      </c>
      <c r="D112" s="3">
        <f>'[1]TCE - ANEXO IV - Preencher'!F121</f>
        <v>90400888176500</v>
      </c>
      <c r="E112" s="5" t="str">
        <f>'[1]TCE - ANEXO IV - Preencher'!G121</f>
        <v>BANCO SANTANDER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44208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7</v>
      </c>
    </row>
    <row r="113" spans="1:12" s="8" customFormat="1" ht="19.5" customHeight="1" x14ac:dyDescent="0.2">
      <c r="A113" s="3">
        <f>IFERROR(VLOOKUP(B113,'[1]DADOS (OCULTAR)'!$P$3:$R$56,3,0),"")</f>
        <v>10583920000303</v>
      </c>
      <c r="B113" s="4" t="str">
        <f>'[1]TCE - ANEXO IV - Preencher'!C122</f>
        <v>UPA CURADO</v>
      </c>
      <c r="C113" s="4" t="str">
        <f>'[1]TCE - ANEXO IV - Preencher'!E122</f>
        <v xml:space="preserve">5.25 - Serviços Bancários </v>
      </c>
      <c r="D113" s="3">
        <f>'[1]TCE - ANEXO IV - Preencher'!F122</f>
        <v>90400888176500</v>
      </c>
      <c r="E113" s="5" t="str">
        <f>'[1]TCE - ANEXO IV - Preencher'!G122</f>
        <v>BANCO SANTANDER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44209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3.5</v>
      </c>
    </row>
    <row r="114" spans="1:12" s="8" customFormat="1" ht="19.5" customHeight="1" x14ac:dyDescent="0.2">
      <c r="A114" s="3">
        <f>IFERROR(VLOOKUP(B114,'[1]DADOS (OCULTAR)'!$P$3:$R$56,3,0),"")</f>
        <v>10583920000303</v>
      </c>
      <c r="B114" s="4" t="str">
        <f>'[1]TCE - ANEXO IV - Preencher'!C123</f>
        <v>UPA CURADO</v>
      </c>
      <c r="C114" s="4" t="str">
        <f>'[1]TCE - ANEXO IV - Preencher'!E123</f>
        <v xml:space="preserve">5.25 - Serviços Bancários </v>
      </c>
      <c r="D114" s="3">
        <f>'[1]TCE - ANEXO IV - Preencher'!F123</f>
        <v>90400888176500</v>
      </c>
      <c r="E114" s="5" t="str">
        <f>'[1]TCE - ANEXO IV - Preencher'!G123</f>
        <v>BANCO SANTANDER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44224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3.5</v>
      </c>
    </row>
    <row r="115" spans="1:12" s="8" customFormat="1" ht="19.5" customHeight="1" x14ac:dyDescent="0.2">
      <c r="A115" s="3">
        <f>IFERROR(VLOOKUP(B115,'[1]DADOS (OCULTAR)'!$P$3:$R$56,3,0),"")</f>
        <v>10583920000303</v>
      </c>
      <c r="B115" s="4" t="str">
        <f>'[1]TCE - ANEXO IV - Preencher'!C124</f>
        <v>UPA CURADO</v>
      </c>
      <c r="C115" s="4" t="str">
        <f>'[1]TCE - ANEXO IV - Preencher'!E124</f>
        <v xml:space="preserve">5.25 - Serviços Bancários </v>
      </c>
      <c r="D115" s="3">
        <f>'[1]TCE - ANEXO IV - Preencher'!F124</f>
        <v>90400888176500</v>
      </c>
      <c r="E115" s="5" t="str">
        <f>'[1]TCE - ANEXO IV - Preencher'!G124</f>
        <v>BANCO SANTANDER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44224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3.5</v>
      </c>
    </row>
    <row r="116" spans="1:12" s="8" customFormat="1" ht="19.5" customHeight="1" x14ac:dyDescent="0.2">
      <c r="A116" s="3">
        <f>IFERROR(VLOOKUP(B116,'[1]DADOS (OCULTAR)'!$P$3:$R$56,3,0),"")</f>
        <v>10583920000303</v>
      </c>
      <c r="B116" s="4" t="str">
        <f>'[1]TCE - ANEXO IV - Preencher'!C125</f>
        <v>UPA CURADO</v>
      </c>
      <c r="C116" s="4" t="str">
        <f>'[1]TCE - ANEXO IV - Preencher'!E125</f>
        <v>5.9 - Telefonia Móvel</v>
      </c>
      <c r="D116" s="3">
        <f>'[1]TCE - ANEXO IV - Preencher'!F125</f>
        <v>2558157000839</v>
      </c>
      <c r="E116" s="5" t="str">
        <f>'[1]TCE - ANEXO IV - Preencher'!G125</f>
        <v>TELEFONIA BRASIL S.A.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44213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656.67</v>
      </c>
    </row>
    <row r="117" spans="1:12" s="8" customFormat="1" ht="19.5" customHeight="1" x14ac:dyDescent="0.2">
      <c r="A117" s="3">
        <f>IFERROR(VLOOKUP(B117,'[1]DADOS (OCULTAR)'!$P$3:$R$56,3,0),"")</f>
        <v>10583920000303</v>
      </c>
      <c r="B117" s="4" t="str">
        <f>'[1]TCE - ANEXO IV - Preencher'!C126</f>
        <v>UPA CURADO</v>
      </c>
      <c r="C117" s="4" t="str">
        <f>'[1]TCE - ANEXO IV - Preencher'!E126</f>
        <v>5.13 - Água e Esgoto</v>
      </c>
      <c r="D117" s="3">
        <f>'[1]TCE - ANEXO IV - Preencher'!F126</f>
        <v>9769035000164</v>
      </c>
      <c r="E117" s="5" t="str">
        <f>'[1]TCE - ANEXO IV - Preencher'!G126</f>
        <v>COMPESA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44237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64.17</v>
      </c>
    </row>
    <row r="118" spans="1:12" s="8" customFormat="1" ht="19.5" customHeight="1" x14ac:dyDescent="0.2">
      <c r="A118" s="3">
        <f>IFERROR(VLOOKUP(B118,'[1]DADOS (OCULTAR)'!$P$3:$R$56,3,0),"")</f>
        <v>10583920000303</v>
      </c>
      <c r="B118" s="4" t="str">
        <f>'[1]TCE - ANEXO IV - Preencher'!C127</f>
        <v>UPA CURADO</v>
      </c>
      <c r="C118" s="4" t="str">
        <f>'[1]TCE - ANEXO IV - Preencher'!E127</f>
        <v>5.12 - Energia Elétrica</v>
      </c>
      <c r="D118" s="3">
        <f>'[1]TCE - ANEXO IV - Preencher'!F127</f>
        <v>10835932000108</v>
      </c>
      <c r="E118" s="5" t="str">
        <f>'[1]TCE - ANEXO IV - Preencher'!G127</f>
        <v xml:space="preserve">COMPANHIA ENERGETICA DE PERNAMBUCO 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44200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16370.04</v>
      </c>
    </row>
    <row r="119" spans="1:12" s="8" customFormat="1" ht="19.5" customHeight="1" x14ac:dyDescent="0.2">
      <c r="A119" s="3">
        <f>IFERROR(VLOOKUP(B119,'[1]DADOS (OCULTAR)'!$P$3:$R$56,3,0),"")</f>
        <v>10583920000303</v>
      </c>
      <c r="B119" s="4" t="str">
        <f>'[1]TCE - ANEXO IV - Preencher'!C128</f>
        <v>UPA CURADO</v>
      </c>
      <c r="C119" s="4" t="str">
        <f>'[1]TCE - ANEXO IV - Preencher'!E128</f>
        <v>5.3 - Locação de Máquinas e Equipamentos</v>
      </c>
      <c r="D119" s="3">
        <f>'[1]TCE - ANEXO IV - Preencher'!F128</f>
        <v>24073694000155</v>
      </c>
      <c r="E119" s="5" t="str">
        <f>'[1]TCE - ANEXO IV - Preencher'!G128</f>
        <v>CIL COMERCIO DE INFORMATICA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000428640</v>
      </c>
      <c r="I119" s="6">
        <f>IF('[1]TCE - ANEXO IV - Preencher'!K128="","",'[1]TCE - ANEXO IV - Preencher'!K128)</f>
        <v>43818</v>
      </c>
      <c r="J119" s="5" t="str">
        <f>'[1]TCE - ANEXO IV - Preencher'!L128</f>
        <v>26191224073694000155550010004286401012920731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1649.09</v>
      </c>
    </row>
    <row r="120" spans="1:12" s="8" customFormat="1" ht="19.5" customHeight="1" x14ac:dyDescent="0.2">
      <c r="A120" s="3">
        <f>IFERROR(VLOOKUP(B120,'[1]DADOS (OCULTAR)'!$P$3:$R$56,3,0),"")</f>
        <v>10583920000303</v>
      </c>
      <c r="B120" s="4" t="str">
        <f>'[1]TCE - ANEXO IV - Preencher'!C129</f>
        <v>UPA CURADO</v>
      </c>
      <c r="C120" s="4" t="str">
        <f>'[1]TCE - ANEXO IV - Preencher'!E129</f>
        <v>5.3 - Locação de Máquinas e Equipamentos</v>
      </c>
      <c r="D120" s="3">
        <f>'[1]TCE - ANEXO IV - Preencher'!F129</f>
        <v>60619202001209</v>
      </c>
      <c r="E120" s="5" t="str">
        <f>'[1]TCE - ANEXO IV - Preencher'!G129</f>
        <v xml:space="preserve">MESSER GASES LTDA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44223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599.89</v>
      </c>
    </row>
    <row r="121" spans="1:12" s="8" customFormat="1" ht="19.5" customHeight="1" x14ac:dyDescent="0.2">
      <c r="A121" s="3">
        <f>IFERROR(VLOOKUP(B121,'[1]DADOS (OCULTAR)'!$P$3:$R$56,3,0),"")</f>
        <v>10583920000303</v>
      </c>
      <c r="B121" s="4" t="str">
        <f>'[1]TCE - ANEXO IV - Preencher'!C130</f>
        <v>UPA CURADO</v>
      </c>
      <c r="C121" s="4" t="str">
        <f>'[1]TCE - ANEXO IV - Preencher'!E130</f>
        <v>5.3 - Locação de Máquinas e Equipamentos</v>
      </c>
      <c r="D121" s="3">
        <f>'[1]TCE - ANEXO IV - Preencher'!F130</f>
        <v>60619202001209</v>
      </c>
      <c r="E121" s="5" t="str">
        <f>'[1]TCE - ANEXO IV - Preencher'!G130</f>
        <v xml:space="preserve">MESSER GASES LTDA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>
        <f>IF('[1]TCE - ANEXO IV - Preencher'!K130="","",'[1]TCE - ANEXO IV - Preencher'!K130)</f>
        <v>44223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1210.6099999999999</v>
      </c>
    </row>
    <row r="122" spans="1:12" s="8" customFormat="1" ht="19.5" customHeight="1" x14ac:dyDescent="0.2">
      <c r="A122" s="3">
        <f>IFERROR(VLOOKUP(B122,'[1]DADOS (OCULTAR)'!$P$3:$R$56,3,0),"")</f>
        <v>10583920000303</v>
      </c>
      <c r="B122" s="4" t="str">
        <f>'[1]TCE - ANEXO IV - Preencher'!C131</f>
        <v>UPA CURADO</v>
      </c>
      <c r="C122" s="4" t="str">
        <f>'[1]TCE - ANEXO IV - Preencher'!E131</f>
        <v>5.3 - Locação de Máquinas e Equipamentos</v>
      </c>
      <c r="D122" s="3">
        <f>'[1]TCE - ANEXO IV - Preencher'!F131</f>
        <v>10279299000119</v>
      </c>
      <c r="E122" s="5" t="str">
        <f>'[1]TCE - ANEXO IV - Preencher'!G131</f>
        <v>RGRAPH LOC. COM E SERV. LTDA - ME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44225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712.72</v>
      </c>
    </row>
    <row r="123" spans="1:12" s="8" customFormat="1" ht="19.5" customHeight="1" x14ac:dyDescent="0.2">
      <c r="A123" s="3">
        <f>IFERROR(VLOOKUP(B123,'[1]DADOS (OCULTAR)'!$P$3:$R$56,3,0),"")</f>
        <v>10583920000303</v>
      </c>
      <c r="B123" s="4" t="str">
        <f>'[1]TCE - ANEXO IV - Preencher'!C132</f>
        <v>UPA CURADO</v>
      </c>
      <c r="C123" s="4" t="str">
        <f>'[1]TCE - ANEXO IV - Preencher'!E132</f>
        <v>5.3 - Locação de Máquinas e Equipamentos</v>
      </c>
      <c r="D123" s="3">
        <f>'[1]TCE - ANEXO IV - Preencher'!F132</f>
        <v>11229463000146</v>
      </c>
      <c r="E123" s="5" t="str">
        <f>'[1]TCE - ANEXO IV - Preencher'!G132</f>
        <v>MANOEL VALDEMAR DA SILVA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44228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550</v>
      </c>
    </row>
    <row r="124" spans="1:12" s="8" customFormat="1" ht="19.5" customHeight="1" x14ac:dyDescent="0.2">
      <c r="A124" s="3">
        <f>IFERROR(VLOOKUP(B124,'[1]DADOS (OCULTAR)'!$P$3:$R$56,3,0),"")</f>
        <v>10583920000303</v>
      </c>
      <c r="B124" s="4" t="str">
        <f>'[1]TCE - ANEXO IV - Preencher'!C133</f>
        <v>UPA CURADO</v>
      </c>
      <c r="C124" s="4" t="str">
        <f>'[1]TCE - ANEXO IV - Preencher'!E133</f>
        <v>5.8 - Locação de Veículos Automotores</v>
      </c>
      <c r="D124" s="3">
        <f>'[1]TCE - ANEXO IV - Preencher'!F133</f>
        <v>16670085003502</v>
      </c>
      <c r="E124" s="5" t="str">
        <f>'[1]TCE - ANEXO IV - Preencher'!G133</f>
        <v>LOCALIZA RENT A CAR S/A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1613.76</v>
      </c>
    </row>
    <row r="125" spans="1:12" s="8" customFormat="1" ht="19.5" customHeight="1" x14ac:dyDescent="0.2">
      <c r="A125" s="3">
        <f>IFERROR(VLOOKUP(B125,'[1]DADOS (OCULTAR)'!$P$3:$R$56,3,0),"")</f>
        <v>10583920000303</v>
      </c>
      <c r="B125" s="4" t="str">
        <f>'[1]TCE - ANEXO IV - Preencher'!C134</f>
        <v>UPA CURADO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31145185000156</v>
      </c>
      <c r="E125" s="5" t="str">
        <f>'[1]TCE - ANEXO IV - Preencher'!G134</f>
        <v>CONSULT LAB LABORATORIO DE ANALISES CLINICAS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000000238</v>
      </c>
      <c r="I125" s="6">
        <f>IF('[1]TCE - ANEXO IV - Preencher'!K134="","",'[1]TCE - ANEXO IV - Preencher'!K134)</f>
        <v>44224</v>
      </c>
      <c r="J125" s="5" t="str">
        <f>'[1]TCE - ANEXO IV - Preencher'!L134</f>
        <v>PZUP66299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27468.880000000001</v>
      </c>
    </row>
    <row r="126" spans="1:12" s="8" customFormat="1" ht="19.5" customHeight="1" x14ac:dyDescent="0.2">
      <c r="A126" s="3">
        <f>IFERROR(VLOOKUP(B126,'[1]DADOS (OCULTAR)'!$P$3:$R$56,3,0),"")</f>
        <v>10583920000303</v>
      </c>
      <c r="B126" s="4" t="str">
        <f>'[1]TCE - ANEXO IV - Preencher'!C135</f>
        <v>UPA CURADO</v>
      </c>
      <c r="C126" s="4" t="str">
        <f>'[1]TCE - ANEXO IV - Preencher'!E135</f>
        <v>5.10 - Detetização/Tratamento de Resíduos e Afins</v>
      </c>
      <c r="D126" s="3">
        <f>'[1]TCE - ANEXO IV - Preencher'!F135</f>
        <v>7575881000118</v>
      </c>
      <c r="E126" s="5" t="str">
        <f>'[1]TCE - ANEXO IV - Preencher'!G135</f>
        <v>SIM GESTAO AMBIENTAL SERVICOS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1022040</v>
      </c>
      <c r="I126" s="6">
        <f>IF('[1]TCE - ANEXO IV - Preencher'!K135="","",'[1]TCE - ANEXO IV - Preencher'!K135)</f>
        <v>44227</v>
      </c>
      <c r="J126" s="5" t="str">
        <f>'[1]TCE - ANEXO IV - Preencher'!L135</f>
        <v>DN9PICNGJ</v>
      </c>
      <c r="K126" s="5" t="str">
        <f>IF(F126="B",LEFT('[1]TCE - ANEXO IV - Preencher'!M135,2),IF(F126="S",LEFT('[1]TCE - ANEXO IV - Preencher'!M135,7),IF('[1]TCE - ANEXO IV - Preencher'!H135="","")))</f>
        <v>2507507</v>
      </c>
      <c r="L126" s="7">
        <f>'[1]TCE - ANEXO IV - Preencher'!N135</f>
        <v>1577</v>
      </c>
    </row>
    <row r="127" spans="1:12" s="8" customFormat="1" ht="19.5" customHeight="1" x14ac:dyDescent="0.2">
      <c r="A127" s="3">
        <f>IFERROR(VLOOKUP(B127,'[1]DADOS (OCULTAR)'!$P$3:$R$56,3,0),"")</f>
        <v>10583920000303</v>
      </c>
      <c r="B127" s="4" t="str">
        <f>'[1]TCE - ANEXO IV - Preencher'!C136</f>
        <v>UPA CURADO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2351877000152</v>
      </c>
      <c r="E127" s="5" t="str">
        <f>'[1]TCE - ANEXO IV - Preencher'!G136</f>
        <v>LOCAWEB SERVICOS DE INTERNET S.A.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03627474</v>
      </c>
      <c r="I127" s="6">
        <f>IF('[1]TCE - ANEXO IV - Preencher'!K136="","",'[1]TCE - ANEXO IV - Preencher'!K136)</f>
        <v>44097</v>
      </c>
      <c r="J127" s="5" t="str">
        <f>'[1]TCE - ANEXO IV - Preencher'!L136</f>
        <v>UKGWSZAH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40.69</v>
      </c>
    </row>
    <row r="128" spans="1:12" s="8" customFormat="1" ht="19.5" customHeight="1" x14ac:dyDescent="0.2">
      <c r="A128" s="3">
        <f>IFERROR(VLOOKUP(B128,'[1]DADOS (OCULTAR)'!$P$3:$R$56,3,0),"")</f>
        <v>10583920000303</v>
      </c>
      <c r="B128" s="4" t="str">
        <f>'[1]TCE - ANEXO IV - Preencher'!C137</f>
        <v>UPA CURADO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11587975003361</v>
      </c>
      <c r="E128" s="5" t="str">
        <f>'[1]TCE - ANEXO IV - Preencher'!G137</f>
        <v>ONLINE CERTIFICADORA LTDA - EP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00690599</v>
      </c>
      <c r="I128" s="6">
        <f>IF('[1]TCE - ANEXO IV - Preencher'!K137="","",'[1]TCE - ANEXO IV - Preencher'!K137)</f>
        <v>44200</v>
      </c>
      <c r="J128" s="5" t="str">
        <f>'[1]TCE - ANEXO IV - Preencher'!L137</f>
        <v>PHH8JI9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1215</v>
      </c>
    </row>
    <row r="129" spans="1:12" s="8" customFormat="1" ht="19.5" customHeight="1" x14ac:dyDescent="0.2">
      <c r="A129" s="3">
        <f>IFERROR(VLOOKUP(B129,'[1]DADOS (OCULTAR)'!$P$3:$R$56,3,0),"")</f>
        <v>10583920000303</v>
      </c>
      <c r="B129" s="4" t="str">
        <f>'[1]TCE - ANEXO IV - Preencher'!C138</f>
        <v>UPA CURADO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5662773000319</v>
      </c>
      <c r="E129" s="5" t="str">
        <f>'[1]TCE - ANEXO IV - Preencher'!G138</f>
        <v>PIXEON MEDICAL SYSTEMS S.A. COMERCIO E DESENVOLVIMENTO DE SOFTWARE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20720</v>
      </c>
      <c r="I129" s="6">
        <f>IF('[1]TCE - ANEXO IV - Preencher'!K138="","",'[1]TCE - ANEXO IV - Preencher'!K138)</f>
        <v>44203</v>
      </c>
      <c r="J129" s="5" t="str">
        <f>'[1]TCE - ANEXO IV - Preencher'!L138</f>
        <v>7KJ2Z6FLU</v>
      </c>
      <c r="K129" s="5" t="str">
        <f>IF(F129="B",LEFT('[1]TCE - ANEXO IV - Preencher'!M138,2),IF(F129="S",LEFT('[1]TCE - ANEXO IV - Preencher'!M138,7),IF('[1]TCE - ANEXO IV - Preencher'!H138="","")))</f>
        <v>3550308</v>
      </c>
      <c r="L129" s="7">
        <f>'[1]TCE - ANEXO IV - Preencher'!N138</f>
        <v>8486.56</v>
      </c>
    </row>
    <row r="130" spans="1:12" s="8" customFormat="1" ht="19.5" customHeight="1" x14ac:dyDescent="0.2">
      <c r="A130" s="3">
        <f>IFERROR(VLOOKUP(B130,'[1]DADOS (OCULTAR)'!$P$3:$R$56,3,0),"")</f>
        <v>10583920000303</v>
      </c>
      <c r="B130" s="4" t="str">
        <f>'[1]TCE - ANEXO IV - Preencher'!C139</f>
        <v>UPA CURADO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53113791000122</v>
      </c>
      <c r="E130" s="5" t="str">
        <f>'[1]TCE - ANEXO IV - Preencher'!G139</f>
        <v>TOTVS S.A.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02980225</v>
      </c>
      <c r="I130" s="6">
        <f>IF('[1]TCE - ANEXO IV - Preencher'!K139="","",'[1]TCE - ANEXO IV - Preencher'!K139)</f>
        <v>44204</v>
      </c>
      <c r="J130" s="5" t="str">
        <f>'[1]TCE - ANEXO IV - Preencher'!L139</f>
        <v>KJ26QVBD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438.96</v>
      </c>
    </row>
    <row r="131" spans="1:12" s="8" customFormat="1" ht="19.5" customHeight="1" x14ac:dyDescent="0.2">
      <c r="A131" s="3">
        <f>IFERROR(VLOOKUP(B131,'[1]DADOS (OCULTAR)'!$P$3:$R$56,3,0),"")</f>
        <v>10583920000303</v>
      </c>
      <c r="B131" s="4" t="str">
        <f>'[1]TCE - ANEXO IV - Preencher'!C140</f>
        <v>UPA CURADO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19362739000171</v>
      </c>
      <c r="E131" s="5" t="str">
        <f>'[1]TCE - ANEXO IV - Preencher'!G140</f>
        <v>MM DA SILVA TREINAMENTOS E DESENVOLVIMENTO DE SISTEMAS DE INFORMATICA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263</v>
      </c>
      <c r="I131" s="6">
        <f>IF('[1]TCE - ANEXO IV - Preencher'!K140="","",'[1]TCE - ANEXO IV - Preencher'!K140)</f>
        <v>44221</v>
      </c>
      <c r="J131" s="5" t="str">
        <f>'[1]TCE - ANEXO IV - Preencher'!L140</f>
        <v>6IYHIOVZ2</v>
      </c>
      <c r="K131" s="5" t="str">
        <f>IF(F131="B",LEFT('[1]TCE - ANEXO IV - Preencher'!M140,2),IF(F131="S",LEFT('[1]TCE - ANEXO IV - Preencher'!M140,7),IF('[1]TCE - ANEXO IV - Preencher'!H140="","")))</f>
        <v>2704302</v>
      </c>
      <c r="L131" s="7">
        <f>'[1]TCE - ANEXO IV - Preencher'!N140</f>
        <v>80.36</v>
      </c>
    </row>
    <row r="132" spans="1:12" s="8" customFormat="1" ht="19.5" customHeight="1" x14ac:dyDescent="0.2">
      <c r="A132" s="3">
        <f>IFERROR(VLOOKUP(B132,'[1]DADOS (OCULTAR)'!$P$3:$R$56,3,0),"")</f>
        <v>10583920000303</v>
      </c>
      <c r="B132" s="4" t="str">
        <f>'[1]TCE - ANEXO IV - Preencher'!C141</f>
        <v>UPA CURADO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11844663000109</v>
      </c>
      <c r="E132" s="5" t="str">
        <f>'[1]TCE - ANEXO IV - Preencher'!G141</f>
        <v>1 TELECOM SERV. TECNOLOGIA EM INTERNET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000077944</v>
      </c>
      <c r="I132" s="6">
        <f>IF('[1]TCE - ANEXO IV - Preencher'!K141="","",'[1]TCE - ANEXO IV - Preencher'!K141)</f>
        <v>44222</v>
      </c>
      <c r="J132" s="5" t="str">
        <f>'[1]TCE - ANEXO IV - Preencher'!L141</f>
        <v>-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266</v>
      </c>
    </row>
    <row r="133" spans="1:12" s="8" customFormat="1" ht="19.5" customHeight="1" x14ac:dyDescent="0.2">
      <c r="A133" s="3">
        <f>IFERROR(VLOOKUP(B133,'[1]DADOS (OCULTAR)'!$P$3:$R$56,3,0),"")</f>
        <v>10583920000303</v>
      </c>
      <c r="B133" s="4" t="str">
        <f>'[1]TCE - ANEXO IV - Preencher'!C142</f>
        <v>UPA CURADO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11844663000109</v>
      </c>
      <c r="E133" s="5" t="str">
        <f>'[1]TCE - ANEXO IV - Preencher'!G142</f>
        <v>1 TELECOM SERV. TECNOLOGIA EM INTERNET LTDA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44222</v>
      </c>
      <c r="J133" s="5" t="str">
        <f>'[1]TCE - ANEXO IV - Preencher'!L142</f>
        <v>-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434</v>
      </c>
    </row>
    <row r="134" spans="1:12" s="8" customFormat="1" ht="19.5" customHeight="1" x14ac:dyDescent="0.2">
      <c r="A134" s="3">
        <f>IFERROR(VLOOKUP(B134,'[1]DADOS (OCULTAR)'!$P$3:$R$56,3,0),"")</f>
        <v>10583920000303</v>
      </c>
      <c r="B134" s="4" t="str">
        <f>'[1]TCE - ANEXO IV - Preencher'!C143</f>
        <v>UPA CURADO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3680650000113</v>
      </c>
      <c r="E134" s="5" t="str">
        <f>'[1]TCE - ANEXO IV - Preencher'!G143</f>
        <v xml:space="preserve">TECNOVA SERVICOS LTDA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00005805</v>
      </c>
      <c r="I134" s="6">
        <f>IF('[1]TCE - ANEXO IV - Preencher'!K143="","",'[1]TCE - ANEXO IV - Preencher'!K143)</f>
        <v>44222</v>
      </c>
      <c r="J134" s="5" t="str">
        <f>'[1]TCE - ANEXO IV - Preencher'!L143</f>
        <v>KKYB45LL</v>
      </c>
      <c r="K134" s="5" t="str">
        <f>IF(F134="B",LEFT('[1]TCE - ANEXO IV - Preencher'!M143,2),IF(F134="S",LEFT('[1]TCE - ANEXO IV - Preencher'!M143,7),IF('[1]TCE - ANEXO IV - Preencher'!H143="","")))</f>
        <v>2927408</v>
      </c>
      <c r="L134" s="7">
        <f>'[1]TCE - ANEXO IV - Preencher'!N143</f>
        <v>736.88</v>
      </c>
    </row>
    <row r="135" spans="1:12" s="8" customFormat="1" ht="19.5" customHeight="1" x14ac:dyDescent="0.2">
      <c r="A135" s="3">
        <f>IFERROR(VLOOKUP(B135,'[1]DADOS (OCULTAR)'!$P$3:$R$56,3,0),"")</f>
        <v>10583920000303</v>
      </c>
      <c r="B135" s="4" t="str">
        <f>'[1]TCE - ANEXO IV - Preencher'!C144</f>
        <v>UPA CURADO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11587975003361</v>
      </c>
      <c r="E135" s="5" t="str">
        <f>'[1]TCE - ANEXO IV - Preencher'!G144</f>
        <v>ONLINE CERTIFICADORA LTDA - EP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00709251</v>
      </c>
      <c r="I135" s="6">
        <f>IF('[1]TCE - ANEXO IV - Preencher'!K144="","",'[1]TCE - ANEXO IV - Preencher'!K144)</f>
        <v>44225</v>
      </c>
      <c r="J135" s="5" t="str">
        <f>'[1]TCE - ANEXO IV - Preencher'!L144</f>
        <v>DWF7CPES</v>
      </c>
      <c r="K135" s="5" t="str">
        <f>IF(F135="B",LEFT('[1]TCE - ANEXO IV - Preencher'!M144,2),IF(F135="S",LEFT('[1]TCE - ANEXO IV - Preencher'!M144,7),IF('[1]TCE - ANEXO IV - Preencher'!H144="","")))</f>
        <v>3550308</v>
      </c>
      <c r="L135" s="7">
        <f>'[1]TCE - ANEXO IV - Preencher'!N144</f>
        <v>270</v>
      </c>
    </row>
    <row r="136" spans="1:12" s="8" customFormat="1" ht="19.5" customHeight="1" x14ac:dyDescent="0.2">
      <c r="A136" s="3">
        <f>IFERROR(VLOOKUP(B136,'[1]DADOS (OCULTAR)'!$P$3:$R$56,3,0),"")</f>
        <v>10583920000303</v>
      </c>
      <c r="B136" s="4" t="str">
        <f>'[1]TCE - ANEXO IV - Preencher'!C145</f>
        <v>UPA CURADO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11587975003361</v>
      </c>
      <c r="E136" s="5" t="str">
        <f>'[1]TCE - ANEXO IV - Preencher'!G145</f>
        <v>ONLINE CERTIFICADORA LTDA - EP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00709255</v>
      </c>
      <c r="I136" s="6">
        <f>IF('[1]TCE - ANEXO IV - Preencher'!K145="","",'[1]TCE - ANEXO IV - Preencher'!K145)</f>
        <v>44225</v>
      </c>
      <c r="J136" s="5" t="str">
        <f>'[1]TCE - ANEXO IV - Preencher'!L145</f>
        <v>BHBVR3EH</v>
      </c>
      <c r="K136" s="5" t="str">
        <f>IF(F136="B",LEFT('[1]TCE - ANEXO IV - Preencher'!M145,2),IF(F136="S",LEFT('[1]TCE - ANEXO IV - Preencher'!M145,7),IF('[1]TCE - ANEXO IV - Preencher'!H145="","")))</f>
        <v>3550308</v>
      </c>
      <c r="L136" s="7">
        <f>'[1]TCE - ANEXO IV - Preencher'!N145</f>
        <v>88</v>
      </c>
    </row>
    <row r="137" spans="1:12" s="8" customFormat="1" ht="19.5" customHeight="1" x14ac:dyDescent="0.2">
      <c r="A137" s="3">
        <f>IFERROR(VLOOKUP(B137,'[1]DADOS (OCULTAR)'!$P$3:$R$56,3,0),"")</f>
        <v>10583920000303</v>
      </c>
      <c r="B137" s="4" t="str">
        <f>'[1]TCE - ANEXO IV - Preencher'!C146</f>
        <v>UPA CURADO</v>
      </c>
      <c r="C137" s="4" t="str">
        <f>'[1]TCE - ANEXO IV - Preencher'!E146</f>
        <v>5.2 - Serviços Técnicos Profissionais</v>
      </c>
      <c r="D137" s="3">
        <f>'[1]TCE - ANEXO IV - Preencher'!F146</f>
        <v>8654123000158</v>
      </c>
      <c r="E137" s="5" t="str">
        <f>'[1]TCE - ANEXO IV - Preencher'!G146</f>
        <v>AUDISA AUDITORES ASSOCIADOS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008142</v>
      </c>
      <c r="I137" s="6">
        <f>IF('[1]TCE - ANEXO IV - Preencher'!K146="","",'[1]TCE - ANEXO IV - Preencher'!K146)</f>
        <v>44200</v>
      </c>
      <c r="J137" s="5" t="str">
        <f>'[1]TCE - ANEXO IV - Preencher'!L146</f>
        <v>213T711275471810599S</v>
      </c>
      <c r="K137" s="5" t="str">
        <f>IF(F137="B",LEFT('[1]TCE - ANEXO IV - Preencher'!M146,2),IF(F137="S",LEFT('[1]TCE - ANEXO IV - Preencher'!M146,7),IF('[1]TCE - ANEXO IV - Preencher'!H146="","")))</f>
        <v>3550308</v>
      </c>
      <c r="L137" s="7">
        <f>'[1]TCE - ANEXO IV - Preencher'!N146</f>
        <v>508.58</v>
      </c>
    </row>
    <row r="138" spans="1:12" s="8" customFormat="1" ht="19.5" customHeight="1" x14ac:dyDescent="0.2">
      <c r="A138" s="3">
        <f>IFERROR(VLOOKUP(B138,'[1]DADOS (OCULTAR)'!$P$3:$R$56,3,0),"")</f>
        <v>10583920000303</v>
      </c>
      <c r="B138" s="4" t="str">
        <f>'[1]TCE - ANEXO IV - Preencher'!C147</f>
        <v>UPA CURADO</v>
      </c>
      <c r="C138" s="4" t="str">
        <f>'[1]TCE - ANEXO IV - Preencher'!E147</f>
        <v>5.2 - Serviços Técnicos Profissionais</v>
      </c>
      <c r="D138" s="3">
        <f>'[1]TCE - ANEXO IV - Preencher'!F147</f>
        <v>8276880000135</v>
      </c>
      <c r="E138" s="5" t="str">
        <f>'[1]TCE - ANEXO IV - Preencher'!G147</f>
        <v xml:space="preserve">JVG CONTABILIDADE LTDA ME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00001688</v>
      </c>
      <c r="I138" s="6">
        <f>IF('[1]TCE - ANEXO IV - Preencher'!K147="","",'[1]TCE - ANEXO IV - Preencher'!K147)</f>
        <v>44223</v>
      </c>
      <c r="J138" s="5" t="str">
        <f>'[1]TCE - ANEXO IV - Preencher'!L147</f>
        <v>HYSBBR1V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8649.65</v>
      </c>
    </row>
    <row r="139" spans="1:12" s="8" customFormat="1" ht="19.5" customHeight="1" x14ac:dyDescent="0.2">
      <c r="A139" s="3">
        <f>IFERROR(VLOOKUP(B139,'[1]DADOS (OCULTAR)'!$P$3:$R$56,3,0),"")</f>
        <v>10583920000303</v>
      </c>
      <c r="B139" s="4" t="str">
        <f>'[1]TCE - ANEXO IV - Preencher'!C148</f>
        <v>UPA CURADO</v>
      </c>
      <c r="C139" s="4" t="str">
        <f>'[1]TCE - ANEXO IV - Preencher'!E148</f>
        <v>5.2 - Serviços Técnicos Profissionais</v>
      </c>
      <c r="D139" s="3">
        <f>'[1]TCE - ANEXO IV - Preencher'!F148</f>
        <v>34529278000172</v>
      </c>
      <c r="E139" s="5" t="str">
        <f>'[1]TCE - ANEXO IV - Preencher'!G148</f>
        <v xml:space="preserve">KALICA JANAINA DA SILVA CORREIA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000000148</v>
      </c>
      <c r="I139" s="6">
        <f>IF('[1]TCE - ANEXO IV - Preencher'!K148="","",'[1]TCE - ANEXO IV - Preencher'!K148)</f>
        <v>44224</v>
      </c>
      <c r="J139" s="5" t="str">
        <f>'[1]TCE - ANEXO IV - Preencher'!L148</f>
        <v>PPLN15702</v>
      </c>
      <c r="K139" s="5" t="str">
        <f>IF(F139="B",LEFT('[1]TCE - ANEXO IV - Preencher'!M148,2),IF(F139="S",LEFT('[1]TCE - ANEXO IV - Preencher'!M148,7),IF('[1]TCE - ANEXO IV - Preencher'!H148="","")))</f>
        <v>2610707</v>
      </c>
      <c r="L139" s="7">
        <f>'[1]TCE - ANEXO IV - Preencher'!N148</f>
        <v>250</v>
      </c>
    </row>
    <row r="140" spans="1:12" s="8" customFormat="1" ht="19.5" customHeight="1" x14ac:dyDescent="0.2">
      <c r="A140" s="3">
        <f>IFERROR(VLOOKUP(B140,'[1]DADOS (OCULTAR)'!$P$3:$R$56,3,0),"")</f>
        <v>10583920000303</v>
      </c>
      <c r="B140" s="4" t="str">
        <f>'[1]TCE - ANEXO IV - Preencher'!C149</f>
        <v>UPA CURADO</v>
      </c>
      <c r="C140" s="4" t="str">
        <f>'[1]TCE - ANEXO IV - Preencher'!E149</f>
        <v>5.2 - Serviços Técnicos Profissionais</v>
      </c>
      <c r="D140" s="3">
        <f>'[1]TCE - ANEXO IV - Preencher'!F149</f>
        <v>3313161000123</v>
      </c>
      <c r="E140" s="5" t="str">
        <f>'[1]TCE - ANEXO IV - Preencher'!G149</f>
        <v>CENTRAL DE ATENDIMENTO MEDITO STO EXPEDITO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000010691</v>
      </c>
      <c r="I140" s="6">
        <f>IF('[1]TCE - ANEXO IV - Preencher'!K149="","",'[1]TCE - ANEXO IV - Preencher'!K149)</f>
        <v>44225</v>
      </c>
      <c r="J140" s="5" t="str">
        <f>'[1]TCE - ANEXO IV - Preencher'!L149</f>
        <v>LRQL20894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2000</v>
      </c>
    </row>
    <row r="141" spans="1:12" s="8" customFormat="1" ht="19.5" customHeight="1" x14ac:dyDescent="0.2">
      <c r="A141" s="3">
        <f>IFERROR(VLOOKUP(B141,'[1]DADOS (OCULTAR)'!$P$3:$R$56,3,0),"")</f>
        <v>10583920000303</v>
      </c>
      <c r="B141" s="4" t="str">
        <f>'[1]TCE - ANEXO IV - Preencher'!C150</f>
        <v>UPA CURADO</v>
      </c>
      <c r="C141" s="4" t="str">
        <f>'[1]TCE - ANEXO IV - Preencher'!E150</f>
        <v>5.10 - Detetização/Tratamento de Resíduos e Afins</v>
      </c>
      <c r="D141" s="3">
        <f>'[1]TCE - ANEXO IV - Preencher'!F150</f>
        <v>10333266000100</v>
      </c>
      <c r="E141" s="5" t="str">
        <f>'[1]TCE - ANEXO IV - Preencher'!G150</f>
        <v>CARLOS ANTONIO DE OLIVEIRA MILET JUNIOR -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00008246</v>
      </c>
      <c r="I141" s="6">
        <f>IF('[1]TCE - ANEXO IV - Preencher'!K150="","",'[1]TCE - ANEXO IV - Preencher'!K150)</f>
        <v>44218</v>
      </c>
      <c r="J141" s="5" t="str">
        <f>'[1]TCE - ANEXO IV - Preencher'!L150</f>
        <v>HZIW5D15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140</v>
      </c>
    </row>
    <row r="142" spans="1:12" s="8" customFormat="1" ht="19.5" customHeight="1" x14ac:dyDescent="0.2">
      <c r="A142" s="3">
        <f>IFERROR(VLOOKUP(B142,'[1]DADOS (OCULTAR)'!$P$3:$R$56,3,0),"")</f>
        <v>10583920000303</v>
      </c>
      <c r="B142" s="4" t="str">
        <f>'[1]TCE - ANEXO IV - Preencher'!C151</f>
        <v>UPA CURADO</v>
      </c>
      <c r="C142" s="4" t="str">
        <f>'[1]TCE - ANEXO IV - Preencher'!E151</f>
        <v>5.99 - Outros Serviços de Terceiros Pessoa Jurídica</v>
      </c>
      <c r="D142" s="3">
        <f>'[1]TCE - ANEXO IV - Preencher'!F151</f>
        <v>1545203000126</v>
      </c>
      <c r="E142" s="5" t="str">
        <f>'[1]TCE - ANEXO IV - Preencher'!G151</f>
        <v>ENAE - EMPRESA NACIONAL DE ESTERILIZAÇÃO EIRELI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00011230</v>
      </c>
      <c r="I142" s="6">
        <f>IF('[1]TCE - ANEXO IV - Preencher'!K151="","",'[1]TCE - ANEXO IV - Preencher'!K151)</f>
        <v>44217</v>
      </c>
      <c r="J142" s="5" t="str">
        <f>'[1]TCE - ANEXO IV - Preencher'!L151</f>
        <v>FVYEQUCE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3920</v>
      </c>
    </row>
    <row r="143" spans="1:12" s="8" customFormat="1" ht="19.5" customHeight="1" x14ac:dyDescent="0.2">
      <c r="A143" s="3">
        <f>IFERROR(VLOOKUP(B143,'[1]DADOS (OCULTAR)'!$P$3:$R$56,3,0),"")</f>
        <v>10583920000303</v>
      </c>
      <c r="B143" s="4" t="str">
        <f>'[1]TCE - ANEXO IV - Preencher'!C152</f>
        <v>UPA CURADO</v>
      </c>
      <c r="C143" s="4" t="str">
        <f>'[1]TCE - ANEXO IV - Preencher'!E152</f>
        <v>5.5 - Reparo e Manutenção de Máquinas e Equipamentos</v>
      </c>
      <c r="D143" s="3">
        <f>'[1]TCE - ANEXO IV - Preencher'!F152</f>
        <v>5410567000150</v>
      </c>
      <c r="E143" s="5" t="str">
        <f>'[1]TCE - ANEXO IV - Preencher'!G152</f>
        <v>LABORATORIO DE METROLOGIA DO NORDESTE LABNOR EIRELI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00000593</v>
      </c>
      <c r="I143" s="6">
        <f>IF('[1]TCE - ANEXO IV - Preencher'!K152="","",'[1]TCE - ANEXO IV - Preencher'!K152)</f>
        <v>44222</v>
      </c>
      <c r="J143" s="5" t="str">
        <f>'[1]TCE - ANEXO IV - Preencher'!L152</f>
        <v>UVFPGY5U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1388.01</v>
      </c>
    </row>
    <row r="144" spans="1:12" s="8" customFormat="1" ht="19.5" customHeight="1" x14ac:dyDescent="0.2">
      <c r="A144" s="3">
        <f>IFERROR(VLOOKUP(B144,'[1]DADOS (OCULTAR)'!$P$3:$R$56,3,0),"")</f>
        <v>10583920000303</v>
      </c>
      <c r="B144" s="4" t="str">
        <f>'[1]TCE - ANEXO IV - Preencher'!C153</f>
        <v>UPA CURADO</v>
      </c>
      <c r="C144" s="4" t="str">
        <f>'[1]TCE - ANEXO IV - Preencher'!E153</f>
        <v>5.5 - Reparo e Manutenção de Máquinas e Equipamentos</v>
      </c>
      <c r="D144" s="3">
        <f>'[1]TCE - ANEXO IV - Preencher'!F153</f>
        <v>18204483000101</v>
      </c>
      <c r="E144" s="5" t="str">
        <f>'[1]TCE - ANEXO IV - Preencher'!G153</f>
        <v>WAGNER FERNANDES SALES DA SILVA E CIA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2976</v>
      </c>
      <c r="I144" s="6">
        <f>IF('[1]TCE - ANEXO IV - Preencher'!K153="","",'[1]TCE - ANEXO IV - Preencher'!K153)</f>
        <v>44311</v>
      </c>
      <c r="J144" s="5" t="str">
        <f>'[1]TCE - ANEXO IV - Preencher'!L153</f>
        <v>RGB2DNBLV</v>
      </c>
      <c r="K144" s="5" t="str">
        <f>IF(F144="B",LEFT('[1]TCE - ANEXO IV - Preencher'!M153,2),IF(F144="S",LEFT('[1]TCE - ANEXO IV - Preencher'!M153,7),IF('[1]TCE - ANEXO IV - Preencher'!H153="","")))</f>
        <v>2704302</v>
      </c>
      <c r="L144" s="7">
        <f>'[1]TCE - ANEXO IV - Preencher'!N153</f>
        <v>2457.4299999999998</v>
      </c>
    </row>
    <row r="145" spans="1:12" s="8" customFormat="1" ht="19.5" customHeight="1" x14ac:dyDescent="0.2">
      <c r="A145" s="3">
        <f>IFERROR(VLOOKUP(B145,'[1]DADOS (OCULTAR)'!$P$3:$R$56,3,0),"")</f>
        <v>10583920000303</v>
      </c>
      <c r="B145" s="4" t="str">
        <f>'[1]TCE - ANEXO IV - Preencher'!C154</f>
        <v>UPA CURADO</v>
      </c>
      <c r="C145" s="4" t="str">
        <f>'[1]TCE - ANEXO IV - Preencher'!E154</f>
        <v>5.5 - Reparo e Manutenção de Máquinas e Equipamentos</v>
      </c>
      <c r="D145" s="3">
        <f>'[1]TCE - ANEXO IV - Preencher'!F154</f>
        <v>8845988000100</v>
      </c>
      <c r="E145" s="5" t="str">
        <f>'[1]TCE - ANEXO IV - Preencher'!G154</f>
        <v xml:space="preserve">ACESSPLUS MANUTENCAO LTDA ME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00004661</v>
      </c>
      <c r="I145" s="6">
        <f>IF('[1]TCE - ANEXO IV - Preencher'!K154="","",'[1]TCE - ANEXO IV - Preencher'!K154)</f>
        <v>44200</v>
      </c>
      <c r="J145" s="5" t="str">
        <f>'[1]TCE - ANEXO IV - Preencher'!L154</f>
        <v>L6BYZVNF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322.37</v>
      </c>
    </row>
    <row r="146" spans="1:12" s="8" customFormat="1" ht="19.5" customHeight="1" x14ac:dyDescent="0.2">
      <c r="A146" s="3">
        <f>IFERROR(VLOOKUP(B146,'[1]DADOS (OCULTAR)'!$P$3:$R$56,3,0),"")</f>
        <v>10583920000303</v>
      </c>
      <c r="B146" s="4" t="str">
        <f>'[1]TCE - ANEXO IV - Preencher'!C155</f>
        <v>UPA CURADO</v>
      </c>
      <c r="C146" s="4" t="str">
        <f>'[1]TCE - ANEXO IV - Preencher'!E155</f>
        <v>5.5 - Reparo e Manutenção de Máquinas e Equipamentos</v>
      </c>
      <c r="D146" s="3">
        <f>'[1]TCE - ANEXO IV - Preencher'!F155</f>
        <v>40893042000113</v>
      </c>
      <c r="E146" s="5" t="str">
        <f>'[1]TCE - ANEXO IV - Preencher'!G155</f>
        <v xml:space="preserve">GERASTEP GERADORES ASSISTENCIA TECNICA E PECAS LTDA ME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00024305</v>
      </c>
      <c r="I146" s="6">
        <f>IF('[1]TCE - ANEXO IV - Preencher'!K155="","",'[1]TCE - ANEXO IV - Preencher'!K155)</f>
        <v>44218</v>
      </c>
      <c r="J146" s="5" t="str">
        <f>'[1]TCE - ANEXO IV - Preencher'!L155</f>
        <v>LWNNQDQN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424.96</v>
      </c>
    </row>
    <row r="147" spans="1:12" s="8" customFormat="1" ht="19.5" customHeight="1" x14ac:dyDescent="0.2">
      <c r="A147" s="3">
        <f>IFERROR(VLOOKUP(B147,'[1]DADOS (OCULTAR)'!$P$3:$R$56,3,0),"")</f>
        <v>10583920000303</v>
      </c>
      <c r="B147" s="4" t="str">
        <f>'[1]TCE - ANEXO IV - Preencher'!C156</f>
        <v>UPA CURADO</v>
      </c>
      <c r="C147" s="4" t="str">
        <f>'[1]TCE - ANEXO IV - Preencher'!E156</f>
        <v>5.5 - Reparo e Manutenção de Máquinas e Equipamentos</v>
      </c>
      <c r="D147" s="3">
        <f>'[1]TCE - ANEXO IV - Preencher'!F156</f>
        <v>12044327000144</v>
      </c>
      <c r="E147" s="5" t="str">
        <f>'[1]TCE - ANEXO IV - Preencher'!G156</f>
        <v>JOSE LUIZ DE MIRANDA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00005231</v>
      </c>
      <c r="I147" s="6">
        <f>IF('[1]TCE - ANEXO IV - Preencher'!K156="","",'[1]TCE - ANEXO IV - Preencher'!K156)</f>
        <v>44218</v>
      </c>
      <c r="J147" s="5" t="str">
        <f>'[1]TCE - ANEXO IV - Preencher'!L156</f>
        <v>4WX8V6LS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540</v>
      </c>
    </row>
    <row r="148" spans="1:12" s="8" customFormat="1" ht="19.5" customHeight="1" x14ac:dyDescent="0.2">
      <c r="A148" s="3">
        <f>IFERROR(VLOOKUP(B148,'[1]DADOS (OCULTAR)'!$P$3:$R$56,3,0),"")</f>
        <v>10583920000303</v>
      </c>
      <c r="B148" s="4" t="str">
        <f>'[1]TCE - ANEXO IV - Preencher'!C157</f>
        <v>UPA CURADO</v>
      </c>
      <c r="C148" s="4" t="str">
        <f>'[1]TCE - ANEXO IV - Preencher'!E157</f>
        <v>5.5 - Reparo e Manutenção de Máquinas e Equipamentos</v>
      </c>
      <c r="D148" s="3">
        <f>'[1]TCE - ANEXO IV - Preencher'!F157</f>
        <v>13549364000177</v>
      </c>
      <c r="E148" s="5" t="str">
        <f>'[1]TCE - ANEXO IV - Preencher'!G157</f>
        <v>GILBERTO LUIZ BEZERRA MOLA REFRIGERACAO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73</v>
      </c>
      <c r="I148" s="6">
        <f>IF('[1]TCE - ANEXO IV - Preencher'!K157="","",'[1]TCE - ANEXO IV - Preencher'!K157)</f>
        <v>44221</v>
      </c>
      <c r="J148" s="5" t="str">
        <f>'[1]TCE - ANEXO IV - Preencher'!L157</f>
        <v>4bb495f047fc56bdc382d50bf8ea63ba</v>
      </c>
      <c r="K148" s="5" t="str">
        <f>IF(F148="B",LEFT('[1]TCE - ANEXO IV - Preencher'!M157,2),IF(F148="S",LEFT('[1]TCE - ANEXO IV - Preencher'!M157,7),IF('[1]TCE - ANEXO IV - Preencher'!H157="","")))</f>
        <v>2600708</v>
      </c>
      <c r="L148" s="7">
        <f>'[1]TCE - ANEXO IV - Preencher'!N157</f>
        <v>3000</v>
      </c>
    </row>
    <row r="149" spans="1:12" s="8" customFormat="1" ht="19.5" customHeight="1" x14ac:dyDescent="0.2">
      <c r="A149" s="3">
        <f>IFERROR(VLOOKUP(B149,'[1]DADOS (OCULTAR)'!$P$3:$R$56,3,0),"")</f>
        <v>10583920000303</v>
      </c>
      <c r="B149" s="4" t="str">
        <f>'[1]TCE - ANEXO IV - Preencher'!C158</f>
        <v>UPA CURADO</v>
      </c>
      <c r="C149" s="4" t="str">
        <f>'[1]TCE - ANEXO IV - Preencher'!E158</f>
        <v>5.5 - Reparo e Manutenção de Máquinas e Equipamentos</v>
      </c>
      <c r="D149" s="3">
        <f>'[1]TCE - ANEXO IV - Preencher'!F158</f>
        <v>7626934000182</v>
      </c>
      <c r="E149" s="5" t="str">
        <f>'[1]TCE - ANEXO IV - Preencher'!G158</f>
        <v>MOVEARTE COMERCIO E SERVICOS DE MOVEIS DE ACO E MADEIRA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00000273</v>
      </c>
      <c r="I149" s="6">
        <f>IF('[1]TCE - ANEXO IV - Preencher'!K158="","",'[1]TCE - ANEXO IV - Preencher'!K158)</f>
        <v>44224</v>
      </c>
      <c r="J149" s="5" t="str">
        <f>'[1]TCE - ANEXO IV - Preencher'!L158</f>
        <v>6YXJNJUF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2200</v>
      </c>
    </row>
    <row r="150" spans="1:12" s="8" customFormat="1" ht="19.5" customHeight="1" x14ac:dyDescent="0.2">
      <c r="A150" s="3">
        <f>IFERROR(VLOOKUP(B150,'[1]DADOS (OCULTAR)'!$P$3:$R$56,3,0),"")</f>
        <v>10583920000303</v>
      </c>
      <c r="B150" s="4" t="str">
        <f>'[1]TCE - ANEXO IV - Preencher'!C159</f>
        <v>UPA CURADO</v>
      </c>
      <c r="C150" s="4" t="str">
        <f>'[1]TCE - ANEXO IV - Preencher'!E159</f>
        <v>5.6 - Reparo e Manutanção de Veículos</v>
      </c>
      <c r="D150" s="3">
        <f>'[1]TCE - ANEXO IV - Preencher'!F159</f>
        <v>20350292000108</v>
      </c>
      <c r="E150" s="5" t="str">
        <f>'[1]TCE - ANEXO IV - Preencher'!G159</f>
        <v>ANDRE L DE MELO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00000649</v>
      </c>
      <c r="I150" s="6">
        <f>IF('[1]TCE - ANEXO IV - Preencher'!K159="","",'[1]TCE - ANEXO IV - Preencher'!K159)</f>
        <v>44216</v>
      </c>
      <c r="J150" s="5" t="str">
        <f>'[1]TCE - ANEXO IV - Preencher'!L159</f>
        <v>EUAEBKZ3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3800</v>
      </c>
    </row>
    <row r="151" spans="1:12" s="8" customFormat="1" ht="19.5" customHeight="1" x14ac:dyDescent="0.2">
      <c r="A151" s="3">
        <f>IFERROR(VLOOKUP(B151,'[1]DADOS (OCULTAR)'!$P$3:$R$56,3,0),"")</f>
        <v>10583920000303</v>
      </c>
      <c r="B151" s="4" t="str">
        <f>'[1]TCE - ANEXO IV - Preencher'!C160</f>
        <v>UPA CURADO</v>
      </c>
      <c r="C151" s="4" t="str">
        <f>'[1]TCE - ANEXO IV - Preencher'!E160</f>
        <v>5.6 - Reparo e Manutanção de Veículos</v>
      </c>
      <c r="D151" s="3">
        <f>'[1]TCE - ANEXO IV - Preencher'!F160</f>
        <v>20350292000108</v>
      </c>
      <c r="E151" s="5" t="str">
        <f>'[1]TCE - ANEXO IV - Preencher'!G160</f>
        <v>ANDRE L DE MELO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00000648</v>
      </c>
      <c r="I151" s="6">
        <f>IF('[1]TCE - ANEXO IV - Preencher'!K160="","",'[1]TCE - ANEXO IV - Preencher'!K160)</f>
        <v>44216</v>
      </c>
      <c r="J151" s="5" t="str">
        <f>'[1]TCE - ANEXO IV - Preencher'!L160</f>
        <v>LVYI8E4T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360</v>
      </c>
    </row>
    <row r="152" spans="1:12" s="8" customFormat="1" ht="19.5" customHeight="1" x14ac:dyDescent="0.2">
      <c r="A152" s="3">
        <f>IFERROR(VLOOKUP(B152,'[1]DADOS (OCULTAR)'!$P$3:$R$56,3,0),"")</f>
        <v>10583920000303</v>
      </c>
      <c r="B152" s="4" t="str">
        <f>'[1]TCE - ANEXO IV - Preencher'!C161</f>
        <v>UPA CURADO</v>
      </c>
      <c r="C152" s="4" t="str">
        <f>'[1]TCE - ANEXO IV - Preencher'!E161</f>
        <v>5.6 - Reparo e Manutanção de Veículos</v>
      </c>
      <c r="D152" s="3">
        <f>'[1]TCE - ANEXO IV - Preencher'!F161</f>
        <v>20350292000108</v>
      </c>
      <c r="E152" s="5" t="str">
        <f>'[1]TCE - ANEXO IV - Preencher'!G161</f>
        <v>ANDRE L DE MELO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00000650</v>
      </c>
      <c r="I152" s="6">
        <f>IF('[1]TCE - ANEXO IV - Preencher'!K161="","",'[1]TCE - ANEXO IV - Preencher'!K161)</f>
        <v>44216</v>
      </c>
      <c r="J152" s="5" t="str">
        <f>'[1]TCE - ANEXO IV - Preencher'!L161</f>
        <v>JMU9MPG2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3689</v>
      </c>
    </row>
    <row r="153" spans="1:12" s="8" customFormat="1" ht="19.5" customHeight="1" x14ac:dyDescent="0.2">
      <c r="A153" s="3">
        <f>IFERROR(VLOOKUP(B153,'[1]DADOS (OCULTAR)'!$P$3:$R$56,3,0),"")</f>
        <v>10583920000303</v>
      </c>
      <c r="B153" s="4" t="str">
        <f>'[1]TCE - ANEXO IV - Preencher'!C162</f>
        <v>UPA CURADO</v>
      </c>
      <c r="C153" s="4" t="str">
        <f>'[1]TCE - ANEXO IV - Preencher'!E162</f>
        <v>5.6 - Reparo e Manutanção de Veículos</v>
      </c>
      <c r="D153" s="3">
        <f>'[1]TCE - ANEXO IV - Preencher'!F162</f>
        <v>24617504000113</v>
      </c>
      <c r="E153" s="5" t="str">
        <f>'[1]TCE - ANEXO IV - Preencher'!G162</f>
        <v xml:space="preserve">MARIA DE FATIMA GOMES SILVA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000000073</v>
      </c>
      <c r="I153" s="6">
        <f>IF('[1]TCE - ANEXO IV - Preencher'!K162="","",'[1]TCE - ANEXO IV - Preencher'!K162)</f>
        <v>44223</v>
      </c>
      <c r="J153" s="5" t="str">
        <f>'[1]TCE - ANEXO IV - Preencher'!L162</f>
        <v>KREM37301</v>
      </c>
      <c r="K153" s="5" t="str">
        <f>IF(F153="B",LEFT('[1]TCE - ANEXO IV - Preencher'!M162,2),IF(F153="S",LEFT('[1]TCE - ANEXO IV - Preencher'!M162,7),IF('[1]TCE - ANEXO IV - Preencher'!H162="","")))</f>
        <v>2607901</v>
      </c>
      <c r="L153" s="7">
        <f>'[1]TCE - ANEXO IV - Preencher'!N162</f>
        <v>300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2021-02-26T20:00:11Z</dcterms:created>
  <dcterms:modified xsi:type="dcterms:W3CDTF">2021-02-26T20:00:42Z</dcterms:modified>
</cp:coreProperties>
</file>