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ANA\"/>
    </mc:Choice>
  </mc:AlternateContent>
  <xr:revisionPtr revIDLastSave="0" documentId="8_{64D74887-A72E-4DB0-8ABE-99C7AF150A2C}" xr6:coauthVersionLast="47" xr6:coauthVersionMax="47" xr10:uidLastSave="{00000000-0000-0000-0000-000000000000}"/>
  <bookViews>
    <workbookView xWindow="-120" yWindow="-120" windowWidth="24240" windowHeight="13140" xr2:uid="{8C2AC8F1-ADFA-4511-AD5A-A15D354C2FD1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<sst xmlns="http://schemas.openxmlformats.org/spreadsheetml/2006/main" count="12" uniqueCount="12">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</sst>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 DE CARUARU</v>
          </cell>
          <cell r="H11" t="str">
            <v>S</v>
          </cell>
          <cell r="I11" t="str">
            <v>N</v>
          </cell>
          <cell r="J11">
            <v>53536</v>
          </cell>
          <cell r="K11">
            <v>44343</v>
          </cell>
          <cell r="M11" t="str">
            <v>2604106 - Caruaru - PE</v>
          </cell>
          <cell r="N11">
            <v>42408.3</v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1203383000168</v>
          </cell>
          <cell r="G17" t="str">
            <v>RCR LOCACAO LTDA</v>
          </cell>
          <cell r="H17" t="str">
            <v>S</v>
          </cell>
          <cell r="I17" t="str">
            <v>S</v>
          </cell>
          <cell r="J17">
            <v>4713</v>
          </cell>
          <cell r="K17">
            <v>44378</v>
          </cell>
          <cell r="L17" t="str">
            <v>26210701203383000168670000000047131000201550</v>
          </cell>
          <cell r="M17" t="str">
            <v>2611606 - Recife - PE</v>
          </cell>
          <cell r="N17">
            <v>22439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7021544000189</v>
          </cell>
          <cell r="G18" t="str">
            <v>BERKLEY INTERNATIONAL DO BRASIL SEGUROS SA</v>
          </cell>
          <cell r="H18" t="str">
            <v>S</v>
          </cell>
          <cell r="I18" t="str">
            <v>N</v>
          </cell>
          <cell r="J18" t="str">
            <v>1008200000204</v>
          </cell>
          <cell r="K18">
            <v>44392</v>
          </cell>
          <cell r="M18" t="str">
            <v>3550308 - São Paulo - SP</v>
          </cell>
          <cell r="N18">
            <v>1127.92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21986074000119</v>
          </cell>
          <cell r="G19" t="str">
            <v>PRUDENTIAL DO BRASIL VIDA EM GRUPO SA</v>
          </cell>
          <cell r="H19" t="str">
            <v>S</v>
          </cell>
          <cell r="I19" t="str">
            <v>N</v>
          </cell>
          <cell r="J19" t="str">
            <v>1099300008717</v>
          </cell>
          <cell r="M19" t="str">
            <v>3550308 - São Paulo - SP</v>
          </cell>
          <cell r="N19">
            <v>2682.34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21986074000119</v>
          </cell>
          <cell r="G20" t="str">
            <v>PRUDENTIAL DO BRASIL VIDA EM GRUPO SA</v>
          </cell>
          <cell r="H20" t="str">
            <v>S</v>
          </cell>
          <cell r="I20" t="str">
            <v>N</v>
          </cell>
          <cell r="J20" t="str">
            <v>1098200001307</v>
          </cell>
          <cell r="M20" t="str">
            <v>3550308 - São Paulo - SP</v>
          </cell>
          <cell r="N20">
            <v>55.61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>
            <v>90400888000142</v>
          </cell>
          <cell r="G25" t="str">
            <v>TARIFA SANTANDER</v>
          </cell>
          <cell r="H25" t="str">
            <v>S</v>
          </cell>
          <cell r="I25" t="str">
            <v>N</v>
          </cell>
          <cell r="K25">
            <v>44351</v>
          </cell>
          <cell r="N25">
            <v>29.7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>
            <v>90400888000142</v>
          </cell>
          <cell r="G26" t="str">
            <v>TARIFA SANTANDER</v>
          </cell>
          <cell r="H26" t="str">
            <v>S</v>
          </cell>
          <cell r="I26" t="str">
            <v>N</v>
          </cell>
          <cell r="K26">
            <v>44349</v>
          </cell>
          <cell r="N26">
            <v>24.75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>
            <v>90400888000142</v>
          </cell>
          <cell r="G27" t="str">
            <v>TARIFA SANTANDER</v>
          </cell>
          <cell r="H27" t="str">
            <v>S</v>
          </cell>
          <cell r="I27" t="str">
            <v>N</v>
          </cell>
          <cell r="K27">
            <v>44349</v>
          </cell>
          <cell r="N27">
            <v>56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>
            <v>90400888000142</v>
          </cell>
          <cell r="G28" t="str">
            <v>TARIFA SANTANDER</v>
          </cell>
          <cell r="H28" t="str">
            <v>S</v>
          </cell>
          <cell r="I28" t="str">
            <v>N</v>
          </cell>
          <cell r="K28">
            <v>44354</v>
          </cell>
          <cell r="N28">
            <v>34.65</v>
          </cell>
        </row>
        <row r="29">
          <cell r="E29" t="str">
            <v/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>
            <v>90400888000142</v>
          </cell>
          <cell r="G30" t="str">
            <v>TARIFA SANTANDER</v>
          </cell>
          <cell r="H30" t="str">
            <v>S</v>
          </cell>
          <cell r="I30" t="str">
            <v>N</v>
          </cell>
          <cell r="K30">
            <v>44355</v>
          </cell>
          <cell r="N30">
            <v>39.6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>
            <v>90400888000142</v>
          </cell>
          <cell r="G31" t="str">
            <v>TARIFA SANTANDER</v>
          </cell>
          <cell r="H31" t="str">
            <v>S</v>
          </cell>
          <cell r="I31" t="str">
            <v>N</v>
          </cell>
          <cell r="K31">
            <v>44357</v>
          </cell>
          <cell r="N31">
            <v>29.7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>
            <v>90400888000142</v>
          </cell>
          <cell r="G32" t="str">
            <v>TARIFA SANTANDER</v>
          </cell>
          <cell r="H32" t="str">
            <v>S</v>
          </cell>
          <cell r="I32" t="str">
            <v>N</v>
          </cell>
          <cell r="K32">
            <v>44358</v>
          </cell>
          <cell r="N32">
            <v>34.65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>
            <v>90400888000142</v>
          </cell>
          <cell r="G33" t="str">
            <v>TARIFA SANTANDER</v>
          </cell>
          <cell r="H33" t="str">
            <v>S</v>
          </cell>
          <cell r="I33" t="str">
            <v>N</v>
          </cell>
          <cell r="K33">
            <v>44361</v>
          </cell>
          <cell r="N33">
            <v>54.45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>
            <v>90400888000142</v>
          </cell>
          <cell r="G34" t="str">
            <v>TARIFA SANTANDER</v>
          </cell>
          <cell r="H34" t="str">
            <v>S</v>
          </cell>
          <cell r="I34" t="str">
            <v>N</v>
          </cell>
          <cell r="K34">
            <v>44362</v>
          </cell>
          <cell r="N34">
            <v>29.7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>
            <v>90400888000142</v>
          </cell>
          <cell r="G35" t="str">
            <v>TARIFA SANTANDER</v>
          </cell>
          <cell r="H35" t="str">
            <v>S</v>
          </cell>
          <cell r="I35" t="str">
            <v>N</v>
          </cell>
          <cell r="K35">
            <v>44363</v>
          </cell>
          <cell r="N35">
            <v>19.8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>
            <v>90400888000142</v>
          </cell>
          <cell r="G36" t="str">
            <v>TARIFA SANTANDER</v>
          </cell>
          <cell r="H36" t="str">
            <v>S</v>
          </cell>
          <cell r="I36" t="str">
            <v>N</v>
          </cell>
          <cell r="K36">
            <v>44364</v>
          </cell>
          <cell r="N36">
            <v>14.85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>
            <v>90400888000142</v>
          </cell>
          <cell r="G37" t="str">
            <v>TARIFA SANTANDER</v>
          </cell>
          <cell r="H37" t="str">
            <v>S</v>
          </cell>
          <cell r="I37" t="str">
            <v>N</v>
          </cell>
          <cell r="K37">
            <v>44365</v>
          </cell>
          <cell r="N37">
            <v>24.75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>
            <v>90400888000142</v>
          </cell>
          <cell r="G38" t="str">
            <v>TARIFA SANTANDER</v>
          </cell>
          <cell r="H38" t="str">
            <v>S</v>
          </cell>
          <cell r="I38" t="str">
            <v>N</v>
          </cell>
          <cell r="K38">
            <v>44368</v>
          </cell>
          <cell r="N38">
            <v>24.75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>
            <v>90400888000142</v>
          </cell>
          <cell r="G39" t="str">
            <v>TARIFA SANTANDER</v>
          </cell>
          <cell r="H39" t="str">
            <v>S</v>
          </cell>
          <cell r="I39" t="str">
            <v>N</v>
          </cell>
          <cell r="K39">
            <v>44369</v>
          </cell>
          <cell r="N39">
            <v>4.95</v>
          </cell>
        </row>
        <row r="40">
          <cell r="C40" t="str">
            <v>HOSPITAL MESTRE VITALINO</v>
          </cell>
          <cell r="E40" t="str">
            <v xml:space="preserve">5.25 - Serviços Bancários </v>
          </cell>
          <cell r="F40">
            <v>90400888000142</v>
          </cell>
          <cell r="G40" t="str">
            <v>TARIFA SANTANDER</v>
          </cell>
          <cell r="H40" t="str">
            <v>S</v>
          </cell>
          <cell r="I40" t="str">
            <v>N</v>
          </cell>
          <cell r="K40">
            <v>44370</v>
          </cell>
          <cell r="N40">
            <v>14.85</v>
          </cell>
        </row>
        <row r="41">
          <cell r="C41" t="str">
            <v>HOSPITAL MESTRE VITALINO</v>
          </cell>
          <cell r="E41" t="str">
            <v xml:space="preserve">5.25 - Serviços Bancários </v>
          </cell>
          <cell r="F41">
            <v>90400888000142</v>
          </cell>
          <cell r="G41" t="str">
            <v>TARIFA SANTANDER</v>
          </cell>
          <cell r="H41" t="str">
            <v>S</v>
          </cell>
          <cell r="I41" t="str">
            <v>N</v>
          </cell>
          <cell r="K41">
            <v>44371</v>
          </cell>
          <cell r="N41">
            <v>14.85</v>
          </cell>
        </row>
        <row r="42">
          <cell r="C42" t="str">
            <v>HOSPITAL MESTRE VITALINO</v>
          </cell>
          <cell r="E42" t="str">
            <v xml:space="preserve">5.25 - Serviços Bancários </v>
          </cell>
          <cell r="F42">
            <v>90400888000142</v>
          </cell>
          <cell r="G42" t="str">
            <v>TARIFA SANTANDER</v>
          </cell>
          <cell r="H42" t="str">
            <v>S</v>
          </cell>
          <cell r="I42" t="str">
            <v>N</v>
          </cell>
          <cell r="K42">
            <v>44376</v>
          </cell>
          <cell r="N42">
            <v>3.5</v>
          </cell>
        </row>
        <row r="43">
          <cell r="C43" t="str">
            <v>HOSPITAL MESTRE VITALINO</v>
          </cell>
          <cell r="E43" t="str">
            <v xml:space="preserve">5.25 - Serviços Bancários </v>
          </cell>
          <cell r="F43">
            <v>90400888000142</v>
          </cell>
          <cell r="G43" t="str">
            <v>TARIFA SANTANDER</v>
          </cell>
          <cell r="H43" t="str">
            <v>S</v>
          </cell>
          <cell r="I43" t="str">
            <v>N</v>
          </cell>
          <cell r="K43">
            <v>44376</v>
          </cell>
          <cell r="N43">
            <v>4.95</v>
          </cell>
        </row>
        <row r="44">
          <cell r="C44" t="str">
            <v>HOSPITAL MESTRE VITALINO</v>
          </cell>
          <cell r="E44" t="str">
            <v xml:space="preserve">5.25 - Serviços Bancários </v>
          </cell>
          <cell r="F44">
            <v>90400888000142</v>
          </cell>
          <cell r="G44" t="str">
            <v>TARIFA DE MANUTENCAO MENSAL CONTA ATIVA</v>
          </cell>
          <cell r="H44" t="str">
            <v>S</v>
          </cell>
          <cell r="I44" t="str">
            <v>N</v>
          </cell>
          <cell r="K44">
            <v>44370</v>
          </cell>
          <cell r="N44">
            <v>56</v>
          </cell>
        </row>
        <row r="45">
          <cell r="C45" t="str">
            <v>HOSPITAL MESTRE VITALINO</v>
          </cell>
          <cell r="E45" t="str">
            <v xml:space="preserve">5.25 - Serviços Bancários </v>
          </cell>
          <cell r="F45">
            <v>90400888000142</v>
          </cell>
          <cell r="G45" t="str">
            <v>TARIFA DB CESTA PJ</v>
          </cell>
          <cell r="H45" t="str">
            <v>S</v>
          </cell>
          <cell r="I45" t="str">
            <v>N</v>
          </cell>
          <cell r="K45">
            <v>44357</v>
          </cell>
          <cell r="N45">
            <v>99</v>
          </cell>
        </row>
        <row r="46">
          <cell r="C46" t="str">
            <v>HOSPITAL MESTRE VITALINO</v>
          </cell>
          <cell r="E46" t="str">
            <v xml:space="preserve">5.25 - Serviços Bancários </v>
          </cell>
          <cell r="F46">
            <v>90400888000142</v>
          </cell>
          <cell r="G46" t="str">
            <v>TARIFA DE MANUTENCAO MENSAL CONTA ATIVA</v>
          </cell>
          <cell r="H46" t="str">
            <v>S</v>
          </cell>
          <cell r="I46" t="str">
            <v>N</v>
          </cell>
          <cell r="K46">
            <v>44349</v>
          </cell>
          <cell r="N46">
            <v>56</v>
          </cell>
        </row>
        <row r="47">
          <cell r="E47" t="str">
            <v/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>
            <v>337411</v>
          </cell>
          <cell r="K48">
            <v>44340</v>
          </cell>
          <cell r="L48" t="str">
            <v>26210508778201000126550010003374111525009584</v>
          </cell>
          <cell r="M48" t="str">
            <v>26 -  Pernambuco</v>
          </cell>
          <cell r="N48">
            <v>3095.6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7160019000144</v>
          </cell>
          <cell r="G49" t="str">
            <v>VITALE COMERCIO LTDA</v>
          </cell>
          <cell r="H49" t="str">
            <v>B</v>
          </cell>
          <cell r="I49" t="str">
            <v>S</v>
          </cell>
          <cell r="J49">
            <v>53207</v>
          </cell>
          <cell r="K49">
            <v>44347</v>
          </cell>
          <cell r="L49" t="str">
            <v>26210507160019000144550010000532071438037999</v>
          </cell>
          <cell r="M49" t="str">
            <v>26 -  Pernambuco</v>
          </cell>
          <cell r="N49">
            <v>8472.5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10960950000111</v>
          </cell>
          <cell r="G50" t="str">
            <v>BDP BRASIL DIST. DE PRODUT. OPME EIRELI</v>
          </cell>
          <cell r="H50" t="str">
            <v>B</v>
          </cell>
          <cell r="I50" t="str">
            <v>S</v>
          </cell>
          <cell r="J50">
            <v>5477</v>
          </cell>
          <cell r="K50">
            <v>44342</v>
          </cell>
          <cell r="L50" t="str">
            <v>52210510960950000111550010000054771005517453</v>
          </cell>
          <cell r="M50" t="str">
            <v>52 -  Goiás</v>
          </cell>
          <cell r="N50">
            <v>459.9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2684571000118</v>
          </cell>
          <cell r="G51" t="str">
            <v>DINAMICA HOSPITALAR LTDA</v>
          </cell>
          <cell r="H51" t="str">
            <v>B</v>
          </cell>
          <cell r="I51" t="str">
            <v>S</v>
          </cell>
          <cell r="J51">
            <v>9442</v>
          </cell>
          <cell r="K51">
            <v>44347</v>
          </cell>
          <cell r="L51" t="str">
            <v>26210502684571000118550030000094421161131120</v>
          </cell>
          <cell r="M51" t="str">
            <v>26 -  Pernambuco</v>
          </cell>
          <cell r="N51">
            <v>5152.6000000000004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28461889000123</v>
          </cell>
          <cell r="G52" t="str">
            <v>JPM PRODUTOS HOSPITALARES LTDA</v>
          </cell>
          <cell r="H52" t="str">
            <v>B</v>
          </cell>
          <cell r="I52" t="str">
            <v>S</v>
          </cell>
          <cell r="J52" t="str">
            <v>000.003.019</v>
          </cell>
          <cell r="K52">
            <v>44347</v>
          </cell>
          <cell r="L52" t="str">
            <v>26210528461889000126550010000030191770497317</v>
          </cell>
          <cell r="M52" t="str">
            <v>26 -  Pernambuco</v>
          </cell>
          <cell r="N52">
            <v>42768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37438274000177</v>
          </cell>
          <cell r="G53" t="str">
            <v>SELLMED PROD. MEDICOS E HOSPITALA. LTDA</v>
          </cell>
          <cell r="H53" t="str">
            <v>B</v>
          </cell>
          <cell r="I53" t="str">
            <v>S</v>
          </cell>
          <cell r="J53">
            <v>79</v>
          </cell>
          <cell r="K53">
            <v>44347</v>
          </cell>
          <cell r="L53" t="str">
            <v>26210537438274000177550010000000791100000973</v>
          </cell>
          <cell r="M53" t="str">
            <v>26 -  Pernambuco</v>
          </cell>
          <cell r="N53">
            <v>2960.4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31466868000105</v>
          </cell>
          <cell r="G54" t="str">
            <v>DOMPLAST COM DE EMBAL PLAST EIRELI</v>
          </cell>
          <cell r="H54" t="str">
            <v>B</v>
          </cell>
          <cell r="I54" t="str">
            <v>S</v>
          </cell>
          <cell r="J54">
            <v>1929</v>
          </cell>
          <cell r="K54">
            <v>44347</v>
          </cell>
          <cell r="L54" t="str">
            <v>262105314668680001055500100000019291308531161</v>
          </cell>
          <cell r="M54" t="str">
            <v>26 -  Pernambuco</v>
          </cell>
          <cell r="N54">
            <v>8050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37014740000197</v>
          </cell>
          <cell r="G55" t="str">
            <v>MAPLE HOSPITALAR COMER E SERV SP</v>
          </cell>
          <cell r="H55" t="str">
            <v>B</v>
          </cell>
          <cell r="I55" t="str">
            <v>S</v>
          </cell>
          <cell r="J55">
            <v>607</v>
          </cell>
          <cell r="K55">
            <v>44342</v>
          </cell>
          <cell r="L55" t="str">
            <v>35210537014740000197550010000006071781904901</v>
          </cell>
          <cell r="M55" t="str">
            <v>35 -  São Paulo</v>
          </cell>
          <cell r="N55">
            <v>1075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10814656000100</v>
          </cell>
          <cell r="G56" t="str">
            <v>JMED MEDICO HOSPITALAR LTDA</v>
          </cell>
          <cell r="H56" t="str">
            <v>B</v>
          </cell>
          <cell r="I56" t="str">
            <v>S</v>
          </cell>
          <cell r="J56" t="str">
            <v>000.003.297</v>
          </cell>
          <cell r="K56">
            <v>44348</v>
          </cell>
          <cell r="L56" t="str">
            <v>26210610814656000100550010000032971000261216</v>
          </cell>
          <cell r="M56" t="str">
            <v>26 -  Pernambuco</v>
          </cell>
          <cell r="N56">
            <v>1300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LTDA</v>
          </cell>
          <cell r="H57" t="str">
            <v>B</v>
          </cell>
          <cell r="I57" t="str">
            <v>S</v>
          </cell>
          <cell r="J57">
            <v>52060</v>
          </cell>
          <cell r="K57">
            <v>44329</v>
          </cell>
          <cell r="L57" t="str">
            <v>26210507160019000144550010000520607446234715</v>
          </cell>
          <cell r="M57" t="str">
            <v>26 -  Pernambuco</v>
          </cell>
          <cell r="N57">
            <v>310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LTDA</v>
          </cell>
          <cell r="H58" t="str">
            <v>B</v>
          </cell>
          <cell r="I58" t="str">
            <v>S</v>
          </cell>
          <cell r="J58">
            <v>52518</v>
          </cell>
          <cell r="K58">
            <v>44336</v>
          </cell>
          <cell r="L58" t="str">
            <v>26210507160019000144550010000525181248350110</v>
          </cell>
          <cell r="M58" t="str">
            <v>26 -  Pernambuco</v>
          </cell>
          <cell r="N58">
            <v>310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LTDA</v>
          </cell>
          <cell r="H59" t="str">
            <v>B</v>
          </cell>
          <cell r="I59" t="str">
            <v>S</v>
          </cell>
          <cell r="J59">
            <v>52517</v>
          </cell>
          <cell r="K59">
            <v>44336</v>
          </cell>
          <cell r="L59" t="str">
            <v>26210507160019000144550010000525171736655320</v>
          </cell>
          <cell r="M59" t="str">
            <v>26 -  Pernambuco</v>
          </cell>
          <cell r="N59">
            <v>310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7160019000144</v>
          </cell>
          <cell r="G60" t="str">
            <v>VITALE COMERCIO LTDA</v>
          </cell>
          <cell r="H60" t="str">
            <v>B</v>
          </cell>
          <cell r="I60" t="str">
            <v>S</v>
          </cell>
          <cell r="J60">
            <v>53376</v>
          </cell>
          <cell r="K60">
            <v>44348</v>
          </cell>
          <cell r="L60" t="str">
            <v>26210607160019000144550010000533761085315710</v>
          </cell>
          <cell r="M60" t="str">
            <v>26 -  Pernambuco</v>
          </cell>
          <cell r="N60">
            <v>310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7160019000144</v>
          </cell>
          <cell r="G61" t="str">
            <v>VITALE COMERCIO LTDA</v>
          </cell>
          <cell r="H61" t="str">
            <v>B</v>
          </cell>
          <cell r="I61" t="str">
            <v>S</v>
          </cell>
          <cell r="J61">
            <v>52148</v>
          </cell>
          <cell r="K61">
            <v>44330</v>
          </cell>
          <cell r="L61" t="str">
            <v>26210507160019000144550010000521481918049993</v>
          </cell>
          <cell r="M61" t="str">
            <v>26 -  Pernambuco</v>
          </cell>
          <cell r="N61">
            <v>1310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2684571000118</v>
          </cell>
          <cell r="G62" t="str">
            <v>DINAMICA HOSPITALAR LTDA</v>
          </cell>
          <cell r="H62" t="str">
            <v>B</v>
          </cell>
          <cell r="I62" t="str">
            <v>S</v>
          </cell>
          <cell r="J62">
            <v>8679</v>
          </cell>
          <cell r="K62">
            <v>44321</v>
          </cell>
          <cell r="L62" t="str">
            <v>26210502684571000118550030000086791103221339</v>
          </cell>
          <cell r="M62" t="str">
            <v>26 -  Pernambuco</v>
          </cell>
          <cell r="N62">
            <v>290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1437707000122</v>
          </cell>
          <cell r="G63" t="str">
            <v>SCITECH MEDICAL</v>
          </cell>
          <cell r="H63" t="str">
            <v>B</v>
          </cell>
          <cell r="I63" t="str">
            <v>S</v>
          </cell>
          <cell r="J63">
            <v>198395</v>
          </cell>
          <cell r="K63">
            <v>44348</v>
          </cell>
          <cell r="L63" t="str">
            <v>52210601437707000122550550001983951435130806</v>
          </cell>
          <cell r="M63" t="str">
            <v>52 -  Goiás</v>
          </cell>
          <cell r="N63">
            <v>280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10583920000800</v>
          </cell>
          <cell r="G64" t="str">
            <v>CIRURGICA FERNANDES LTDA</v>
          </cell>
          <cell r="H64" t="str">
            <v>B</v>
          </cell>
          <cell r="I64" t="str">
            <v>S</v>
          </cell>
          <cell r="J64">
            <v>1344058</v>
          </cell>
          <cell r="K64">
            <v>44342</v>
          </cell>
          <cell r="L64" t="str">
            <v>35210561418042000131550040013440581177420238</v>
          </cell>
          <cell r="M64" t="str">
            <v>35 -  São Paulo</v>
          </cell>
          <cell r="N64">
            <v>1526.74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>
            <v>338564</v>
          </cell>
          <cell r="K65">
            <v>44350</v>
          </cell>
          <cell r="L65" t="str">
            <v>26210608778201000126550010003385641282640559</v>
          </cell>
          <cell r="M65" t="str">
            <v>26 -  Pernambuco</v>
          </cell>
          <cell r="N65">
            <v>3593.4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>
            <v>338439</v>
          </cell>
          <cell r="K66">
            <v>44349</v>
          </cell>
          <cell r="L66" t="str">
            <v>26210608778201000126550010003384391578805848</v>
          </cell>
          <cell r="M66" t="str">
            <v>26 -  Pernambuco</v>
          </cell>
          <cell r="N66">
            <v>159.6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12882932000194</v>
          </cell>
          <cell r="G67" t="str">
            <v>EXOMED REPRES DE MED LTDA</v>
          </cell>
          <cell r="H67" t="str">
            <v>B</v>
          </cell>
          <cell r="I67" t="str">
            <v>S</v>
          </cell>
          <cell r="J67">
            <v>151361</v>
          </cell>
          <cell r="K67">
            <v>44350</v>
          </cell>
          <cell r="L67" t="str">
            <v>26210612882932000194550010001513611776471032</v>
          </cell>
          <cell r="M67" t="str">
            <v>26 -  Pernambuco</v>
          </cell>
          <cell r="N67">
            <v>10592.96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12882932000194</v>
          </cell>
          <cell r="G68" t="str">
            <v>EXOMED REPRES DE MED LTDA</v>
          </cell>
          <cell r="H68" t="str">
            <v>B</v>
          </cell>
          <cell r="I68" t="str">
            <v>S</v>
          </cell>
          <cell r="J68">
            <v>151348</v>
          </cell>
          <cell r="K68">
            <v>44441</v>
          </cell>
          <cell r="L68" t="str">
            <v>26210612882932000194550010001513481023704844</v>
          </cell>
          <cell r="M68" t="str">
            <v>26 -  Pernambuco</v>
          </cell>
          <cell r="N68">
            <v>1550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88303433000167</v>
          </cell>
          <cell r="G69" t="str">
            <v>ITM SA  INDUSTRIA DE TECNOLOGIAS MEDICAS</v>
          </cell>
          <cell r="H69" t="str">
            <v>B</v>
          </cell>
          <cell r="I69" t="str">
            <v>S</v>
          </cell>
          <cell r="J69" t="str">
            <v>000.035.001</v>
          </cell>
          <cell r="K69">
            <v>44347</v>
          </cell>
          <cell r="L69" t="str">
            <v>43210588303433000167550010000350011070284083</v>
          </cell>
          <cell r="M69" t="str">
            <v>43 -  Rio Grande do Sul</v>
          </cell>
          <cell r="N69">
            <v>24090.68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88303433000167</v>
          </cell>
          <cell r="G70" t="str">
            <v>ITM SA  INDUSTRIA DE TECNOLOGIAS MEDICAS</v>
          </cell>
          <cell r="H70" t="str">
            <v>B</v>
          </cell>
          <cell r="I70" t="str">
            <v>S</v>
          </cell>
          <cell r="J70" t="str">
            <v>000.035.001</v>
          </cell>
          <cell r="K70">
            <v>44347</v>
          </cell>
          <cell r="L70" t="str">
            <v>43210588303433000167550010000350011070284083</v>
          </cell>
          <cell r="M70" t="str">
            <v>43 -  Rio Grande do Sul</v>
          </cell>
          <cell r="N70">
            <v>949.33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LTDA</v>
          </cell>
          <cell r="H71" t="str">
            <v>B</v>
          </cell>
          <cell r="I71" t="str">
            <v>S</v>
          </cell>
          <cell r="J71">
            <v>53385</v>
          </cell>
          <cell r="K71">
            <v>44348</v>
          </cell>
          <cell r="L71" t="str">
            <v>26210607160019000144550010000533851732167158</v>
          </cell>
          <cell r="M71" t="str">
            <v>26 -  Pernambuco</v>
          </cell>
          <cell r="N71">
            <v>1100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165933000139</v>
          </cell>
          <cell r="G72" t="str">
            <v>DESCARTEX CONFECCOES E COMERCIO LTDA</v>
          </cell>
          <cell r="H72" t="str">
            <v>B</v>
          </cell>
          <cell r="I72" t="str">
            <v>S</v>
          </cell>
          <cell r="J72" t="str">
            <v>000.026.541</v>
          </cell>
          <cell r="K72">
            <v>44349</v>
          </cell>
          <cell r="L72" t="str">
            <v>26210600165933000139550020000265411556333371</v>
          </cell>
          <cell r="M72" t="str">
            <v>26 -  Pernambuco</v>
          </cell>
          <cell r="N72">
            <v>8100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56014475000191</v>
          </cell>
          <cell r="G73" t="str">
            <v>DELTRONIX EQUIPAMENTOS LTDA</v>
          </cell>
          <cell r="H73" t="str">
            <v>B</v>
          </cell>
          <cell r="I73" t="str">
            <v>S</v>
          </cell>
          <cell r="J73">
            <v>23603</v>
          </cell>
          <cell r="K73">
            <v>44342</v>
          </cell>
          <cell r="L73" t="str">
            <v>35210556014475000191550010000236031610804932</v>
          </cell>
          <cell r="M73" t="str">
            <v>35 -  São Paulo</v>
          </cell>
          <cell r="N73">
            <v>932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22006201000139</v>
          </cell>
          <cell r="G74" t="str">
            <v>FORTPEL COMERCIO DE DESCARTAVEIS LTDA</v>
          </cell>
          <cell r="H74" t="str">
            <v>B</v>
          </cell>
          <cell r="I74" t="str">
            <v>S</v>
          </cell>
          <cell r="J74">
            <v>92209</v>
          </cell>
          <cell r="K74">
            <v>44349</v>
          </cell>
          <cell r="L74" t="str">
            <v>26210622006201000139550000000922091100922090</v>
          </cell>
          <cell r="M74" t="str">
            <v>26 -  Pernambuco</v>
          </cell>
          <cell r="N74">
            <v>1245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12420164001048</v>
          </cell>
          <cell r="G75" t="str">
            <v>CM HOSPITALAR S A</v>
          </cell>
          <cell r="H75" t="str">
            <v>B</v>
          </cell>
          <cell r="I75" t="str">
            <v>S</v>
          </cell>
          <cell r="J75">
            <v>97752</v>
          </cell>
          <cell r="K75">
            <v>44349</v>
          </cell>
          <cell r="L75" t="str">
            <v>26210612420164001048550010000977521100058748</v>
          </cell>
          <cell r="M75" t="str">
            <v>26 -  Pernambuco</v>
          </cell>
          <cell r="N75">
            <v>981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12420164001048</v>
          </cell>
          <cell r="G76" t="str">
            <v>CM HOSPITALAR S A</v>
          </cell>
          <cell r="H76" t="str">
            <v>B</v>
          </cell>
          <cell r="I76" t="str">
            <v>S</v>
          </cell>
          <cell r="J76">
            <v>97747</v>
          </cell>
          <cell r="K76">
            <v>44349</v>
          </cell>
          <cell r="L76" t="str">
            <v>262106124201640010485500100009774711002896740</v>
          </cell>
          <cell r="M76" t="str">
            <v>26 -  Pernambuco</v>
          </cell>
          <cell r="N76">
            <v>5389.44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2684571000118</v>
          </cell>
          <cell r="G77" t="str">
            <v>DINAMICA HOSPITALAR LTDA</v>
          </cell>
          <cell r="H77" t="str">
            <v>B</v>
          </cell>
          <cell r="I77" t="str">
            <v>S</v>
          </cell>
          <cell r="J77">
            <v>9467</v>
          </cell>
          <cell r="K77">
            <v>44348</v>
          </cell>
          <cell r="L77" t="str">
            <v>26210602684571000118550030000094671132232897</v>
          </cell>
          <cell r="M77" t="str">
            <v>26 -  Pernambuco</v>
          </cell>
          <cell r="N77">
            <v>2796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2684571000118</v>
          </cell>
          <cell r="G78" t="str">
            <v>DINAMICA HOSPITALAR LTDA</v>
          </cell>
          <cell r="H78" t="str">
            <v>B</v>
          </cell>
          <cell r="I78" t="str">
            <v>S</v>
          </cell>
          <cell r="J78">
            <v>9486</v>
          </cell>
          <cell r="K78">
            <v>44349</v>
          </cell>
          <cell r="L78" t="str">
            <v>26210602684571000118550030000094861145155247</v>
          </cell>
          <cell r="M78" t="str">
            <v>26 -  Pernambuco</v>
          </cell>
          <cell r="N78">
            <v>2950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2684571000118</v>
          </cell>
          <cell r="G79" t="str">
            <v>DINAMICA HOSPITALAR LTDA</v>
          </cell>
          <cell r="H79" t="str">
            <v>B</v>
          </cell>
          <cell r="I79" t="str">
            <v>S</v>
          </cell>
          <cell r="J79">
            <v>9477</v>
          </cell>
          <cell r="K79">
            <v>44349</v>
          </cell>
          <cell r="L79" t="str">
            <v>26210602684571000118550030000094771091353683</v>
          </cell>
          <cell r="M79" t="str">
            <v>26 -  Pernambuco</v>
          </cell>
          <cell r="N79">
            <v>6577.85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1440590000136</v>
          </cell>
          <cell r="G80" t="str">
            <v>FRESENIUS MEDICAL CARE</v>
          </cell>
          <cell r="H80" t="str">
            <v>B</v>
          </cell>
          <cell r="I80" t="str">
            <v>S</v>
          </cell>
          <cell r="J80">
            <v>1573597</v>
          </cell>
          <cell r="K80">
            <v>44341</v>
          </cell>
          <cell r="L80" t="str">
            <v>35210501440590000136550000015735971714910366</v>
          </cell>
          <cell r="M80" t="str">
            <v>26 -  Pernambuco</v>
          </cell>
          <cell r="N80">
            <v>2667.76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15227236000132</v>
          </cell>
          <cell r="G81" t="str">
            <v>ATOS MEDICA COMERCIO E REPRESENTACAO</v>
          </cell>
          <cell r="H81" t="str">
            <v>B</v>
          </cell>
          <cell r="I81" t="str">
            <v>S</v>
          </cell>
          <cell r="J81" t="str">
            <v>000.011.227</v>
          </cell>
          <cell r="K81">
            <v>44349</v>
          </cell>
          <cell r="L81" t="str">
            <v>26210615227236000132550010000112271862828547</v>
          </cell>
          <cell r="M81" t="str">
            <v>26 -  Pernambuco</v>
          </cell>
          <cell r="N81">
            <v>1375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27970162000109</v>
          </cell>
          <cell r="G82" t="str">
            <v>SAUDE BRASIL COMERC DE MAT MED. EIRELI</v>
          </cell>
          <cell r="H82" t="str">
            <v>B</v>
          </cell>
          <cell r="I82" t="str">
            <v>S</v>
          </cell>
          <cell r="J82" t="str">
            <v>000.000.769</v>
          </cell>
          <cell r="K82">
            <v>44349</v>
          </cell>
          <cell r="L82" t="str">
            <v>26210627970162000109550010000007691000097690</v>
          </cell>
          <cell r="M82" t="str">
            <v>26 -  Pernambuco</v>
          </cell>
          <cell r="N82">
            <v>3978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31673254000285</v>
          </cell>
          <cell r="G83" t="str">
            <v>LABORATORIOS B BRAUN S/A</v>
          </cell>
          <cell r="H83" t="str">
            <v>B</v>
          </cell>
          <cell r="I83" t="str">
            <v>S</v>
          </cell>
          <cell r="J83">
            <v>143450</v>
          </cell>
          <cell r="K83">
            <v>44350</v>
          </cell>
          <cell r="L83" t="str">
            <v>26210631673254000285550000001434501250515126</v>
          </cell>
          <cell r="M83" t="str">
            <v>26 -  Pernambuco</v>
          </cell>
          <cell r="N83">
            <v>2000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10779833000156</v>
          </cell>
          <cell r="G84" t="str">
            <v>MEDICAL MERCANTIL DE APARELHAGEM MEDICA</v>
          </cell>
          <cell r="H84" t="str">
            <v>B</v>
          </cell>
          <cell r="I84" t="str">
            <v>S</v>
          </cell>
          <cell r="J84">
            <v>527849</v>
          </cell>
          <cell r="K84">
            <v>44349</v>
          </cell>
          <cell r="L84" t="str">
            <v>26210610779833000156550010005278491174214860</v>
          </cell>
          <cell r="M84" t="str">
            <v>26 -  Pernambuco</v>
          </cell>
          <cell r="N84">
            <v>5940.8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11449180000100</v>
          </cell>
          <cell r="G85" t="str">
            <v>DPROSMED DIST DE PROD MED HOSP</v>
          </cell>
          <cell r="H85" t="str">
            <v>B</v>
          </cell>
          <cell r="I85" t="str">
            <v>S</v>
          </cell>
          <cell r="J85" t="str">
            <v>000.043.071</v>
          </cell>
          <cell r="K85">
            <v>44349</v>
          </cell>
          <cell r="L85" t="str">
            <v>26210611449180000100550010000430711812677201</v>
          </cell>
          <cell r="M85" t="str">
            <v>26 -  Pernambuco</v>
          </cell>
          <cell r="N85">
            <v>3095.42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9441460000120</v>
          </cell>
          <cell r="G86" t="str">
            <v>PADRAO DIST DE PROD HOSP PA CALLOU LTDA</v>
          </cell>
          <cell r="H86" t="str">
            <v>B</v>
          </cell>
          <cell r="I86" t="str">
            <v>S</v>
          </cell>
          <cell r="J86" t="str">
            <v>000.258.324</v>
          </cell>
          <cell r="K86">
            <v>44349</v>
          </cell>
          <cell r="L86" t="str">
            <v>26210609441460000120550010002583241541307053</v>
          </cell>
          <cell r="M86" t="str">
            <v>26 -  Pernambuco</v>
          </cell>
          <cell r="N86">
            <v>623.32000000000005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8014554000150</v>
          </cell>
          <cell r="G87" t="str">
            <v>MJB COMERCIO DE MAT MEDICO HOSP LTDA</v>
          </cell>
          <cell r="H87" t="str">
            <v>B</v>
          </cell>
          <cell r="I87" t="str">
            <v>S</v>
          </cell>
          <cell r="J87">
            <v>11627</v>
          </cell>
          <cell r="K87">
            <v>44349</v>
          </cell>
          <cell r="L87" t="str">
            <v>26210608014554000150550010000116271160162200</v>
          </cell>
          <cell r="M87" t="str">
            <v>26 -  Pernambuco</v>
          </cell>
          <cell r="N87">
            <v>3430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8014554000150</v>
          </cell>
          <cell r="G88" t="str">
            <v>MJB COMERCIO DE MAT MEDICO HOSP LTDA</v>
          </cell>
          <cell r="H88" t="str">
            <v>B</v>
          </cell>
          <cell r="I88" t="str">
            <v>S</v>
          </cell>
          <cell r="J88">
            <v>11628</v>
          </cell>
          <cell r="K88">
            <v>44349</v>
          </cell>
          <cell r="L88" t="str">
            <v>26210608014554000150550010000116281160162207</v>
          </cell>
          <cell r="M88" t="str">
            <v>26 -  Pernambuco</v>
          </cell>
          <cell r="N88">
            <v>5350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8014554000150</v>
          </cell>
          <cell r="G89" t="str">
            <v>MJB COMERCIO DE MAT MEDICO HOSP LTDA</v>
          </cell>
          <cell r="H89" t="str">
            <v>B</v>
          </cell>
          <cell r="I89" t="str">
            <v>S</v>
          </cell>
          <cell r="J89">
            <v>11626</v>
          </cell>
          <cell r="K89">
            <v>44349</v>
          </cell>
          <cell r="L89" t="str">
            <v>26210608014554000150550010000116261160162202</v>
          </cell>
          <cell r="M89" t="str">
            <v>26 -  Pernambuco</v>
          </cell>
          <cell r="N89">
            <v>1450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7160019000144</v>
          </cell>
          <cell r="G90" t="str">
            <v>VITALE COMERCIO LTDA</v>
          </cell>
          <cell r="H90" t="str">
            <v>B</v>
          </cell>
          <cell r="I90" t="str">
            <v>S</v>
          </cell>
          <cell r="J90">
            <v>53563</v>
          </cell>
          <cell r="K90">
            <v>44350</v>
          </cell>
          <cell r="L90" t="str">
            <v>26210607160019000144550010000535631810638013</v>
          </cell>
          <cell r="M90" t="str">
            <v>26 -  Pernambuco</v>
          </cell>
          <cell r="N90">
            <v>1930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7160019000144</v>
          </cell>
          <cell r="G91" t="str">
            <v>VITALE COMERCIO LTDA</v>
          </cell>
          <cell r="H91" t="str">
            <v>B</v>
          </cell>
          <cell r="I91" t="str">
            <v>S</v>
          </cell>
          <cell r="J91">
            <v>53558</v>
          </cell>
          <cell r="K91">
            <v>44350</v>
          </cell>
          <cell r="L91" t="str">
            <v>26210607160019000144550010000535581112732898</v>
          </cell>
          <cell r="M91" t="str">
            <v>26 -  Pernambuco</v>
          </cell>
          <cell r="N91">
            <v>930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37844479000152</v>
          </cell>
          <cell r="G92" t="str">
            <v>BIOLINE FIOS CIRURGICOS LTDA</v>
          </cell>
          <cell r="H92" t="str">
            <v>B</v>
          </cell>
          <cell r="I92" t="str">
            <v>S</v>
          </cell>
          <cell r="J92">
            <v>110311</v>
          </cell>
          <cell r="K92">
            <v>44348</v>
          </cell>
          <cell r="L92" t="str">
            <v>52210637844479000152550020001103111770584463</v>
          </cell>
          <cell r="M92" t="str">
            <v>52 -  Goiás</v>
          </cell>
          <cell r="N92">
            <v>2122.8000000000002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5932624000160</v>
          </cell>
          <cell r="G93" t="str">
            <v>MEGAMED COMERCIO LTDA</v>
          </cell>
          <cell r="H93" t="str">
            <v>B</v>
          </cell>
          <cell r="I93" t="str">
            <v>S</v>
          </cell>
          <cell r="J93">
            <v>15167</v>
          </cell>
          <cell r="K93">
            <v>44350</v>
          </cell>
          <cell r="L93" t="str">
            <v>26210605932624000160550010000151671840482985</v>
          </cell>
          <cell r="M93" t="str">
            <v>26 -  Pernambuco</v>
          </cell>
          <cell r="N93">
            <v>1720.8</v>
          </cell>
        </row>
        <row r="94">
          <cell r="E94" t="str">
            <v/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21596736000144</v>
          </cell>
          <cell r="G95" t="str">
            <v>ULTRAMEGA DIST LTDA</v>
          </cell>
          <cell r="H95" t="str">
            <v>B</v>
          </cell>
          <cell r="I95" t="str">
            <v>S</v>
          </cell>
          <cell r="J95">
            <v>128400</v>
          </cell>
          <cell r="K95">
            <v>44349</v>
          </cell>
          <cell r="L95" t="str">
            <v>26210621596736000144550010001284001001317697</v>
          </cell>
          <cell r="M95" t="str">
            <v>26 -  Pernambuco</v>
          </cell>
          <cell r="N95">
            <v>1210.3399999999999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2684571000118</v>
          </cell>
          <cell r="G96" t="str">
            <v>DINAMICA HOSPITALAR LTDA</v>
          </cell>
          <cell r="H96" t="str">
            <v>B</v>
          </cell>
          <cell r="I96" t="str">
            <v>S</v>
          </cell>
          <cell r="J96">
            <v>9517</v>
          </cell>
          <cell r="K96">
            <v>44351</v>
          </cell>
          <cell r="L96" t="str">
            <v>26210602684571000118550030000095171085912517</v>
          </cell>
          <cell r="M96" t="str">
            <v>26 -  Pernambuco</v>
          </cell>
          <cell r="N96">
            <v>550</v>
          </cell>
        </row>
        <row r="97">
          <cell r="E97" t="str">
            <v/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2349702</v>
          </cell>
          <cell r="K98">
            <v>44349</v>
          </cell>
          <cell r="L98" t="str">
            <v>35210601513946000114550030023497021023249922</v>
          </cell>
          <cell r="M98" t="str">
            <v>35 -  São Paulo</v>
          </cell>
          <cell r="N98">
            <v>537.65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2349938</v>
          </cell>
          <cell r="K99">
            <v>44351</v>
          </cell>
          <cell r="L99" t="str">
            <v>35210501513946000114550030023499381023252404</v>
          </cell>
          <cell r="M99" t="str">
            <v>35 -  São Paulo</v>
          </cell>
          <cell r="N99">
            <v>268.82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>
            <v>2349939</v>
          </cell>
          <cell r="K100">
            <v>44351</v>
          </cell>
          <cell r="L100" t="str">
            <v>35210601513946000114550030023499391023252410</v>
          </cell>
          <cell r="M100" t="str">
            <v>35 -  São Paulo</v>
          </cell>
          <cell r="N100">
            <v>1344.12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>
            <v>2349703</v>
          </cell>
          <cell r="K101">
            <v>44349</v>
          </cell>
          <cell r="L101" t="str">
            <v>35210601513946000114550003023497031023249938</v>
          </cell>
          <cell r="M101" t="str">
            <v>35 -  São Paulo</v>
          </cell>
          <cell r="N101">
            <v>1612.94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30848237000198</v>
          </cell>
          <cell r="G102" t="str">
            <v>PH COMERCIO DE PRODUTOS MEDICOS HOSPITAL</v>
          </cell>
          <cell r="H102" t="str">
            <v>B</v>
          </cell>
          <cell r="I102" t="str">
            <v>S</v>
          </cell>
          <cell r="J102" t="str">
            <v>000.006.603</v>
          </cell>
          <cell r="K102">
            <v>44349</v>
          </cell>
          <cell r="L102" t="str">
            <v>26210630848237000198550010000066031453756723</v>
          </cell>
          <cell r="M102" t="str">
            <v>26 -  Pernambuco</v>
          </cell>
          <cell r="N102">
            <v>1691.5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>
            <v>8817</v>
          </cell>
          <cell r="K103">
            <v>44351</v>
          </cell>
          <cell r="L103" t="str">
            <v>26210667729178000653550010000088171793415096</v>
          </cell>
          <cell r="M103" t="str">
            <v>26 -  Pernambuco</v>
          </cell>
          <cell r="N103">
            <v>25765.7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11449180000290</v>
          </cell>
          <cell r="G104" t="str">
            <v>DPROSMED DISTR DE PROD MEDI HOSPIT LTDA</v>
          </cell>
          <cell r="H104" t="str">
            <v>B</v>
          </cell>
          <cell r="I104" t="str">
            <v>S</v>
          </cell>
          <cell r="J104" t="str">
            <v>000.000.264</v>
          </cell>
          <cell r="K104">
            <v>44349</v>
          </cell>
          <cell r="L104" t="str">
            <v>26210611449180000290550010000002641922783765</v>
          </cell>
          <cell r="M104" t="str">
            <v>26 -  Pernambuco</v>
          </cell>
          <cell r="N104">
            <v>33.04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5044056000161</v>
          </cell>
          <cell r="G105" t="str">
            <v>DMH PRODUTOS HOSPITALARES LTDA</v>
          </cell>
          <cell r="H105" t="str">
            <v>B</v>
          </cell>
          <cell r="I105" t="str">
            <v>S</v>
          </cell>
          <cell r="J105">
            <v>18607</v>
          </cell>
          <cell r="K105">
            <v>44350</v>
          </cell>
          <cell r="L105" t="str">
            <v>26210605044056000161550010000186071348010388</v>
          </cell>
          <cell r="M105" t="str">
            <v>26 -  Pernambuco</v>
          </cell>
          <cell r="N105">
            <v>8040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8778201000126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>
            <v>338775</v>
          </cell>
          <cell r="K106">
            <v>44354</v>
          </cell>
          <cell r="L106" t="str">
            <v>26210608778201000126550010003387751737021695</v>
          </cell>
          <cell r="M106" t="str">
            <v>26 -  Pernambuco</v>
          </cell>
          <cell r="N106">
            <v>1124.7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8674752000140</v>
          </cell>
          <cell r="G107" t="str">
            <v>CIRURGICA MONTEBELLO LTDA</v>
          </cell>
          <cell r="H107" t="str">
            <v>B</v>
          </cell>
          <cell r="I107" t="str">
            <v>S</v>
          </cell>
          <cell r="J107" t="str">
            <v>000.104.748</v>
          </cell>
          <cell r="K107">
            <v>44350</v>
          </cell>
          <cell r="L107" t="str">
            <v>26210608674752000140550010001047481266144335</v>
          </cell>
          <cell r="M107" t="str">
            <v>26 -  Pernambuco</v>
          </cell>
          <cell r="N107">
            <v>4886.88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7160019000144</v>
          </cell>
          <cell r="G108" t="str">
            <v>VITALE COMERCIO LTDA</v>
          </cell>
          <cell r="H108" t="str">
            <v>B</v>
          </cell>
          <cell r="I108" t="str">
            <v>S</v>
          </cell>
          <cell r="J108">
            <v>53767</v>
          </cell>
          <cell r="K108">
            <v>44354</v>
          </cell>
          <cell r="L108" t="str">
            <v>26210607160019000144550010000537671220884946</v>
          </cell>
          <cell r="M108" t="str">
            <v>26 -  Pernambuco</v>
          </cell>
          <cell r="N108">
            <v>5600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10960950000111</v>
          </cell>
          <cell r="G109" t="str">
            <v>BDP BRASIL DIST. DE PRODUT. OPME EIRELI</v>
          </cell>
          <cell r="H109" t="str">
            <v>B</v>
          </cell>
          <cell r="I109" t="str">
            <v>S</v>
          </cell>
          <cell r="J109" t="str">
            <v>000.005.525</v>
          </cell>
          <cell r="K109">
            <v>44349</v>
          </cell>
          <cell r="L109" t="str">
            <v>52210610960950000111550010000055251004468885</v>
          </cell>
          <cell r="M109" t="str">
            <v>52 -  Goiás</v>
          </cell>
          <cell r="N109">
            <v>2299.5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3817043000152</v>
          </cell>
          <cell r="G110" t="str">
            <v>PHARMAPLUS LTDA EPP</v>
          </cell>
          <cell r="H110" t="str">
            <v>B</v>
          </cell>
          <cell r="I110" t="str">
            <v>S</v>
          </cell>
          <cell r="J110" t="str">
            <v>000.031.380</v>
          </cell>
          <cell r="K110">
            <v>44352</v>
          </cell>
          <cell r="L110" t="str">
            <v>26210603817043000152550010000313801017760438</v>
          </cell>
          <cell r="M110" t="str">
            <v>26 -  Pernambuco</v>
          </cell>
          <cell r="N110">
            <v>737.93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3817043000152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 t="str">
            <v>000.031.369</v>
          </cell>
          <cell r="K111">
            <v>44351</v>
          </cell>
          <cell r="L111" t="str">
            <v>26210603817043000152550010000313691011902020</v>
          </cell>
          <cell r="M111" t="str">
            <v>26 -  Pernambuco</v>
          </cell>
          <cell r="N111">
            <v>1941.75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1437707000122</v>
          </cell>
          <cell r="G112" t="str">
            <v>SCITECH MEDICAL</v>
          </cell>
          <cell r="H112" t="str">
            <v>B</v>
          </cell>
          <cell r="I112" t="str">
            <v>S</v>
          </cell>
          <cell r="J112">
            <v>198403</v>
          </cell>
          <cell r="K112">
            <v>44348</v>
          </cell>
          <cell r="L112" t="str">
            <v>52210601437707000122550550001984031562660395</v>
          </cell>
          <cell r="M112" t="str">
            <v>52 -  Goiás</v>
          </cell>
          <cell r="N112">
            <v>280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>
            <v>2349937</v>
          </cell>
          <cell r="K113">
            <v>44351</v>
          </cell>
          <cell r="L113" t="str">
            <v>35210601513946000114550030023499371023252393</v>
          </cell>
          <cell r="M113" t="str">
            <v>35 -  São Paulo</v>
          </cell>
          <cell r="N113">
            <v>806.47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30518247000165</v>
          </cell>
          <cell r="G114" t="str">
            <v>EXCELMED DISTRIB. DE MATER. MEDICOS</v>
          </cell>
          <cell r="H114" t="str">
            <v>B</v>
          </cell>
          <cell r="I114" t="str">
            <v>S</v>
          </cell>
          <cell r="J114">
            <v>1614</v>
          </cell>
          <cell r="K114">
            <v>44351</v>
          </cell>
          <cell r="L114" t="str">
            <v>26210630518247000165550010000016141407949363</v>
          </cell>
          <cell r="M114" t="str">
            <v>26 -  Pernambuco</v>
          </cell>
          <cell r="N114">
            <v>8840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8674752000301</v>
          </cell>
          <cell r="G115" t="str">
            <v>CIRURGICA MONTEBELLO LTDA</v>
          </cell>
          <cell r="H115" t="str">
            <v>B</v>
          </cell>
          <cell r="I115" t="str">
            <v>S</v>
          </cell>
          <cell r="J115" t="str">
            <v>000.006.082</v>
          </cell>
          <cell r="K115">
            <v>44350</v>
          </cell>
          <cell r="L115" t="str">
            <v>26210608674752000301550010000060821516315925</v>
          </cell>
          <cell r="M115" t="str">
            <v>26 -  Pernambuco</v>
          </cell>
          <cell r="N115">
            <v>45.9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1687725000162</v>
          </cell>
          <cell r="G116" t="str">
            <v>CENTRO ESPEC.NUTRICAO ENTERALPARENTERAL</v>
          </cell>
          <cell r="H116" t="str">
            <v>B</v>
          </cell>
          <cell r="I116" t="str">
            <v>S</v>
          </cell>
          <cell r="J116">
            <v>29947</v>
          </cell>
          <cell r="K116">
            <v>44355</v>
          </cell>
          <cell r="L116" t="str">
            <v>26210601687725000162550010000299471545489271</v>
          </cell>
          <cell r="M116" t="str">
            <v>26 -  Pernambuco</v>
          </cell>
          <cell r="N116">
            <v>720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58426628000133</v>
          </cell>
          <cell r="G117" t="str">
            <v>SAMTRONIC INDUSTRIA E COMERCIO LTDA</v>
          </cell>
          <cell r="H117" t="str">
            <v>B</v>
          </cell>
          <cell r="I117" t="str">
            <v>S</v>
          </cell>
          <cell r="J117">
            <v>272876</v>
          </cell>
          <cell r="K117">
            <v>44350</v>
          </cell>
          <cell r="L117" t="str">
            <v>35210658426628000133550010002728761154599036</v>
          </cell>
          <cell r="M117" t="str">
            <v>35 -  São Paulo</v>
          </cell>
          <cell r="N117">
            <v>16000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5991790000138</v>
          </cell>
          <cell r="G118" t="str">
            <v>CRM MEDICAL LTDA</v>
          </cell>
          <cell r="H118" t="str">
            <v>B</v>
          </cell>
          <cell r="I118" t="str">
            <v>S</v>
          </cell>
          <cell r="J118">
            <v>4806</v>
          </cell>
          <cell r="K118">
            <v>44355</v>
          </cell>
          <cell r="L118" t="str">
            <v>26210605991790000138550010000048061705827380</v>
          </cell>
          <cell r="M118" t="str">
            <v>26 -  Pernambuco</v>
          </cell>
          <cell r="N118">
            <v>750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8014554000150</v>
          </cell>
          <cell r="G119" t="str">
            <v>MJB COMERCIO DE MAT MEDICO HOSP LTDA</v>
          </cell>
          <cell r="H119" t="str">
            <v>B</v>
          </cell>
          <cell r="I119" t="str">
            <v>S</v>
          </cell>
          <cell r="J119">
            <v>11642</v>
          </cell>
          <cell r="K119">
            <v>44355</v>
          </cell>
          <cell r="L119" t="str">
            <v>26210608014554000150550010000116421160164241</v>
          </cell>
          <cell r="M119" t="str">
            <v>26 -  Pernambuco</v>
          </cell>
          <cell r="N119">
            <v>4250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8014554000150</v>
          </cell>
          <cell r="G120" t="str">
            <v>MJB COMERCIO DE MAT MEDICO HOSP LTDA</v>
          </cell>
          <cell r="H120" t="str">
            <v>B</v>
          </cell>
          <cell r="I120" t="str">
            <v>S</v>
          </cell>
          <cell r="J120">
            <v>11643</v>
          </cell>
          <cell r="K120">
            <v>44355</v>
          </cell>
          <cell r="L120" t="str">
            <v>26210608014554000150550010000116431160164249</v>
          </cell>
          <cell r="M120" t="str">
            <v>26 -  Pernambuco</v>
          </cell>
          <cell r="N120">
            <v>3430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8014554000150</v>
          </cell>
          <cell r="G121" t="str">
            <v>MJB COMERCIO DE MAT MEDICO HOSP LTDA</v>
          </cell>
          <cell r="H121" t="str">
            <v>B</v>
          </cell>
          <cell r="I121" t="str">
            <v>S</v>
          </cell>
          <cell r="J121">
            <v>11637</v>
          </cell>
          <cell r="K121">
            <v>44231</v>
          </cell>
          <cell r="L121" t="str">
            <v>26210608014554000150550010000116371160163270</v>
          </cell>
          <cell r="M121" t="str">
            <v>26 -  Pernambuco</v>
          </cell>
          <cell r="N121">
            <v>5830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8014554000150</v>
          </cell>
          <cell r="G122" t="str">
            <v>MJB COMERCIO DE MAT MEDICO HOSP LTDA</v>
          </cell>
          <cell r="H122" t="str">
            <v>B</v>
          </cell>
          <cell r="I122" t="str">
            <v>S</v>
          </cell>
          <cell r="J122">
            <v>11636</v>
          </cell>
          <cell r="K122">
            <v>44351</v>
          </cell>
          <cell r="L122" t="str">
            <v>26210608014554000150550010000116361160163272</v>
          </cell>
          <cell r="M122" t="str">
            <v>26 -  Pernambuco</v>
          </cell>
          <cell r="N122">
            <v>4630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7160019000144</v>
          </cell>
          <cell r="G123" t="str">
            <v>VITALE COMERCIO LTDA</v>
          </cell>
          <cell r="H123" t="str">
            <v>B</v>
          </cell>
          <cell r="I123" t="str">
            <v>S</v>
          </cell>
          <cell r="J123">
            <v>53597</v>
          </cell>
          <cell r="K123">
            <v>44351</v>
          </cell>
          <cell r="L123" t="str">
            <v>26210607160019000144550010000535971728078580</v>
          </cell>
          <cell r="M123" t="str">
            <v>26 -  Pernambuco</v>
          </cell>
          <cell r="N123">
            <v>310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21172673000107</v>
          </cell>
          <cell r="G124" t="str">
            <v>ERS INDUSTRIA E COMERCIO DE PRODUTOS</v>
          </cell>
          <cell r="H124" t="str">
            <v>B</v>
          </cell>
          <cell r="I124" t="str">
            <v>S</v>
          </cell>
          <cell r="J124">
            <v>22124</v>
          </cell>
          <cell r="K124">
            <v>44347</v>
          </cell>
          <cell r="L124" t="str">
            <v>26210521172673000107550010000221241746639491</v>
          </cell>
          <cell r="M124" t="str">
            <v>26 -  Pernambuco</v>
          </cell>
          <cell r="N124">
            <v>3043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19125796000137</v>
          </cell>
          <cell r="G125" t="str">
            <v>NORD MARKET</v>
          </cell>
          <cell r="H125" t="str">
            <v>B</v>
          </cell>
          <cell r="I125" t="str">
            <v>S</v>
          </cell>
          <cell r="J125">
            <v>28501</v>
          </cell>
          <cell r="K125">
            <v>44349</v>
          </cell>
          <cell r="L125" t="str">
            <v>25210619125796000137550010000285011747743765</v>
          </cell>
          <cell r="M125" t="str">
            <v>25 -  Paraíba</v>
          </cell>
          <cell r="N125">
            <v>1299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2684571000118</v>
          </cell>
          <cell r="G126" t="str">
            <v>DINAMICA HOSPITALAR LTDA</v>
          </cell>
          <cell r="H126" t="str">
            <v>B</v>
          </cell>
          <cell r="I126" t="str">
            <v>S</v>
          </cell>
          <cell r="J126">
            <v>9547</v>
          </cell>
          <cell r="K126">
            <v>44355</v>
          </cell>
          <cell r="L126" t="str">
            <v>26210602684571000118550030000095471091433870</v>
          </cell>
          <cell r="M126" t="str">
            <v>26 -  Pernambuco</v>
          </cell>
          <cell r="N126">
            <v>550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2684571000118</v>
          </cell>
          <cell r="G127" t="str">
            <v>DINAMICA HOSPITALAR LTDA</v>
          </cell>
          <cell r="H127" t="str">
            <v>B</v>
          </cell>
          <cell r="I127" t="str">
            <v>S</v>
          </cell>
          <cell r="J127">
            <v>9523</v>
          </cell>
          <cell r="K127">
            <v>44351</v>
          </cell>
          <cell r="L127" t="str">
            <v>26210602684571000118550030000095231135702798</v>
          </cell>
          <cell r="M127" t="str">
            <v>26 -  Pernambuco</v>
          </cell>
          <cell r="N127">
            <v>1130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51943645000107</v>
          </cell>
          <cell r="G128" t="str">
            <v>BIOMEDICAL EQUIPAMENTOS E PRODUTOS MED</v>
          </cell>
          <cell r="H128" t="str">
            <v>B</v>
          </cell>
          <cell r="I128" t="str">
            <v>S</v>
          </cell>
          <cell r="J128" t="str">
            <v>000.136.567</v>
          </cell>
          <cell r="K128">
            <v>44347</v>
          </cell>
          <cell r="L128" t="str">
            <v>35210551943645000107550010001365671004640327</v>
          </cell>
          <cell r="M128" t="str">
            <v>35 -  São Paulo</v>
          </cell>
          <cell r="N128">
            <v>1680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9342946000100</v>
          </cell>
          <cell r="G129" t="str">
            <v>PRIME MEDICAL COMERCIO DE MATERIAL</v>
          </cell>
          <cell r="H129" t="str">
            <v>B</v>
          </cell>
          <cell r="I129" t="str">
            <v>S</v>
          </cell>
          <cell r="J129">
            <v>115041</v>
          </cell>
          <cell r="K129">
            <v>44351</v>
          </cell>
          <cell r="L129" t="str">
            <v>29210609342946000100550020001150411254780850</v>
          </cell>
          <cell r="M129" t="str">
            <v>29 -  Bahia</v>
          </cell>
          <cell r="N129">
            <v>1440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2351918</v>
          </cell>
          <cell r="K130">
            <v>44355</v>
          </cell>
          <cell r="L130" t="str">
            <v>35210601513946000114550030023519181023275123</v>
          </cell>
          <cell r="M130" t="str">
            <v>35 -  São Paulo</v>
          </cell>
          <cell r="N130">
            <v>1881.77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2350456</v>
          </cell>
          <cell r="K131">
            <v>44351</v>
          </cell>
          <cell r="L131" t="str">
            <v>35210601513946000114550030023504561023257698</v>
          </cell>
          <cell r="M131" t="str">
            <v>35 -  São Paulo</v>
          </cell>
          <cell r="N131">
            <v>1559.18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>
            <v>2350457</v>
          </cell>
          <cell r="K132">
            <v>44351</v>
          </cell>
          <cell r="L132" t="str">
            <v>35210601513946000114550030023504571023257709</v>
          </cell>
          <cell r="M132" t="str">
            <v>35 -  São Paulo</v>
          </cell>
          <cell r="N132">
            <v>268.82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>
            <v>2350455</v>
          </cell>
          <cell r="K133">
            <v>44351</v>
          </cell>
          <cell r="L133" t="str">
            <v>35210601513946000114550030023504551023157682</v>
          </cell>
          <cell r="M133" t="str">
            <v>35 -  São Paulo</v>
          </cell>
          <cell r="N133">
            <v>806.47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9137934000225</v>
          </cell>
          <cell r="G134" t="str">
            <v>NORDICA DISTRIBUIDORA HOSPITALAR LTDA</v>
          </cell>
          <cell r="H134" t="str">
            <v>B</v>
          </cell>
          <cell r="I134" t="str">
            <v>S</v>
          </cell>
          <cell r="J134" t="str">
            <v>000.003.797</v>
          </cell>
          <cell r="K134">
            <v>44351</v>
          </cell>
          <cell r="L134" t="str">
            <v>26210609137934000225558880000037971221449460</v>
          </cell>
          <cell r="M134" t="str">
            <v>26 -  Pernambuco</v>
          </cell>
          <cell r="N134">
            <v>4640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11260846000187</v>
          </cell>
          <cell r="G135" t="str">
            <v>ANBIOTON IMPORTADORA LTDA</v>
          </cell>
          <cell r="H135" t="str">
            <v>B</v>
          </cell>
          <cell r="I135" t="str">
            <v>S</v>
          </cell>
          <cell r="J135">
            <v>142507</v>
          </cell>
          <cell r="K135">
            <v>44349</v>
          </cell>
          <cell r="L135" t="str">
            <v>35210611260846000187550010001425071214189266</v>
          </cell>
          <cell r="M135" t="str">
            <v>35 -  São Paulo</v>
          </cell>
          <cell r="N135">
            <v>45.8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8474646000112</v>
          </cell>
          <cell r="G136" t="str">
            <v>FORTECARE INDUSTRIA LTDA</v>
          </cell>
          <cell r="H136" t="str">
            <v>B</v>
          </cell>
          <cell r="I136" t="str">
            <v>S</v>
          </cell>
          <cell r="J136">
            <v>36230</v>
          </cell>
          <cell r="K136">
            <v>44349</v>
          </cell>
          <cell r="L136" t="str">
            <v>41210608474646000112550010000362301984698895</v>
          </cell>
          <cell r="M136" t="str">
            <v>41 -  Paraná</v>
          </cell>
          <cell r="N136">
            <v>4925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4922653000189</v>
          </cell>
          <cell r="G137" t="str">
            <v>NORDESTE HOSPITALAR LTDA</v>
          </cell>
          <cell r="H137" t="str">
            <v>B</v>
          </cell>
          <cell r="I137" t="str">
            <v>S</v>
          </cell>
          <cell r="J137">
            <v>6832</v>
          </cell>
          <cell r="K137">
            <v>44351</v>
          </cell>
          <cell r="L137" t="str">
            <v>26210604922653000189550010000068321000009271</v>
          </cell>
          <cell r="M137" t="str">
            <v>26 -  Pernambuco</v>
          </cell>
          <cell r="N137">
            <v>523.79999999999995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67729178000653</v>
          </cell>
          <cell r="G138" t="str">
            <v>COMERCIAL CIRURGICA RIOCLARENSE LTDA</v>
          </cell>
          <cell r="H138" t="str">
            <v>B</v>
          </cell>
          <cell r="I138" t="str">
            <v>S</v>
          </cell>
          <cell r="J138">
            <v>8929</v>
          </cell>
          <cell r="K138">
            <v>44354</v>
          </cell>
          <cell r="L138" t="str">
            <v>26210667729178000653550010000089291911360500</v>
          </cell>
          <cell r="M138" t="str">
            <v>26 -  Pernambuco</v>
          </cell>
          <cell r="N138">
            <v>1976.5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10779833000156</v>
          </cell>
          <cell r="G139" t="str">
            <v>MEDICAL MERCANTIL DE APARELHAGEM MEDICA</v>
          </cell>
          <cell r="H139" t="str">
            <v>B</v>
          </cell>
          <cell r="I139" t="str">
            <v>S</v>
          </cell>
          <cell r="J139">
            <v>528172</v>
          </cell>
          <cell r="K139">
            <v>44355</v>
          </cell>
          <cell r="L139" t="str">
            <v>26210610779833000156550010005281721100610898</v>
          </cell>
          <cell r="M139" t="str">
            <v>26 -  Pernambuco</v>
          </cell>
          <cell r="N139">
            <v>3023.8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1440590000136</v>
          </cell>
          <cell r="G140" t="str">
            <v>FRESENIUS MEDICAL CARE</v>
          </cell>
          <cell r="H140" t="str">
            <v>B</v>
          </cell>
          <cell r="I140" t="str">
            <v>S</v>
          </cell>
          <cell r="J140">
            <v>1575187</v>
          </cell>
          <cell r="K140">
            <v>44348</v>
          </cell>
          <cell r="L140" t="str">
            <v>35210601440590000136550000015751871646946830</v>
          </cell>
          <cell r="M140" t="str">
            <v>35 -  São Paulo</v>
          </cell>
          <cell r="N140">
            <v>5212.08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5230009001931</v>
          </cell>
          <cell r="G141" t="str">
            <v>COMERCIAL DRUGSTORE LTDA</v>
          </cell>
          <cell r="H141" t="str">
            <v>B</v>
          </cell>
          <cell r="I141" t="str">
            <v>S</v>
          </cell>
          <cell r="J141" t="str">
            <v>000.006.552</v>
          </cell>
          <cell r="K141">
            <v>44357</v>
          </cell>
          <cell r="L141" t="str">
            <v>26210605230009001931550030000065521003082805</v>
          </cell>
          <cell r="M141" t="str">
            <v>26 -  Pernambuco</v>
          </cell>
          <cell r="N141">
            <v>119.8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67729178000653</v>
          </cell>
          <cell r="G142" t="str">
            <v>COMERCIAL CIRURGICA RIOCLARENSE LTDA</v>
          </cell>
          <cell r="H142" t="str">
            <v>B</v>
          </cell>
          <cell r="I142" t="str">
            <v>S</v>
          </cell>
          <cell r="J142">
            <v>9020</v>
          </cell>
          <cell r="K142">
            <v>44355</v>
          </cell>
          <cell r="L142" t="str">
            <v>26210667729178000653550010000090201274984827</v>
          </cell>
          <cell r="M142" t="str">
            <v>26 -  Pernambuco</v>
          </cell>
          <cell r="N142">
            <v>12164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67729178000653</v>
          </cell>
          <cell r="G143" t="str">
            <v>COMERCIAL CIRURGICA RIOCLARENSE LTDA</v>
          </cell>
          <cell r="H143" t="str">
            <v>B</v>
          </cell>
          <cell r="I143" t="str">
            <v>S</v>
          </cell>
          <cell r="J143">
            <v>9074</v>
          </cell>
          <cell r="K143">
            <v>44356</v>
          </cell>
          <cell r="L143" t="str">
            <v>26210667729178000653550010000090741911360501</v>
          </cell>
          <cell r="M143" t="str">
            <v>26 -  Pernambuco</v>
          </cell>
          <cell r="N143">
            <v>1025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37844479000152</v>
          </cell>
          <cell r="G144" t="str">
            <v>BIOLINE FIOS CIRURGICOS LTDA</v>
          </cell>
          <cell r="H144" t="str">
            <v>B</v>
          </cell>
          <cell r="I144" t="str">
            <v>S</v>
          </cell>
          <cell r="J144">
            <v>110513</v>
          </cell>
          <cell r="K144">
            <v>44354</v>
          </cell>
          <cell r="L144" t="str">
            <v>52210637844479000152550020001105131374896964</v>
          </cell>
          <cell r="M144" t="str">
            <v>52 -  Goiás</v>
          </cell>
          <cell r="N144">
            <v>127.44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11041333000185</v>
          </cell>
          <cell r="G145" t="str">
            <v>CIRURGICA BRASILEIRA PRODUTOS H</v>
          </cell>
          <cell r="H145" t="str">
            <v>B</v>
          </cell>
          <cell r="I145" t="str">
            <v>S</v>
          </cell>
          <cell r="J145">
            <v>20663</v>
          </cell>
          <cell r="K145">
            <v>44356</v>
          </cell>
          <cell r="L145" t="str">
            <v>26210611041333000185550010000206631910283253</v>
          </cell>
          <cell r="M145" t="str">
            <v>26 -  Pernambuco</v>
          </cell>
          <cell r="N145">
            <v>1080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66437831000133</v>
          </cell>
          <cell r="G146" t="str">
            <v>HTS MEDIKA EUROMED COM E IMPORT LTDA</v>
          </cell>
          <cell r="H146" t="str">
            <v>B</v>
          </cell>
          <cell r="I146" t="str">
            <v>S</v>
          </cell>
          <cell r="J146">
            <v>123803</v>
          </cell>
          <cell r="K146">
            <v>44354</v>
          </cell>
          <cell r="L146" t="str">
            <v>31215331437831000133550002001238031597394008</v>
          </cell>
          <cell r="M146" t="str">
            <v>31 -  Minas Gerais</v>
          </cell>
          <cell r="N146">
            <v>1335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12420164000904</v>
          </cell>
          <cell r="G147" t="str">
            <v>CM HOSPITALAR S A BRASILIA</v>
          </cell>
          <cell r="H147" t="str">
            <v>B</v>
          </cell>
          <cell r="I147" t="str">
            <v>S</v>
          </cell>
          <cell r="J147">
            <v>498607</v>
          </cell>
          <cell r="K147">
            <v>44354</v>
          </cell>
          <cell r="L147" t="str">
            <v>53210612420164000904550010004986071100213116</v>
          </cell>
          <cell r="M147" t="str">
            <v>53 -  Distrito Federal</v>
          </cell>
          <cell r="N147">
            <v>1375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4614288000145</v>
          </cell>
          <cell r="G148" t="str">
            <v>DISK LIFE COM. DE PROD. CIRURGICOS LTDA</v>
          </cell>
          <cell r="H148" t="str">
            <v>B</v>
          </cell>
          <cell r="I148" t="str">
            <v>S</v>
          </cell>
          <cell r="J148">
            <v>3871</v>
          </cell>
          <cell r="K148">
            <v>44356</v>
          </cell>
          <cell r="L148" t="str">
            <v>26210604614288000145550010000038711495492057</v>
          </cell>
          <cell r="M148" t="str">
            <v>26 -  Pernambuco</v>
          </cell>
          <cell r="N148">
            <v>28000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4922653000189</v>
          </cell>
          <cell r="G149" t="str">
            <v>NORDESTE HOSPITALAR LTDA</v>
          </cell>
          <cell r="H149" t="str">
            <v>B</v>
          </cell>
          <cell r="I149" t="str">
            <v>S</v>
          </cell>
          <cell r="J149">
            <v>6862</v>
          </cell>
          <cell r="K149">
            <v>44358</v>
          </cell>
          <cell r="L149" t="str">
            <v>26210604922653000189550010000068521000009580</v>
          </cell>
          <cell r="M149" t="str">
            <v>26 -  Pernambuco</v>
          </cell>
          <cell r="N149">
            <v>4823.88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28145496000100</v>
          </cell>
          <cell r="G150" t="str">
            <v>INJEMEDIC DISTRIBUIDORA HOSPITALAR LTDA</v>
          </cell>
          <cell r="H150" t="str">
            <v>B</v>
          </cell>
          <cell r="I150" t="str">
            <v>S</v>
          </cell>
          <cell r="J150" t="str">
            <v>000.000.994</v>
          </cell>
          <cell r="K150">
            <v>44355</v>
          </cell>
          <cell r="L150" t="str">
            <v>26210628145496000100550010000009941086753698</v>
          </cell>
          <cell r="M150" t="str">
            <v>26 -  Pernambuco</v>
          </cell>
          <cell r="N150">
            <v>7019.64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10779833000156</v>
          </cell>
          <cell r="G151" t="str">
            <v>MEDICAL MERCANTIL DE APARELHAGEM MEDICA</v>
          </cell>
          <cell r="H151" t="str">
            <v>B</v>
          </cell>
          <cell r="I151" t="str">
            <v>S</v>
          </cell>
          <cell r="J151">
            <v>528348</v>
          </cell>
          <cell r="K151">
            <v>44356</v>
          </cell>
          <cell r="L151" t="str">
            <v>26210610779833000156550010005283481174357547</v>
          </cell>
          <cell r="M151" t="str">
            <v>26 -  Pernambuco</v>
          </cell>
          <cell r="N151">
            <v>445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236193000184</v>
          </cell>
          <cell r="G152" t="str">
            <v>CIRURGICA RECIFE</v>
          </cell>
          <cell r="H152" t="str">
            <v>B</v>
          </cell>
          <cell r="I152" t="str">
            <v>S</v>
          </cell>
          <cell r="J152" t="str">
            <v>000.065.034</v>
          </cell>
          <cell r="K152">
            <v>44358</v>
          </cell>
          <cell r="L152" t="str">
            <v>26210600236193000184550010000650341000650354</v>
          </cell>
          <cell r="M152" t="str">
            <v>26 -  Pernambuco</v>
          </cell>
          <cell r="N152">
            <v>2160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21596736000144</v>
          </cell>
          <cell r="G153" t="str">
            <v>ULTRAMEGA DIST LTDA</v>
          </cell>
          <cell r="H153" t="str">
            <v>B</v>
          </cell>
          <cell r="I153" t="str">
            <v>S</v>
          </cell>
          <cell r="J153">
            <v>129093</v>
          </cell>
          <cell r="K153">
            <v>44358</v>
          </cell>
          <cell r="L153" t="str">
            <v>26210621596736000144550010001290931001324849</v>
          </cell>
          <cell r="M153" t="str">
            <v>26 -  Pernambuco</v>
          </cell>
          <cell r="N153">
            <v>1167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2684571000118</v>
          </cell>
          <cell r="G154" t="str">
            <v>DINAMICA HOSPITALAR LTDA</v>
          </cell>
          <cell r="H154" t="str">
            <v>B</v>
          </cell>
          <cell r="I154" t="str">
            <v>S</v>
          </cell>
          <cell r="J154">
            <v>9522</v>
          </cell>
          <cell r="K154">
            <v>44351</v>
          </cell>
          <cell r="L154" t="str">
            <v>26210602684571000118550030000095221133949942</v>
          </cell>
          <cell r="M154" t="str">
            <v>26 -  Pernambuco</v>
          </cell>
          <cell r="N154">
            <v>667.5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2684571000118</v>
          </cell>
          <cell r="G155" t="str">
            <v>DINAMICA HOSPITALAR LTDA</v>
          </cell>
          <cell r="H155" t="str">
            <v>B</v>
          </cell>
          <cell r="I155" t="str">
            <v>S</v>
          </cell>
          <cell r="J155">
            <v>9608</v>
          </cell>
          <cell r="K155">
            <v>44358</v>
          </cell>
          <cell r="L155" t="str">
            <v>26210602684571000118550030000096081151854334</v>
          </cell>
          <cell r="M155" t="str">
            <v>26 -  Pernambuco</v>
          </cell>
          <cell r="N155">
            <v>3005.7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51943645000107</v>
          </cell>
          <cell r="G156" t="str">
            <v>BIOMEDICAL EQUIPAMENTOS E PRODUTOS MED</v>
          </cell>
          <cell r="H156" t="str">
            <v>B</v>
          </cell>
          <cell r="I156" t="str">
            <v>S</v>
          </cell>
          <cell r="J156" t="str">
            <v>000.136.778</v>
          </cell>
          <cell r="K156">
            <v>44354</v>
          </cell>
          <cell r="L156" t="str">
            <v>35210651943645000107550010001367781004640325</v>
          </cell>
          <cell r="M156" t="str">
            <v>35 -  São Paulo</v>
          </cell>
          <cell r="N156">
            <v>10600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10647227000187</v>
          </cell>
          <cell r="G157" t="str">
            <v>TUPAN SAUDE CENTER</v>
          </cell>
          <cell r="H157" t="str">
            <v>B</v>
          </cell>
          <cell r="I157" t="str">
            <v>S</v>
          </cell>
          <cell r="J157" t="str">
            <v>000.013.272</v>
          </cell>
          <cell r="K157">
            <v>44357</v>
          </cell>
          <cell r="L157" t="str">
            <v>26210610647227000187550010000132721009132723</v>
          </cell>
          <cell r="M157" t="str">
            <v>26 -  Pernambuco</v>
          </cell>
          <cell r="N157">
            <v>2250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14146456000179</v>
          </cell>
          <cell r="G158" t="str">
            <v>BELCHER FARMACEUTICA DO BRASIL LTDA</v>
          </cell>
          <cell r="H158" t="str">
            <v>B</v>
          </cell>
          <cell r="I158" t="str">
            <v>S</v>
          </cell>
          <cell r="J158" t="str">
            <v>000.014.909</v>
          </cell>
          <cell r="K158">
            <v>44351</v>
          </cell>
          <cell r="L158" t="str">
            <v>41210614146456000179550010000149091863968147</v>
          </cell>
          <cell r="M158" t="str">
            <v>41 -  Paraná</v>
          </cell>
          <cell r="N158">
            <v>4350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61418042000131</v>
          </cell>
          <cell r="G159" t="str">
            <v>CIRURGICA FERNANDES LTDA</v>
          </cell>
          <cell r="H159" t="str">
            <v>B</v>
          </cell>
          <cell r="I159" t="str">
            <v>S</v>
          </cell>
          <cell r="J159">
            <v>1347660</v>
          </cell>
          <cell r="K159">
            <v>44354</v>
          </cell>
          <cell r="L159" t="str">
            <v>35210661418042000131550040013476601185519610</v>
          </cell>
          <cell r="M159" t="str">
            <v>35 -  São Paulo</v>
          </cell>
          <cell r="N159">
            <v>377.5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61418042000131</v>
          </cell>
          <cell r="G160" t="str">
            <v>CIRURGICA FERNANDES LTDA</v>
          </cell>
          <cell r="H160" t="str">
            <v>B</v>
          </cell>
          <cell r="I160" t="str">
            <v>S</v>
          </cell>
          <cell r="J160">
            <v>1347660</v>
          </cell>
          <cell r="K160">
            <v>44354</v>
          </cell>
          <cell r="L160" t="str">
            <v>35210661418042000131550040013476601185519610</v>
          </cell>
          <cell r="M160" t="str">
            <v>35 -  São Paulo</v>
          </cell>
          <cell r="N160">
            <v>910.78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61418042000131</v>
          </cell>
          <cell r="G161" t="str">
            <v>CIRURGICA FERNANDES LTDA</v>
          </cell>
          <cell r="H161" t="str">
            <v>B</v>
          </cell>
          <cell r="I161" t="str">
            <v>S</v>
          </cell>
          <cell r="J161">
            <v>1347582</v>
          </cell>
          <cell r="K161">
            <v>44354</v>
          </cell>
          <cell r="L161" t="str">
            <v>35210661418042000131550040013475821866416601</v>
          </cell>
          <cell r="M161" t="str">
            <v>35 -  São Paulo</v>
          </cell>
          <cell r="N161">
            <v>9858.93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10779833000156</v>
          </cell>
          <cell r="G162" t="str">
            <v>MEDICAL MERCANTIL DE APARELHAGEM MEDICA</v>
          </cell>
          <cell r="H162" t="str">
            <v>B</v>
          </cell>
          <cell r="I162" t="str">
            <v>S</v>
          </cell>
          <cell r="J162">
            <v>528602</v>
          </cell>
          <cell r="K162">
            <v>44361</v>
          </cell>
          <cell r="L162" t="str">
            <v>26210610779833000156550010005286021151953604</v>
          </cell>
          <cell r="M162" t="str">
            <v>26 -  Pernambuco</v>
          </cell>
          <cell r="N162">
            <v>8600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58426628000133</v>
          </cell>
          <cell r="G163" t="str">
            <v>SAMTRONIC INDUSTRIA E COMERCIO LTDA</v>
          </cell>
          <cell r="H163" t="str">
            <v>B</v>
          </cell>
          <cell r="I163" t="str">
            <v>S</v>
          </cell>
          <cell r="J163">
            <v>273224</v>
          </cell>
          <cell r="K163">
            <v>44354</v>
          </cell>
          <cell r="L163" t="str">
            <v>35210658426628000133550010002732241947257230</v>
          </cell>
          <cell r="M163" t="str">
            <v>26 -  Pernambuco</v>
          </cell>
          <cell r="N163">
            <v>16000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13441051000281</v>
          </cell>
          <cell r="G164" t="str">
            <v>CL COM MAT MED HOSPITALAR LTDA</v>
          </cell>
          <cell r="H164" t="str">
            <v>B</v>
          </cell>
          <cell r="I164" t="str">
            <v>S</v>
          </cell>
          <cell r="J164">
            <v>11992</v>
          </cell>
          <cell r="K164">
            <v>44358</v>
          </cell>
          <cell r="L164" t="str">
            <v>26210613441051000281550010000119921172036490</v>
          </cell>
          <cell r="M164" t="str">
            <v>26 -  Pernambuco</v>
          </cell>
          <cell r="N164">
            <v>3500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8014554000150</v>
          </cell>
          <cell r="G165" t="str">
            <v>MJB COMERCIO DE MAT MEDICO HOSP LTDA</v>
          </cell>
          <cell r="H165" t="str">
            <v>B</v>
          </cell>
          <cell r="I165" t="str">
            <v>S</v>
          </cell>
          <cell r="J165">
            <v>11650</v>
          </cell>
          <cell r="K165">
            <v>44357</v>
          </cell>
          <cell r="L165" t="str">
            <v>26210608014554000150550010000116501160165215</v>
          </cell>
          <cell r="M165" t="str">
            <v>26 -  Pernambuco</v>
          </cell>
          <cell r="N165">
            <v>2230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8014554000150</v>
          </cell>
          <cell r="G166" t="str">
            <v>MJB COMERCIO DE MAT MEDICO HOSP LTDA</v>
          </cell>
          <cell r="H166" t="str">
            <v>B</v>
          </cell>
          <cell r="I166" t="str">
            <v>S</v>
          </cell>
          <cell r="J166">
            <v>11649</v>
          </cell>
          <cell r="K166">
            <v>44357</v>
          </cell>
          <cell r="L166" t="str">
            <v>26210608014554000150550010000116491160164242</v>
          </cell>
          <cell r="M166" t="str">
            <v>26 -  Pernambuco</v>
          </cell>
          <cell r="N166">
            <v>4630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19125796000137</v>
          </cell>
          <cell r="G167" t="str">
            <v>NORD MARKET</v>
          </cell>
          <cell r="H167" t="str">
            <v>B</v>
          </cell>
          <cell r="I167" t="str">
            <v>S</v>
          </cell>
          <cell r="J167">
            <v>28570</v>
          </cell>
          <cell r="K167">
            <v>44358</v>
          </cell>
          <cell r="L167" t="str">
            <v>25210619125796000137550010000285701778276945</v>
          </cell>
          <cell r="M167" t="str">
            <v>25 -  Paraíba</v>
          </cell>
          <cell r="N167">
            <v>889.02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2684571000118</v>
          </cell>
          <cell r="G168" t="str">
            <v>DINAMICA HOSPITALAR LTDA</v>
          </cell>
          <cell r="H168" t="str">
            <v>B</v>
          </cell>
          <cell r="I168" t="str">
            <v>S</v>
          </cell>
          <cell r="J168">
            <v>9577</v>
          </cell>
          <cell r="K168">
            <v>44357</v>
          </cell>
          <cell r="L168" t="str">
            <v>26210602684571000118550030000095771112349626</v>
          </cell>
          <cell r="M168" t="str">
            <v>26 -  Pernambuco</v>
          </cell>
          <cell r="N168">
            <v>550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1440590001027</v>
          </cell>
          <cell r="G169" t="str">
            <v>FRESENIUS MEDICAL CARE</v>
          </cell>
          <cell r="H169" t="str">
            <v>B</v>
          </cell>
          <cell r="I169" t="str">
            <v>S</v>
          </cell>
          <cell r="J169">
            <v>47827</v>
          </cell>
          <cell r="K169">
            <v>44348</v>
          </cell>
          <cell r="L169" t="str">
            <v>23210601440590001027550000000478271579399289</v>
          </cell>
          <cell r="M169" t="str">
            <v>23 -  Ceará</v>
          </cell>
          <cell r="N169">
            <v>2408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1513946000114</v>
          </cell>
          <cell r="G170" t="str">
            <v>BOSTON SCIENTIFIC DO BRASIL LTDA</v>
          </cell>
          <cell r="H170" t="str">
            <v>B</v>
          </cell>
          <cell r="I170" t="str">
            <v>S</v>
          </cell>
          <cell r="J170">
            <v>2354765</v>
          </cell>
          <cell r="K170">
            <v>44358</v>
          </cell>
          <cell r="L170" t="str">
            <v>35210160151394600011455003002354761023307095</v>
          </cell>
          <cell r="M170" t="str">
            <v>35 -  São Paulo</v>
          </cell>
          <cell r="N170">
            <v>1612.95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1513946000114</v>
          </cell>
          <cell r="G171" t="str">
            <v>BOSTON SCIENTIFIC DO BRASIL LTDA</v>
          </cell>
          <cell r="H171" t="str">
            <v>B</v>
          </cell>
          <cell r="I171" t="str">
            <v>S</v>
          </cell>
          <cell r="J171">
            <v>2354766</v>
          </cell>
          <cell r="K171">
            <v>44358</v>
          </cell>
          <cell r="L171" t="str">
            <v>35210601513946000114550030023547661023307106</v>
          </cell>
          <cell r="M171" t="str">
            <v>35 -  São Paulo</v>
          </cell>
          <cell r="N171">
            <v>1075.29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67729178000653</v>
          </cell>
          <cell r="G172" t="str">
            <v>COMERCIAL CIRURGICA RIOCLARENSE LTDA</v>
          </cell>
          <cell r="H172" t="str">
            <v>B</v>
          </cell>
          <cell r="I172" t="str">
            <v>S</v>
          </cell>
          <cell r="J172">
            <v>9335</v>
          </cell>
          <cell r="K172">
            <v>44361</v>
          </cell>
          <cell r="L172" t="str">
            <v>26210667729178000653550010000093351911360500</v>
          </cell>
          <cell r="M172" t="str">
            <v>26 -  Pernambuco</v>
          </cell>
          <cell r="N172">
            <v>1408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61418042000131</v>
          </cell>
          <cell r="G173" t="str">
            <v>CIRURGICA FERNANDES LTDA</v>
          </cell>
          <cell r="H173" t="str">
            <v>B</v>
          </cell>
          <cell r="I173" t="str">
            <v>S</v>
          </cell>
          <cell r="J173">
            <v>1348082</v>
          </cell>
          <cell r="K173">
            <v>44355</v>
          </cell>
          <cell r="L173" t="str">
            <v>35210661418042000131550040013480821192510797</v>
          </cell>
          <cell r="M173" t="str">
            <v>35 -  São Paulo</v>
          </cell>
          <cell r="N173">
            <v>4416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8282077000103</v>
          </cell>
          <cell r="G174" t="str">
            <v>BYOSYSTEMS NE COM PROD L AB E HOSP LTDA</v>
          </cell>
          <cell r="H174" t="str">
            <v>B</v>
          </cell>
          <cell r="I174" t="str">
            <v>S</v>
          </cell>
          <cell r="J174">
            <v>158739</v>
          </cell>
          <cell r="K174">
            <v>44361</v>
          </cell>
          <cell r="L174" t="str">
            <v>25210608282077000103550020001587391971771049</v>
          </cell>
          <cell r="M174" t="str">
            <v>25 -  Paraíba</v>
          </cell>
          <cell r="N174">
            <v>24000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9079298000141</v>
          </cell>
          <cell r="G175" t="str">
            <v>FAGMED COMERCIO DE PROD. HOSPIT. LTDA ME</v>
          </cell>
          <cell r="H175" t="str">
            <v>B</v>
          </cell>
          <cell r="I175" t="str">
            <v>S</v>
          </cell>
          <cell r="J175">
            <v>16288</v>
          </cell>
          <cell r="K175">
            <v>44361</v>
          </cell>
          <cell r="L175" t="str">
            <v>26210609079298000141550000000162881120168294</v>
          </cell>
          <cell r="M175" t="str">
            <v>26 -  Pernambuco</v>
          </cell>
          <cell r="N175">
            <v>2520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2684571000118</v>
          </cell>
          <cell r="G176" t="str">
            <v>DINAMICA HOSPITALAR LTDA</v>
          </cell>
          <cell r="H176" t="str">
            <v>B</v>
          </cell>
          <cell r="I176" t="str">
            <v>S</v>
          </cell>
          <cell r="J176">
            <v>9628</v>
          </cell>
          <cell r="K176">
            <v>44361</v>
          </cell>
          <cell r="L176" t="str">
            <v>26210602684571000118550030000096281131118295</v>
          </cell>
          <cell r="M176" t="str">
            <v>26 -  Pernambuco</v>
          </cell>
          <cell r="N176">
            <v>1043.2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67729178000491</v>
          </cell>
          <cell r="G177" t="str">
            <v>COMERCIAL C RIOCLARENSE LTDA</v>
          </cell>
          <cell r="H177" t="str">
            <v>B</v>
          </cell>
          <cell r="I177" t="str">
            <v>S</v>
          </cell>
          <cell r="J177">
            <v>1444895</v>
          </cell>
          <cell r="K177">
            <v>44355</v>
          </cell>
          <cell r="L177" t="str">
            <v>35210667729178000491550010014448951257312274</v>
          </cell>
          <cell r="M177" t="str">
            <v>35 -  São Paulo</v>
          </cell>
          <cell r="N177">
            <v>837.5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67729178000491</v>
          </cell>
          <cell r="G178" t="str">
            <v>COMERCIAL C RIOCLARENSE LTDA</v>
          </cell>
          <cell r="H178" t="str">
            <v>B</v>
          </cell>
          <cell r="I178" t="str">
            <v>S</v>
          </cell>
          <cell r="J178">
            <v>1445373</v>
          </cell>
          <cell r="K178">
            <v>44356</v>
          </cell>
          <cell r="L178" t="str">
            <v>35210667729178000491550010014453731733208441</v>
          </cell>
          <cell r="M178" t="str">
            <v>35 -  São Paulo</v>
          </cell>
          <cell r="N178">
            <v>16660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874929000140</v>
          </cell>
          <cell r="G179" t="str">
            <v>MEDCENTER COMERCIAL LTDA  MG</v>
          </cell>
          <cell r="H179" t="str">
            <v>B</v>
          </cell>
          <cell r="I179" t="str">
            <v>S</v>
          </cell>
          <cell r="J179">
            <v>324687</v>
          </cell>
          <cell r="K179">
            <v>44351</v>
          </cell>
          <cell r="L179" t="str">
            <v>31210600874929000140550010003246871722179766</v>
          </cell>
          <cell r="M179" t="str">
            <v>31 -  Minas Gerais</v>
          </cell>
          <cell r="N179">
            <v>2814.35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37378110000100</v>
          </cell>
          <cell r="G180" t="str">
            <v>L V MED EIRELI</v>
          </cell>
          <cell r="H180" t="str">
            <v>B</v>
          </cell>
          <cell r="I180" t="str">
            <v>S</v>
          </cell>
          <cell r="J180">
            <v>129</v>
          </cell>
          <cell r="K180">
            <v>44357</v>
          </cell>
          <cell r="L180" t="str">
            <v>32210637376110000100550010000001291039368885</v>
          </cell>
          <cell r="M180" t="str">
            <v>32 -  Espírito Santo</v>
          </cell>
          <cell r="N180">
            <v>1470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37330135000125</v>
          </cell>
          <cell r="G181" t="str">
            <v>TOPHEALTH DISTRIB DE PROD HOSPITALARES</v>
          </cell>
          <cell r="H181" t="str">
            <v>B</v>
          </cell>
          <cell r="I181" t="str">
            <v>S</v>
          </cell>
          <cell r="J181" t="str">
            <v>000.000.101</v>
          </cell>
          <cell r="K181">
            <v>44357</v>
          </cell>
          <cell r="L181" t="str">
            <v>26210637330135000125550010000001011741634790</v>
          </cell>
          <cell r="M181" t="str">
            <v>26 -  Pernambuco</v>
          </cell>
          <cell r="N181">
            <v>5400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35334424000177</v>
          </cell>
          <cell r="G182" t="str">
            <v>FORTMED COMERCIAL LTDA</v>
          </cell>
          <cell r="H182" t="str">
            <v>B</v>
          </cell>
          <cell r="I182" t="str">
            <v>S</v>
          </cell>
          <cell r="J182">
            <v>38632</v>
          </cell>
          <cell r="K182">
            <v>44358</v>
          </cell>
          <cell r="L182" t="str">
            <v>26210635334424000177550000000386321924510926</v>
          </cell>
          <cell r="M182" t="str">
            <v>26 -  Pernambuco</v>
          </cell>
          <cell r="N182">
            <v>170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13120044000105</v>
          </cell>
          <cell r="G183" t="str">
            <v>WANDERLEY E REGIS COM.PROD.</v>
          </cell>
          <cell r="H183" t="str">
            <v>B</v>
          </cell>
          <cell r="I183" t="str">
            <v>S</v>
          </cell>
          <cell r="J183" t="str">
            <v>000.007.572</v>
          </cell>
          <cell r="K183">
            <v>44363</v>
          </cell>
          <cell r="L183" t="str">
            <v>26210613120044000105550010000075721574879433</v>
          </cell>
          <cell r="M183" t="str">
            <v>26 -  Pernambuco</v>
          </cell>
          <cell r="N183">
            <v>615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4614288000145</v>
          </cell>
          <cell r="G184" t="str">
            <v>DISK LIFE COM. DE PROD. CIRURGICOS LTDA</v>
          </cell>
          <cell r="H184" t="str">
            <v>B</v>
          </cell>
          <cell r="I184" t="str">
            <v>S</v>
          </cell>
          <cell r="J184">
            <v>3890</v>
          </cell>
          <cell r="K184">
            <v>44363</v>
          </cell>
          <cell r="L184" t="str">
            <v>26210604614288000145550010000038901315386259</v>
          </cell>
          <cell r="M184" t="str">
            <v>26 -  Pernambuco</v>
          </cell>
          <cell r="N184">
            <v>50400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67729178000653</v>
          </cell>
          <cell r="G185" t="str">
            <v>COMERCIAL CIRURGICA RIOCLARENSE LTDA</v>
          </cell>
          <cell r="H185" t="str">
            <v>B</v>
          </cell>
          <cell r="I185" t="str">
            <v>S</v>
          </cell>
          <cell r="J185">
            <v>9411</v>
          </cell>
          <cell r="K185">
            <v>44362</v>
          </cell>
          <cell r="L185" t="str">
            <v>26210667729178000653550010000094111176449962</v>
          </cell>
          <cell r="M185" t="str">
            <v>26 -  Pernambuco</v>
          </cell>
          <cell r="N185">
            <v>6732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4237235000152</v>
          </cell>
          <cell r="G186" t="str">
            <v>ENDOCENTER COMERCIAL LTDA</v>
          </cell>
          <cell r="H186" t="str">
            <v>B</v>
          </cell>
          <cell r="I186" t="str">
            <v>S</v>
          </cell>
          <cell r="J186">
            <v>88868</v>
          </cell>
          <cell r="K186">
            <v>44363</v>
          </cell>
          <cell r="L186" t="str">
            <v>26210604237235000152550010000888681134414261</v>
          </cell>
          <cell r="M186" t="str">
            <v>26 -  Pernambuco</v>
          </cell>
          <cell r="N186">
            <v>2865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>
            <v>54633</v>
          </cell>
          <cell r="K187">
            <v>44364</v>
          </cell>
          <cell r="L187" t="str">
            <v>26210607160019000144550010000546331483287184</v>
          </cell>
          <cell r="M187" t="str">
            <v>26 -  Pernambuco</v>
          </cell>
          <cell r="N187">
            <v>1120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54529</v>
          </cell>
          <cell r="K188">
            <v>44363</v>
          </cell>
          <cell r="L188" t="str">
            <v>26210607160019000144550010000545291040152621</v>
          </cell>
          <cell r="M188" t="str">
            <v>26 -  Pernambuco</v>
          </cell>
          <cell r="N188">
            <v>310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LTDA</v>
          </cell>
          <cell r="H189" t="str">
            <v>B</v>
          </cell>
          <cell r="I189" t="str">
            <v>S</v>
          </cell>
          <cell r="J189">
            <v>54533</v>
          </cell>
          <cell r="K189">
            <v>44363</v>
          </cell>
          <cell r="L189" t="str">
            <v>26210607160019000144550010000545331202701466</v>
          </cell>
          <cell r="M189" t="str">
            <v>26 -  Pernambuco</v>
          </cell>
          <cell r="N189">
            <v>500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54528</v>
          </cell>
          <cell r="K190">
            <v>44363</v>
          </cell>
          <cell r="L190" t="str">
            <v>26210607160019000144550010000545281366983103</v>
          </cell>
          <cell r="M190" t="str">
            <v>26 -  Pernambuco</v>
          </cell>
          <cell r="N190">
            <v>810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2684571000118</v>
          </cell>
          <cell r="G191" t="str">
            <v>DINAMICA HOSPITALAR LTDA</v>
          </cell>
          <cell r="H191" t="str">
            <v>B</v>
          </cell>
          <cell r="I191" t="str">
            <v>S</v>
          </cell>
          <cell r="J191">
            <v>9742</v>
          </cell>
          <cell r="K191">
            <v>44364</v>
          </cell>
          <cell r="L191" t="str">
            <v>26210602684571000118550030000097421081313957</v>
          </cell>
          <cell r="M191" t="str">
            <v>26 -  Pernambuco</v>
          </cell>
          <cell r="N191">
            <v>1420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2684571000118</v>
          </cell>
          <cell r="G192" t="str">
            <v>DINAMICA HOSPITALAR LTDA</v>
          </cell>
          <cell r="H192" t="str">
            <v>B</v>
          </cell>
          <cell r="I192" t="str">
            <v>S</v>
          </cell>
          <cell r="J192">
            <v>9743</v>
          </cell>
          <cell r="K192">
            <v>44364</v>
          </cell>
          <cell r="L192" t="str">
            <v>26210602684571000118550030000097431082007946</v>
          </cell>
          <cell r="M192" t="str">
            <v>26 -  Pernambuco</v>
          </cell>
          <cell r="N192">
            <v>550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2684571000118</v>
          </cell>
          <cell r="G193" t="str">
            <v>DINAMICA HOSPITALAR LTDA</v>
          </cell>
          <cell r="H193" t="str">
            <v>B</v>
          </cell>
          <cell r="I193" t="str">
            <v>S</v>
          </cell>
          <cell r="J193">
            <v>9772</v>
          </cell>
          <cell r="K193">
            <v>44365</v>
          </cell>
          <cell r="L193" t="str">
            <v>26210602684571000118550030000097721080306778</v>
          </cell>
          <cell r="M193" t="str">
            <v>26 -  Pernambuco</v>
          </cell>
          <cell r="N193">
            <v>1390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2684571000118</v>
          </cell>
          <cell r="G194" t="str">
            <v>DINAMICA HOSPITALAR LTDA</v>
          </cell>
          <cell r="H194" t="str">
            <v>B</v>
          </cell>
          <cell r="I194" t="str">
            <v>S</v>
          </cell>
          <cell r="J194">
            <v>9773</v>
          </cell>
          <cell r="K194">
            <v>44365</v>
          </cell>
          <cell r="L194" t="str">
            <v>26210602684571000118550030000097731082033873</v>
          </cell>
          <cell r="M194" t="str">
            <v>26 -  Pernambuco</v>
          </cell>
          <cell r="N194">
            <v>550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1440590001027</v>
          </cell>
          <cell r="G195" t="str">
            <v>FRESENIUS MEDICAL CARE</v>
          </cell>
          <cell r="H195" t="str">
            <v>B</v>
          </cell>
          <cell r="I195" t="str">
            <v>S</v>
          </cell>
          <cell r="J195">
            <v>47920</v>
          </cell>
          <cell r="K195">
            <v>44362</v>
          </cell>
          <cell r="L195" t="str">
            <v>26210601440590001027550000000479201519982748</v>
          </cell>
          <cell r="M195" t="str">
            <v>23 -  Ceará</v>
          </cell>
          <cell r="N195">
            <v>5779.2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2358408</v>
          </cell>
          <cell r="K196">
            <v>44364</v>
          </cell>
          <cell r="L196" t="str">
            <v>35210601513946000114550030023584081023347602</v>
          </cell>
          <cell r="M196" t="str">
            <v>35 -  São Paulo</v>
          </cell>
          <cell r="N196">
            <v>1075.29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2358410</v>
          </cell>
          <cell r="K197">
            <v>44364</v>
          </cell>
          <cell r="L197" t="str">
            <v>35210601513946000114550030023584101023347627</v>
          </cell>
          <cell r="M197" t="str">
            <v>35 -  São Paulo</v>
          </cell>
          <cell r="N197">
            <v>268.82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2358409</v>
          </cell>
          <cell r="K198">
            <v>44364</v>
          </cell>
          <cell r="L198" t="str">
            <v>35210601513946000114550030023584091023347618</v>
          </cell>
          <cell r="M198" t="str">
            <v>35 -  São Paulo</v>
          </cell>
          <cell r="N198">
            <v>1075.29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2358407</v>
          </cell>
          <cell r="K199">
            <v>44364</v>
          </cell>
          <cell r="L199" t="str">
            <v>35210601513946000114550030023584071023347591</v>
          </cell>
          <cell r="M199" t="str">
            <v>35 -  São Paulo</v>
          </cell>
          <cell r="N199">
            <v>806.47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2358406</v>
          </cell>
          <cell r="K200">
            <v>44364</v>
          </cell>
          <cell r="L200" t="str">
            <v>32210601513946000114550030023584061023347586</v>
          </cell>
          <cell r="M200" t="str">
            <v>35 -  São Paulo</v>
          </cell>
          <cell r="N200">
            <v>537.64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2358405</v>
          </cell>
          <cell r="K201">
            <v>44364</v>
          </cell>
          <cell r="L201" t="str">
            <v>35210601513946000114550003023584051023348580</v>
          </cell>
          <cell r="M201" t="str">
            <v>35 -  São Paulo</v>
          </cell>
          <cell r="N201">
            <v>268.82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32122469000190</v>
          </cell>
          <cell r="G202" t="str">
            <v>GIOVANA MARIA PECINI EIRELI</v>
          </cell>
          <cell r="H202" t="str">
            <v>B</v>
          </cell>
          <cell r="I202" t="str">
            <v>S</v>
          </cell>
          <cell r="J202" t="str">
            <v>000.000.387</v>
          </cell>
          <cell r="K202">
            <v>44358</v>
          </cell>
          <cell r="L202" t="str">
            <v>35210632122469000190550010000003871000160651</v>
          </cell>
          <cell r="M202" t="str">
            <v>35 -  São Paulo</v>
          </cell>
          <cell r="N202">
            <v>167286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8014554000150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11654</v>
          </cell>
          <cell r="K203">
            <v>44362</v>
          </cell>
          <cell r="L203" t="str">
            <v>26210608014554000150550010000116541160165214</v>
          </cell>
          <cell r="M203" t="str">
            <v>26 -  Pernambuco</v>
          </cell>
          <cell r="N203">
            <v>1450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8014554000150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11655</v>
          </cell>
          <cell r="K204">
            <v>44362</v>
          </cell>
          <cell r="L204" t="str">
            <v>26210608014554000150550010000116551160165211</v>
          </cell>
          <cell r="M204" t="str">
            <v>26 -  Pernambuco</v>
          </cell>
          <cell r="N204">
            <v>980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8014554000150</v>
          </cell>
          <cell r="G205" t="str">
            <v>MJB COMERCIO DE MAT MEDICO HOSP LTDA</v>
          </cell>
          <cell r="H205" t="str">
            <v>B</v>
          </cell>
          <cell r="I205" t="str">
            <v>S</v>
          </cell>
          <cell r="J205">
            <v>11657</v>
          </cell>
          <cell r="K205">
            <v>44362</v>
          </cell>
          <cell r="L205" t="str">
            <v>26210608014554000150550010000116571160165216</v>
          </cell>
          <cell r="M205" t="str">
            <v>26 -  Pernambuco</v>
          </cell>
          <cell r="N205">
            <v>1200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8014554000150</v>
          </cell>
          <cell r="G206" t="str">
            <v>MJB COMERCIO DE MAT MEDICO HOSP LTDA</v>
          </cell>
          <cell r="H206" t="str">
            <v>B</v>
          </cell>
          <cell r="I206" t="str">
            <v>S</v>
          </cell>
          <cell r="J206">
            <v>11656</v>
          </cell>
          <cell r="K206">
            <v>44362</v>
          </cell>
          <cell r="L206" t="str">
            <v>26210608014554000150550010000116561160165219</v>
          </cell>
          <cell r="M206" t="str">
            <v>26 -  Pernambuco</v>
          </cell>
          <cell r="N206">
            <v>8480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8014554000150</v>
          </cell>
          <cell r="G207" t="str">
            <v>MJB COMERCIO DE MAT MEDICO HOSP LTDA</v>
          </cell>
          <cell r="H207" t="str">
            <v>B</v>
          </cell>
          <cell r="I207" t="str">
            <v>S</v>
          </cell>
          <cell r="J207">
            <v>11667</v>
          </cell>
          <cell r="K207">
            <v>44365</v>
          </cell>
          <cell r="L207" t="str">
            <v>26210608014554000150550010000116671160166294</v>
          </cell>
          <cell r="M207" t="str">
            <v>26 -  Pernambuco</v>
          </cell>
          <cell r="N207">
            <v>3430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8014554000150</v>
          </cell>
          <cell r="G208" t="str">
            <v>MJB COMERCIO DE MAT MEDICO HOSP LTDA</v>
          </cell>
          <cell r="H208" t="str">
            <v>B</v>
          </cell>
          <cell r="I208" t="str">
            <v>S</v>
          </cell>
          <cell r="J208">
            <v>11668</v>
          </cell>
          <cell r="K208">
            <v>44365</v>
          </cell>
          <cell r="L208" t="str">
            <v>26210608014554000150550010000116681160166291</v>
          </cell>
          <cell r="M208" t="str">
            <v>26 -  Pernambuco</v>
          </cell>
          <cell r="N208">
            <v>4460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12420164001048</v>
          </cell>
          <cell r="G209" t="str">
            <v>CM HOSPITALAR S A</v>
          </cell>
          <cell r="H209" t="str">
            <v>B</v>
          </cell>
          <cell r="I209" t="str">
            <v>S</v>
          </cell>
          <cell r="J209">
            <v>98954</v>
          </cell>
          <cell r="K209">
            <v>44365</v>
          </cell>
          <cell r="L209" t="str">
            <v>26210612420164001048550010000989541100020392</v>
          </cell>
          <cell r="M209" t="str">
            <v>26 -  Pernambuco</v>
          </cell>
          <cell r="N209">
            <v>8820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1440590000136</v>
          </cell>
          <cell r="G210" t="str">
            <v>FRESENIUS MEDICAL CARE</v>
          </cell>
          <cell r="H210" t="str">
            <v>B</v>
          </cell>
          <cell r="I210" t="str">
            <v>S</v>
          </cell>
          <cell r="J210">
            <v>1579239</v>
          </cell>
          <cell r="K210">
            <v>44361</v>
          </cell>
          <cell r="L210" t="str">
            <v>35210601440590000136550000015792391041924362</v>
          </cell>
          <cell r="M210" t="str">
            <v>35 -  São Paulo</v>
          </cell>
          <cell r="N210">
            <v>17654.400000000001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4237235000152</v>
          </cell>
          <cell r="G211" t="str">
            <v>ENDOCENTER COMERCIAL LTDA</v>
          </cell>
          <cell r="H211" t="str">
            <v>B</v>
          </cell>
          <cell r="I211" t="str">
            <v>S</v>
          </cell>
          <cell r="J211">
            <v>88929</v>
          </cell>
          <cell r="K211">
            <v>44364</v>
          </cell>
          <cell r="L211" t="str">
            <v>26210604237235000152550010000889291163814296</v>
          </cell>
          <cell r="M211" t="str">
            <v>26 -  Pernambuco</v>
          </cell>
          <cell r="N211">
            <v>1780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2684571000118</v>
          </cell>
          <cell r="G212" t="str">
            <v>DINAMICA HOSPITALAR LTDA</v>
          </cell>
          <cell r="H212" t="str">
            <v>B</v>
          </cell>
          <cell r="I212" t="str">
            <v>S</v>
          </cell>
          <cell r="J212">
            <v>9786</v>
          </cell>
          <cell r="K212">
            <v>44368</v>
          </cell>
          <cell r="L212" t="str">
            <v>26210602684571000118550030000097861102826375</v>
          </cell>
          <cell r="M212" t="str">
            <v>26 -  Pernambuco</v>
          </cell>
          <cell r="N212">
            <v>550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2684571000118</v>
          </cell>
          <cell r="G213" t="str">
            <v>DINAMICA HOSPITALAR LTDA</v>
          </cell>
          <cell r="H213" t="str">
            <v>B</v>
          </cell>
          <cell r="I213" t="str">
            <v>S</v>
          </cell>
          <cell r="J213">
            <v>9788</v>
          </cell>
          <cell r="K213">
            <v>44368</v>
          </cell>
          <cell r="L213" t="str">
            <v>26210602684571000118550030000097881104215602</v>
          </cell>
          <cell r="M213" t="str">
            <v>26 -  Pernambuco</v>
          </cell>
          <cell r="N213">
            <v>1940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27970162000109</v>
          </cell>
          <cell r="G214" t="str">
            <v>SAUDE BRASIL COMERC DE MAT MED. EIRELI</v>
          </cell>
          <cell r="H214" t="str">
            <v>B</v>
          </cell>
          <cell r="I214" t="str">
            <v>S</v>
          </cell>
          <cell r="J214" t="str">
            <v>000.000.838</v>
          </cell>
          <cell r="K214">
            <v>44368</v>
          </cell>
          <cell r="L214" t="str">
            <v>26210627970162000109550010000008381000098386</v>
          </cell>
          <cell r="M214" t="str">
            <v>26 -  Pernambuco</v>
          </cell>
          <cell r="N214">
            <v>807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27970162000109</v>
          </cell>
          <cell r="G215" t="str">
            <v>SAUDE BRASIL COMERC DE MAT MED. EIRELI</v>
          </cell>
          <cell r="H215" t="str">
            <v>B</v>
          </cell>
          <cell r="I215" t="str">
            <v>S</v>
          </cell>
          <cell r="J215" t="str">
            <v>000.000.837</v>
          </cell>
          <cell r="K215">
            <v>44368</v>
          </cell>
          <cell r="L215" t="str">
            <v>26210627970162000109550010000008371000098370</v>
          </cell>
          <cell r="M215" t="str">
            <v>26 -  Pernambuco</v>
          </cell>
          <cell r="N215">
            <v>1129.2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11449180000100</v>
          </cell>
          <cell r="G216" t="str">
            <v>DPROSMED DIST DE PROD MED HOSP</v>
          </cell>
          <cell r="H216" t="str">
            <v>B</v>
          </cell>
          <cell r="I216" t="str">
            <v>S</v>
          </cell>
          <cell r="J216" t="str">
            <v>000.043.499</v>
          </cell>
          <cell r="K216">
            <v>44369</v>
          </cell>
          <cell r="L216" t="str">
            <v>26210611449180000100550010000434991200440513</v>
          </cell>
          <cell r="M216" t="str">
            <v>26 -  Pernambuco</v>
          </cell>
          <cell r="N216">
            <v>1048.8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8014554000150</v>
          </cell>
          <cell r="G217" t="str">
            <v>MJB COMERCIO DE MAT MEDICO HOSP LTDA</v>
          </cell>
          <cell r="H217" t="str">
            <v>B</v>
          </cell>
          <cell r="I217" t="str">
            <v>S</v>
          </cell>
          <cell r="J217">
            <v>11689</v>
          </cell>
          <cell r="K217">
            <v>44369</v>
          </cell>
          <cell r="L217" t="str">
            <v>26210608014554000150550010000116891160168235</v>
          </cell>
          <cell r="M217" t="str">
            <v>26 -  Pernambuco</v>
          </cell>
          <cell r="N217">
            <v>3430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8014554000150</v>
          </cell>
          <cell r="G218" t="str">
            <v>MJB COMERCIO DE MAT MEDICO HOSP LTDA</v>
          </cell>
          <cell r="H218" t="str">
            <v>B</v>
          </cell>
          <cell r="I218" t="str">
            <v>S</v>
          </cell>
          <cell r="J218">
            <v>11688</v>
          </cell>
          <cell r="K218">
            <v>44369</v>
          </cell>
          <cell r="L218" t="str">
            <v>26210608014554000150550010000116881160168238</v>
          </cell>
          <cell r="M218" t="str">
            <v>26 -  Pernambuco</v>
          </cell>
          <cell r="N218">
            <v>6080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8014554000150</v>
          </cell>
          <cell r="G219" t="str">
            <v>MJB COMERCIO DE MAT MEDICO HOSP LTDA</v>
          </cell>
          <cell r="H219" t="str">
            <v>B</v>
          </cell>
          <cell r="I219" t="str">
            <v>S</v>
          </cell>
          <cell r="J219">
            <v>11687</v>
          </cell>
          <cell r="K219">
            <v>44369</v>
          </cell>
          <cell r="L219" t="str">
            <v>26210608014554000150550010000116871160168230</v>
          </cell>
          <cell r="M219" t="str">
            <v>26 -  Pernambuco</v>
          </cell>
          <cell r="N219">
            <v>3430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7160019000144</v>
          </cell>
          <cell r="G220" t="str">
            <v>VITALE COMERCIO LTDA</v>
          </cell>
          <cell r="H220" t="str">
            <v>B</v>
          </cell>
          <cell r="I220" t="str">
            <v>S</v>
          </cell>
          <cell r="J220">
            <v>54904</v>
          </cell>
          <cell r="K220">
            <v>44368</v>
          </cell>
          <cell r="L220" t="str">
            <v>26210607160019000144550010000549041730133115</v>
          </cell>
          <cell r="M220" t="str">
            <v>26 -  Pernambuco</v>
          </cell>
          <cell r="N220">
            <v>5600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1348814000184</v>
          </cell>
          <cell r="G221" t="str">
            <v>BDL BEZERRA DISTRIBUIDORA LTDA</v>
          </cell>
          <cell r="H221" t="str">
            <v>B</v>
          </cell>
          <cell r="I221" t="str">
            <v>S</v>
          </cell>
          <cell r="J221" t="str">
            <v>000.019.767</v>
          </cell>
          <cell r="K221">
            <v>44369</v>
          </cell>
          <cell r="L221" t="str">
            <v>26210601348814000184550010000197671046403278</v>
          </cell>
          <cell r="M221" t="str">
            <v>26 -  Pernambuco</v>
          </cell>
          <cell r="N221">
            <v>51.8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12420164001048</v>
          </cell>
          <cell r="G222" t="str">
            <v>CM HOSPITALAR S A</v>
          </cell>
          <cell r="H222" t="str">
            <v>B</v>
          </cell>
          <cell r="I222" t="str">
            <v>S</v>
          </cell>
          <cell r="J222">
            <v>99096</v>
          </cell>
          <cell r="K222">
            <v>44369</v>
          </cell>
          <cell r="L222" t="str">
            <v>26210612420164001048550010000990961100038467</v>
          </cell>
          <cell r="M222" t="str">
            <v>26 -  Pernambuco</v>
          </cell>
          <cell r="N222">
            <v>6471.36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2684571000118</v>
          </cell>
          <cell r="G223" t="str">
            <v>DINAMICA HOSPITALAR LTDA</v>
          </cell>
          <cell r="H223" t="str">
            <v>B</v>
          </cell>
          <cell r="I223" t="str">
            <v>S</v>
          </cell>
          <cell r="J223">
            <v>9808</v>
          </cell>
          <cell r="K223">
            <v>44369</v>
          </cell>
          <cell r="L223" t="str">
            <v>26210602684571000118550030000098081093811950</v>
          </cell>
          <cell r="M223" t="str">
            <v>26 -  Pernambuco</v>
          </cell>
          <cell r="N223">
            <v>900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2684571000118</v>
          </cell>
          <cell r="G224" t="str">
            <v>DINAMICA HOSPITALAR LTDA</v>
          </cell>
          <cell r="H224" t="str">
            <v>B</v>
          </cell>
          <cell r="I224" t="str">
            <v>S</v>
          </cell>
          <cell r="J224">
            <v>9804</v>
          </cell>
          <cell r="K224">
            <v>44368</v>
          </cell>
          <cell r="L224" t="str">
            <v>26210602684571000118550030000098041164609580</v>
          </cell>
          <cell r="M224" t="str">
            <v>26 -  Pernambuco</v>
          </cell>
          <cell r="N224">
            <v>4242.3999999999996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15227236000132</v>
          </cell>
          <cell r="G225" t="str">
            <v>ATOS MEDICA COMERCIO E REPRESENTACAO</v>
          </cell>
          <cell r="H225" t="str">
            <v>B</v>
          </cell>
          <cell r="I225" t="str">
            <v>S</v>
          </cell>
          <cell r="J225" t="str">
            <v>000.011.528</v>
          </cell>
          <cell r="K225">
            <v>44369</v>
          </cell>
          <cell r="L225" t="str">
            <v>26210615227236000132550010000115281117831136</v>
          </cell>
          <cell r="M225" t="str">
            <v>26 -  Pernambuco</v>
          </cell>
          <cell r="N225">
            <v>2040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8778201000126</v>
          </cell>
          <cell r="G226" t="str">
            <v>DROGAFONTE LTDA</v>
          </cell>
          <cell r="H226" t="str">
            <v>B</v>
          </cell>
          <cell r="I226" t="str">
            <v>S</v>
          </cell>
          <cell r="J226">
            <v>340402</v>
          </cell>
          <cell r="K226">
            <v>44370</v>
          </cell>
          <cell r="M226" t="str">
            <v>26 -  Pernambuco</v>
          </cell>
          <cell r="N226">
            <v>63.84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8778201000126</v>
          </cell>
          <cell r="G227" t="str">
            <v>DROGAFONTE LTDA</v>
          </cell>
          <cell r="H227" t="str">
            <v>B</v>
          </cell>
          <cell r="I227" t="str">
            <v>S</v>
          </cell>
          <cell r="J227">
            <v>340392</v>
          </cell>
          <cell r="K227">
            <v>44370</v>
          </cell>
          <cell r="L227" t="str">
            <v>26210608778201000126550010003403921433995343</v>
          </cell>
          <cell r="M227" t="str">
            <v>26 -  Pernambuco</v>
          </cell>
          <cell r="N227">
            <v>2443.7600000000002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8778201000126</v>
          </cell>
          <cell r="G228" t="str">
            <v>DROGAFONTE LTDA</v>
          </cell>
          <cell r="H228" t="str">
            <v>B</v>
          </cell>
          <cell r="I228" t="str">
            <v>S</v>
          </cell>
          <cell r="J228">
            <v>340392</v>
          </cell>
          <cell r="K228">
            <v>44370</v>
          </cell>
          <cell r="L228" t="str">
            <v>26210608778201000126550010003403921433995343</v>
          </cell>
          <cell r="M228" t="str">
            <v>26 -  Pernambuco</v>
          </cell>
          <cell r="N228">
            <v>12.98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7160019000144</v>
          </cell>
          <cell r="G229" t="str">
            <v>VITALE COMERCIO LTDA</v>
          </cell>
          <cell r="H229" t="str">
            <v>B</v>
          </cell>
          <cell r="I229" t="str">
            <v>S</v>
          </cell>
          <cell r="J229">
            <v>55040</v>
          </cell>
          <cell r="K229">
            <v>44369</v>
          </cell>
          <cell r="L229" t="str">
            <v>26210607160019000144550010000550401636085627</v>
          </cell>
          <cell r="M229" t="str">
            <v>26 -  Pernambuco</v>
          </cell>
          <cell r="N229">
            <v>7914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9079298000141</v>
          </cell>
          <cell r="G230" t="str">
            <v>FAGMED COMERCIO DE PROD. HOSPIT. LTDA ME</v>
          </cell>
          <cell r="H230" t="str">
            <v>B</v>
          </cell>
          <cell r="I230" t="str">
            <v>S</v>
          </cell>
          <cell r="J230">
            <v>16411</v>
          </cell>
          <cell r="K230">
            <v>44368</v>
          </cell>
          <cell r="L230" t="str">
            <v>26210609079298000141550000000164111140161258</v>
          </cell>
          <cell r="M230" t="str">
            <v>26 -  Pernambuco</v>
          </cell>
          <cell r="N230">
            <v>2520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1440590000136</v>
          </cell>
          <cell r="G231" t="str">
            <v>FRESENIUS MEDICAL CARE</v>
          </cell>
          <cell r="H231" t="str">
            <v>B</v>
          </cell>
          <cell r="I231" t="str">
            <v>S</v>
          </cell>
          <cell r="J231">
            <v>1580163</v>
          </cell>
          <cell r="K231">
            <v>44363</v>
          </cell>
          <cell r="L231" t="str">
            <v>35210601440590000136550000015801631071251385</v>
          </cell>
          <cell r="M231" t="str">
            <v>35 -  São Paulo</v>
          </cell>
          <cell r="N231">
            <v>22358.16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1440590000136</v>
          </cell>
          <cell r="G232" t="str">
            <v>FRESENIUS MEDICAL CARE</v>
          </cell>
          <cell r="H232" t="str">
            <v>B</v>
          </cell>
          <cell r="I232" t="str">
            <v>S</v>
          </cell>
          <cell r="J232">
            <v>1580164</v>
          </cell>
          <cell r="K232">
            <v>44363</v>
          </cell>
          <cell r="L232" t="str">
            <v>3521060144059000013655000,0005801641288829300</v>
          </cell>
          <cell r="M232" t="str">
            <v>35 -  São Paulo</v>
          </cell>
          <cell r="N232">
            <v>3888.72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28461889000123</v>
          </cell>
          <cell r="G233" t="str">
            <v>JPM PRODUTOS HOSPITALARES LTDA</v>
          </cell>
          <cell r="H233" t="str">
            <v>B</v>
          </cell>
          <cell r="I233" t="str">
            <v>S</v>
          </cell>
          <cell r="J233" t="str">
            <v>000.003.144</v>
          </cell>
          <cell r="K233">
            <v>44370</v>
          </cell>
          <cell r="L233" t="str">
            <v>26210628461889000123550010000031441331691102</v>
          </cell>
          <cell r="M233" t="str">
            <v>26 -  Pernambuco</v>
          </cell>
          <cell r="N233">
            <v>20222.400000000001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4922653000189</v>
          </cell>
          <cell r="G234" t="str">
            <v>NORDESTE HOSPITALAR LTDA</v>
          </cell>
          <cell r="H234" t="str">
            <v>B</v>
          </cell>
          <cell r="I234" t="str">
            <v>S</v>
          </cell>
          <cell r="J234">
            <v>6914</v>
          </cell>
          <cell r="K234">
            <v>44369</v>
          </cell>
          <cell r="L234" t="str">
            <v>26210604922653000189550010000069141000010102</v>
          </cell>
          <cell r="M234" t="str">
            <v>26 -  Pernambuco</v>
          </cell>
          <cell r="N234">
            <v>530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8014554000150</v>
          </cell>
          <cell r="G235" t="str">
            <v>MJB COMERCIO DE MAT MEDICO HOSP LTDA</v>
          </cell>
          <cell r="H235" t="str">
            <v>B</v>
          </cell>
          <cell r="I235" t="str">
            <v>S</v>
          </cell>
          <cell r="J235">
            <v>11690</v>
          </cell>
          <cell r="K235">
            <v>44372</v>
          </cell>
          <cell r="L235" t="str">
            <v>26210608014554000150550010000116901160169208</v>
          </cell>
          <cell r="M235" t="str">
            <v>26 -  Pernambuco</v>
          </cell>
          <cell r="N235">
            <v>6430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8014554000150</v>
          </cell>
          <cell r="G236" t="str">
            <v>MJB COMERCIO DE MAT MEDICO HOSP LTDA</v>
          </cell>
          <cell r="H236" t="str">
            <v>B</v>
          </cell>
          <cell r="I236" t="str">
            <v>S</v>
          </cell>
          <cell r="J236">
            <v>11691</v>
          </cell>
          <cell r="K236">
            <v>44372</v>
          </cell>
          <cell r="L236" t="str">
            <v>26210608014554000150550010000116911160169205</v>
          </cell>
          <cell r="M236" t="str">
            <v>26 -  Pernambuco</v>
          </cell>
          <cell r="N236">
            <v>3330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8014554000150</v>
          </cell>
          <cell r="G237" t="str">
            <v>MJB COMERCIO DE MAT MEDICO HOSP LTDA</v>
          </cell>
          <cell r="H237" t="str">
            <v>B</v>
          </cell>
          <cell r="I237" t="str">
            <v>S</v>
          </cell>
          <cell r="J237">
            <v>11692</v>
          </cell>
          <cell r="K237">
            <v>44372</v>
          </cell>
          <cell r="L237" t="str">
            <v>26210608014554000150550010000116921160169202</v>
          </cell>
          <cell r="M237" t="str">
            <v>26 -  Pernambuco</v>
          </cell>
          <cell r="N237">
            <v>3330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10647227000187</v>
          </cell>
          <cell r="G238" t="str">
            <v>TUPAN SAUDE CENTER</v>
          </cell>
          <cell r="H238" t="str">
            <v>B</v>
          </cell>
          <cell r="I238" t="str">
            <v>S</v>
          </cell>
          <cell r="J238" t="str">
            <v>000.013.405</v>
          </cell>
          <cell r="K238">
            <v>44370</v>
          </cell>
          <cell r="L238" t="str">
            <v>26210610647227000187550010000134051009134058</v>
          </cell>
          <cell r="M238" t="str">
            <v>26 -  Pernambuco</v>
          </cell>
          <cell r="N238">
            <v>837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4614288000145</v>
          </cell>
          <cell r="G239" t="str">
            <v>DISK LIFE COM. DE PROD. CIRURGICOS LTDA</v>
          </cell>
          <cell r="H239" t="str">
            <v>B</v>
          </cell>
          <cell r="I239" t="str">
            <v>S</v>
          </cell>
          <cell r="J239">
            <v>3899</v>
          </cell>
          <cell r="K239">
            <v>44369</v>
          </cell>
          <cell r="L239" t="str">
            <v>26210604614288000145550010000038991253594720</v>
          </cell>
          <cell r="M239" t="str">
            <v>26 -  Pernambuco</v>
          </cell>
          <cell r="N239">
            <v>4032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7519404000135</v>
          </cell>
          <cell r="G240" t="str">
            <v>ADVAL FARMACIA DE MANIPULACAO LTDA  ME</v>
          </cell>
          <cell r="H240" t="str">
            <v>B</v>
          </cell>
          <cell r="I240" t="str">
            <v>S</v>
          </cell>
          <cell r="J240" t="str">
            <v>000.000.880</v>
          </cell>
          <cell r="K240">
            <v>44375</v>
          </cell>
          <cell r="L240" t="str">
            <v>26210607519404000135550010000008801426003072</v>
          </cell>
          <cell r="M240" t="str">
            <v>26 -  Pernambuco</v>
          </cell>
          <cell r="N240">
            <v>1000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8778201000126</v>
          </cell>
          <cell r="G241" t="str">
            <v>DROGAFONTE LTDA</v>
          </cell>
          <cell r="H241" t="str">
            <v>B</v>
          </cell>
          <cell r="I241" t="str">
            <v>S</v>
          </cell>
          <cell r="J241">
            <v>340568</v>
          </cell>
          <cell r="K241">
            <v>44372</v>
          </cell>
          <cell r="L241" t="str">
            <v>26210608778201000126550010003405681150068226</v>
          </cell>
          <cell r="M241" t="str">
            <v>26 -  Pernambuco</v>
          </cell>
          <cell r="N241">
            <v>19631.28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8778201000126</v>
          </cell>
          <cell r="G242" t="str">
            <v>DROGAFONTE LTDA</v>
          </cell>
          <cell r="H242" t="str">
            <v>B</v>
          </cell>
          <cell r="I242" t="str">
            <v>S</v>
          </cell>
          <cell r="J242">
            <v>340765</v>
          </cell>
          <cell r="K242">
            <v>44375</v>
          </cell>
          <cell r="L242" t="str">
            <v>26210608778201000126550010003407651482965996</v>
          </cell>
          <cell r="M242" t="str">
            <v>26 -  Pernambuco</v>
          </cell>
          <cell r="N242">
            <v>11575.96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13441051000281</v>
          </cell>
          <cell r="G243" t="str">
            <v>CL COM MAT MED HOSPITALAR LTDA</v>
          </cell>
          <cell r="H243" t="str">
            <v>B</v>
          </cell>
          <cell r="I243" t="str">
            <v>S</v>
          </cell>
          <cell r="J243">
            <v>12124</v>
          </cell>
          <cell r="K243">
            <v>44375</v>
          </cell>
          <cell r="L243" t="str">
            <v>26210613441051000281550010000121241143011575</v>
          </cell>
          <cell r="M243" t="str">
            <v>26 -  Pernambuco</v>
          </cell>
          <cell r="N243">
            <v>660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11449180000100</v>
          </cell>
          <cell r="G244" t="str">
            <v>DPROSMED DIST DE PROD MED HOSP</v>
          </cell>
          <cell r="H244" t="str">
            <v>B</v>
          </cell>
          <cell r="I244" t="str">
            <v>S</v>
          </cell>
          <cell r="J244" t="str">
            <v>000.043.592</v>
          </cell>
          <cell r="K244">
            <v>44376</v>
          </cell>
          <cell r="L244" t="str">
            <v>26210611449180000100550010000435921509605620</v>
          </cell>
          <cell r="M244" t="str">
            <v>26 -  Pernambuco</v>
          </cell>
          <cell r="N244">
            <v>5233.68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21216468000198</v>
          </cell>
          <cell r="G245" t="str">
            <v>SANMED DIST. DE PRODUTOS MED. HOSPITALAR</v>
          </cell>
          <cell r="H245" t="str">
            <v>B</v>
          </cell>
          <cell r="I245" t="str">
            <v>S</v>
          </cell>
          <cell r="J245" t="str">
            <v>000.006.028</v>
          </cell>
          <cell r="K245">
            <v>44375</v>
          </cell>
          <cell r="L245" t="str">
            <v>26210621216468000198550010000060281178202102</v>
          </cell>
          <cell r="M245" t="str">
            <v>26 -  Pernambuco</v>
          </cell>
          <cell r="N245">
            <v>1333.5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21596736000144</v>
          </cell>
          <cell r="G246" t="str">
            <v>ULTRAMEGA DIST LTDA</v>
          </cell>
          <cell r="H246" t="str">
            <v>B</v>
          </cell>
          <cell r="I246" t="str">
            <v>S</v>
          </cell>
          <cell r="J246">
            <v>130081</v>
          </cell>
          <cell r="K246">
            <v>44375</v>
          </cell>
          <cell r="L246" t="str">
            <v>26210621596736000144550010001300811001334943</v>
          </cell>
          <cell r="M246" t="str">
            <v>26 -  Pernambuco</v>
          </cell>
          <cell r="N246">
            <v>4735.4799999999996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21596736000144</v>
          </cell>
          <cell r="G247" t="str">
            <v>ULTRAMEGA DIST LTDA</v>
          </cell>
          <cell r="H247" t="str">
            <v>B</v>
          </cell>
          <cell r="I247" t="str">
            <v>S</v>
          </cell>
          <cell r="J247">
            <v>130137</v>
          </cell>
          <cell r="K247">
            <v>44375</v>
          </cell>
          <cell r="L247" t="str">
            <v>26210621596736000144550010001301371001335530</v>
          </cell>
          <cell r="M247" t="str">
            <v>26 -  Pernambuco</v>
          </cell>
          <cell r="N247">
            <v>1382.64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1995254000150</v>
          </cell>
          <cell r="G248" t="str">
            <v>LF AMORIM ME</v>
          </cell>
          <cell r="H248" t="str">
            <v>B</v>
          </cell>
          <cell r="I248" t="str">
            <v>S</v>
          </cell>
          <cell r="J248">
            <v>310</v>
          </cell>
          <cell r="K248">
            <v>44377</v>
          </cell>
          <cell r="L248" t="str">
            <v>26210601995254000150550010000003101224667470</v>
          </cell>
          <cell r="M248" t="str">
            <v>26 -  Pernambuco</v>
          </cell>
          <cell r="N248">
            <v>14949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15227236000132</v>
          </cell>
          <cell r="G249" t="str">
            <v>ATOS MEDICA COMERCIO E REPRESENTACAO</v>
          </cell>
          <cell r="H249" t="str">
            <v>B</v>
          </cell>
          <cell r="I249" t="str">
            <v>S</v>
          </cell>
          <cell r="J249" t="str">
            <v>000.011.610</v>
          </cell>
          <cell r="K249">
            <v>44375</v>
          </cell>
          <cell r="L249" t="str">
            <v>26210615227236000132550010000116101234412823</v>
          </cell>
          <cell r="M249" t="str">
            <v>26 -  Pernambuco</v>
          </cell>
          <cell r="N249">
            <v>1535.04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51943645000107</v>
          </cell>
          <cell r="G250" t="str">
            <v>BIOMEDICAL EQUIPAMENTOS E PRODUTOS MED</v>
          </cell>
          <cell r="H250" t="str">
            <v>B</v>
          </cell>
          <cell r="I250" t="str">
            <v>S</v>
          </cell>
          <cell r="J250" t="str">
            <v>000.137.599</v>
          </cell>
          <cell r="K250">
            <v>44370</v>
          </cell>
          <cell r="L250" t="str">
            <v>35210651943645000107550010001375991004640329</v>
          </cell>
          <cell r="M250" t="str">
            <v>26 -  Pernambuco</v>
          </cell>
          <cell r="N250">
            <v>1540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5230009001931</v>
          </cell>
          <cell r="G251" t="str">
            <v>COMERCIAL DRUGSTORE LTDA</v>
          </cell>
          <cell r="H251" t="str">
            <v>B</v>
          </cell>
          <cell r="I251" t="str">
            <v>S</v>
          </cell>
          <cell r="J251" t="str">
            <v>000.006.633</v>
          </cell>
          <cell r="K251">
            <v>44377</v>
          </cell>
          <cell r="L251" t="str">
            <v>26210605230009001931550030000066331003130419</v>
          </cell>
          <cell r="M251" t="str">
            <v>26 -  Pernambuco</v>
          </cell>
          <cell r="N251">
            <v>11.98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30848237000198</v>
          </cell>
          <cell r="G252" t="str">
            <v>PH COMERCIO DE PRODUTOS MEDICOS HOSPITAL</v>
          </cell>
          <cell r="H252" t="str">
            <v>B</v>
          </cell>
          <cell r="I252" t="str">
            <v>S</v>
          </cell>
          <cell r="J252" t="str">
            <v>000.006.884</v>
          </cell>
          <cell r="K252">
            <v>44372</v>
          </cell>
          <cell r="L252" t="str">
            <v>26210630848237000198550010000068841796954084</v>
          </cell>
          <cell r="M252" t="str">
            <v>26 -  Pernambuco</v>
          </cell>
          <cell r="N252">
            <v>7200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67729178000653</v>
          </cell>
          <cell r="G253" t="str">
            <v>COMERCIAL CIRURGICA RIOCLARENSE LTDA</v>
          </cell>
          <cell r="H253" t="str">
            <v>B</v>
          </cell>
          <cell r="I253" t="str">
            <v>S</v>
          </cell>
          <cell r="J253">
            <v>10084</v>
          </cell>
          <cell r="K253">
            <v>44375</v>
          </cell>
          <cell r="L253" t="str">
            <v>26210667729178000653550010000100841274984827</v>
          </cell>
          <cell r="M253" t="str">
            <v>26 -  Pernambuco</v>
          </cell>
          <cell r="N253">
            <v>27.5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36641164000145</v>
          </cell>
          <cell r="G254" t="str">
            <v>GS LIMP DISTRIBUIDORA LTDA</v>
          </cell>
          <cell r="H254" t="str">
            <v>B</v>
          </cell>
          <cell r="I254" t="str">
            <v>S</v>
          </cell>
          <cell r="J254" t="str">
            <v>000.000.728</v>
          </cell>
          <cell r="K254">
            <v>44376</v>
          </cell>
          <cell r="L254" t="str">
            <v>26210636641164000145550010000007281000005598</v>
          </cell>
          <cell r="M254" t="str">
            <v>26 -  Pernambuco</v>
          </cell>
          <cell r="N254">
            <v>7810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11449180000290</v>
          </cell>
          <cell r="G255" t="str">
            <v>DPROSMED DISTR DE PROD MEDI HOSPIT LTDA</v>
          </cell>
          <cell r="H255" t="str">
            <v>B</v>
          </cell>
          <cell r="I255" t="str">
            <v>S</v>
          </cell>
          <cell r="J255" t="str">
            <v>000.000.470</v>
          </cell>
          <cell r="K255">
            <v>44376</v>
          </cell>
          <cell r="L255" t="str">
            <v>26210611449180000290550010000004701539003033</v>
          </cell>
          <cell r="M255" t="str">
            <v>26 -  Pernambuco</v>
          </cell>
          <cell r="N255">
            <v>117.84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11563145000117</v>
          </cell>
          <cell r="G256" t="str">
            <v>COMERCIAL MOSTAERT LTDA</v>
          </cell>
          <cell r="H256" t="str">
            <v>B</v>
          </cell>
          <cell r="I256" t="str">
            <v>S</v>
          </cell>
          <cell r="J256" t="str">
            <v>000.095.949</v>
          </cell>
          <cell r="K256">
            <v>44344</v>
          </cell>
          <cell r="L256" t="str">
            <v>26210511563145000117550010000959491001952327</v>
          </cell>
          <cell r="M256" t="str">
            <v>26 -  Pernambuco</v>
          </cell>
          <cell r="N256">
            <v>889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>
            <v>11563145000117</v>
          </cell>
          <cell r="G257" t="str">
            <v>COMERCIAL MOSTAERT LTDA</v>
          </cell>
          <cell r="H257" t="str">
            <v>B</v>
          </cell>
          <cell r="I257" t="str">
            <v>S</v>
          </cell>
          <cell r="J257" t="str">
            <v>000.096.032</v>
          </cell>
          <cell r="K257">
            <v>44347</v>
          </cell>
          <cell r="L257" t="str">
            <v>26210511563145000117550010000960321001954727</v>
          </cell>
          <cell r="M257" t="str">
            <v>26 -  Pernambuco</v>
          </cell>
          <cell r="N257">
            <v>4331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>
            <v>11563145000117</v>
          </cell>
          <cell r="G258" t="str">
            <v>COMERCIAL MOSTAERT LTDA</v>
          </cell>
          <cell r="H258" t="str">
            <v>B</v>
          </cell>
          <cell r="I258" t="str">
            <v>S</v>
          </cell>
          <cell r="J258" t="str">
            <v>000.096.034</v>
          </cell>
          <cell r="K258">
            <v>44347</v>
          </cell>
          <cell r="L258" t="str">
            <v>26210511563145000117550010000960341001954713</v>
          </cell>
          <cell r="M258" t="str">
            <v>26 -  Pernambuco</v>
          </cell>
          <cell r="N258">
            <v>4331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>
            <v>11563145000117</v>
          </cell>
          <cell r="G259" t="str">
            <v>COMERCIAL MOSTAERT LTDA</v>
          </cell>
          <cell r="H259" t="str">
            <v>B</v>
          </cell>
          <cell r="I259" t="str">
            <v>S</v>
          </cell>
          <cell r="J259" t="str">
            <v>000.096.031</v>
          </cell>
          <cell r="K259">
            <v>44347</v>
          </cell>
          <cell r="L259" t="str">
            <v>26210511563145000117550010000960311001954690</v>
          </cell>
          <cell r="M259" t="str">
            <v>26 -  Pernambuco</v>
          </cell>
          <cell r="N259">
            <v>1696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11563145000117</v>
          </cell>
          <cell r="G260" t="str">
            <v>COMERCIAL MOSTAERT LTDA</v>
          </cell>
          <cell r="H260" t="str">
            <v>B</v>
          </cell>
          <cell r="I260" t="str">
            <v>S</v>
          </cell>
          <cell r="J260" t="str">
            <v>000.096.033</v>
          </cell>
          <cell r="K260">
            <v>44347</v>
          </cell>
          <cell r="L260" t="str">
            <v>26210511563145000117550010000960331001954708</v>
          </cell>
          <cell r="M260" t="str">
            <v>26 -  Pernambuco</v>
          </cell>
          <cell r="N260">
            <v>1696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44734671000151</v>
          </cell>
          <cell r="G261" t="str">
            <v>CRISTALIA PROD QUIM FARMACEUTICOS LTDA</v>
          </cell>
          <cell r="H261" t="str">
            <v>B</v>
          </cell>
          <cell r="I261" t="str">
            <v>S</v>
          </cell>
          <cell r="J261">
            <v>2981689</v>
          </cell>
          <cell r="K261">
            <v>44343</v>
          </cell>
          <cell r="L261" t="str">
            <v>35210544734671000151550100029816891334686238</v>
          </cell>
          <cell r="M261" t="str">
            <v>26 -  Pernambuco</v>
          </cell>
          <cell r="N261">
            <v>4590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53207</v>
          </cell>
          <cell r="K262">
            <v>44347</v>
          </cell>
          <cell r="L262" t="str">
            <v>26210507160019000144550010000532071438037999</v>
          </cell>
          <cell r="M262" t="str">
            <v>26 -  Pernambuco</v>
          </cell>
          <cell r="N262">
            <v>20400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6198619000996</v>
          </cell>
          <cell r="G263" t="str">
            <v>DROGATIM DROGARIAS LTDA</v>
          </cell>
          <cell r="H263" t="str">
            <v>B</v>
          </cell>
          <cell r="I263" t="str">
            <v>S</v>
          </cell>
          <cell r="J263" t="str">
            <v>000.015.978</v>
          </cell>
          <cell r="K263">
            <v>44348</v>
          </cell>
          <cell r="L263" t="str">
            <v>26210606198619000996550030000159781003059073</v>
          </cell>
          <cell r="M263" t="str">
            <v>26 -  Pernambuco</v>
          </cell>
          <cell r="N263">
            <v>92.16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35431537000190</v>
          </cell>
          <cell r="G264" t="str">
            <v>ALESSANDRA THAIS WANDERLEY SANTOS</v>
          </cell>
          <cell r="H264" t="str">
            <v>B</v>
          </cell>
          <cell r="I264" t="str">
            <v>S</v>
          </cell>
          <cell r="J264" t="str">
            <v>000.000.031</v>
          </cell>
          <cell r="K264">
            <v>44348</v>
          </cell>
          <cell r="L264" t="str">
            <v>26210635431537000190550010000000311536934842</v>
          </cell>
          <cell r="M264" t="str">
            <v>26 -  Pernambuco</v>
          </cell>
          <cell r="N264">
            <v>20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6198619004207</v>
          </cell>
          <cell r="G265" t="str">
            <v>DROGATIM DROGARIAS LTDA</v>
          </cell>
          <cell r="H265" t="str">
            <v>B</v>
          </cell>
          <cell r="I265" t="str">
            <v>S</v>
          </cell>
          <cell r="J265" t="str">
            <v>000.000.711</v>
          </cell>
          <cell r="K265">
            <v>44348</v>
          </cell>
          <cell r="L265" t="str">
            <v>26210606198619004207550040000007111003057618</v>
          </cell>
          <cell r="M265" t="str">
            <v>26 -  Pernambuco</v>
          </cell>
          <cell r="N265">
            <v>95.84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7484373000124</v>
          </cell>
          <cell r="G266" t="str">
            <v>UNI HOSPITALAR LTDA  EPP</v>
          </cell>
          <cell r="H266" t="str">
            <v>B</v>
          </cell>
          <cell r="I266" t="str">
            <v>S</v>
          </cell>
          <cell r="J266" t="str">
            <v>000.124.568</v>
          </cell>
          <cell r="K266">
            <v>44347</v>
          </cell>
          <cell r="L266" t="str">
            <v>26210507484373000124550010001245681410025170</v>
          </cell>
          <cell r="M266" t="str">
            <v>26 -  Pernambuco</v>
          </cell>
          <cell r="N266">
            <v>1344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9053134000226</v>
          </cell>
          <cell r="G267" t="str">
            <v>ELFA MEDICAMENTOS LTDA</v>
          </cell>
          <cell r="H267" t="str">
            <v>B</v>
          </cell>
          <cell r="I267" t="str">
            <v>S</v>
          </cell>
          <cell r="J267">
            <v>406896</v>
          </cell>
          <cell r="K267">
            <v>3105</v>
          </cell>
          <cell r="L267" t="str">
            <v>25210509053134000226550050004068961866695091</v>
          </cell>
          <cell r="M267" t="str">
            <v>26 -  Pernambuco</v>
          </cell>
          <cell r="N267">
            <v>46320.45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67729178000491</v>
          </cell>
          <cell r="G268" t="str">
            <v>COMERCIAL C RIOCLARENSE LTDA</v>
          </cell>
          <cell r="H268" t="str">
            <v>B</v>
          </cell>
          <cell r="I268" t="str">
            <v>S</v>
          </cell>
          <cell r="J268">
            <v>1439455</v>
          </cell>
          <cell r="K268">
            <v>44341</v>
          </cell>
          <cell r="L268" t="str">
            <v>35210567729178000491550010014394551257312272</v>
          </cell>
          <cell r="M268" t="str">
            <v>35 -  São Paulo</v>
          </cell>
          <cell r="N268">
            <v>6432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6773064000101</v>
          </cell>
          <cell r="G269" t="str">
            <v>GODOY  CAMPOS PROD FARMAC LTDA</v>
          </cell>
          <cell r="H269" t="str">
            <v>B</v>
          </cell>
          <cell r="I269" t="str">
            <v>S</v>
          </cell>
          <cell r="J269" t="str">
            <v>000.051.096</v>
          </cell>
          <cell r="K269">
            <v>44349</v>
          </cell>
          <cell r="L269" t="str">
            <v>26210606773064000101650010000510961833117230</v>
          </cell>
          <cell r="M269" t="str">
            <v>26 -  Pernambuco</v>
          </cell>
          <cell r="N269">
            <v>35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6106005000180</v>
          </cell>
          <cell r="G270" t="str">
            <v>STOCK MED PRODUTOS MEDICO HOSPITALARES</v>
          </cell>
          <cell r="H270" t="str">
            <v>B</v>
          </cell>
          <cell r="I270" t="str">
            <v>S</v>
          </cell>
          <cell r="J270">
            <v>119065</v>
          </cell>
          <cell r="K270">
            <v>44343</v>
          </cell>
          <cell r="L270" t="str">
            <v>43210506106005000180550010001190651005340331</v>
          </cell>
          <cell r="M270" t="str">
            <v>26 -  Pernambuco</v>
          </cell>
          <cell r="N270">
            <v>2640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31724769000186</v>
          </cell>
          <cell r="G271" t="str">
            <v>KAMED DISTRIBUIDORA DE MEDICAMENTO LTDA</v>
          </cell>
          <cell r="H271" t="str">
            <v>B</v>
          </cell>
          <cell r="I271" t="str">
            <v>S</v>
          </cell>
          <cell r="J271" t="str">
            <v>000.004.458</v>
          </cell>
          <cell r="K271">
            <v>44342</v>
          </cell>
          <cell r="L271" t="str">
            <v>27210531724769000186550010000044581000097937</v>
          </cell>
          <cell r="M271" t="str">
            <v>27 -  Alagoas</v>
          </cell>
          <cell r="N271">
            <v>105000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8778201000126</v>
          </cell>
          <cell r="G272" t="str">
            <v>DROGAFONTE LTDA</v>
          </cell>
          <cell r="H272" t="str">
            <v>B</v>
          </cell>
          <cell r="I272" t="str">
            <v>S</v>
          </cell>
          <cell r="J272">
            <v>338564</v>
          </cell>
          <cell r="K272">
            <v>44350</v>
          </cell>
          <cell r="L272" t="str">
            <v>26210608778201000126550010003385641282640559</v>
          </cell>
          <cell r="M272" t="str">
            <v>26 -  Pernambuco</v>
          </cell>
          <cell r="N272">
            <v>6297.28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12882932000194</v>
          </cell>
          <cell r="G273" t="str">
            <v>EXOMED REPRES DE MED LTDA</v>
          </cell>
          <cell r="H273" t="str">
            <v>B</v>
          </cell>
          <cell r="I273" t="str">
            <v>S</v>
          </cell>
          <cell r="J273">
            <v>151361</v>
          </cell>
          <cell r="K273">
            <v>44350</v>
          </cell>
          <cell r="L273" t="str">
            <v>26210612882932000194550010001513611776471032</v>
          </cell>
          <cell r="M273" t="str">
            <v>26 -  Pernambuco</v>
          </cell>
          <cell r="N273">
            <v>6792.36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12882932000194</v>
          </cell>
          <cell r="G274" t="str">
            <v>EXOMED REPRES DE MED LTDA</v>
          </cell>
          <cell r="H274" t="str">
            <v>B</v>
          </cell>
          <cell r="I274" t="str">
            <v>S</v>
          </cell>
          <cell r="J274">
            <v>151361</v>
          </cell>
          <cell r="K274">
            <v>44350</v>
          </cell>
          <cell r="L274" t="str">
            <v>26210612882932000194550010001513611776471032</v>
          </cell>
          <cell r="M274" t="str">
            <v>26 -  Pernambuco</v>
          </cell>
          <cell r="N274">
            <v>891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35520964000145</v>
          </cell>
          <cell r="G275" t="str">
            <v>FARMACIA ROCHA</v>
          </cell>
          <cell r="H275" t="str">
            <v>B</v>
          </cell>
          <cell r="I275" t="str">
            <v>S</v>
          </cell>
          <cell r="J275">
            <v>145570</v>
          </cell>
          <cell r="K275">
            <v>44351</v>
          </cell>
          <cell r="L275" t="str">
            <v>26210635520964000145650020001455701593829961</v>
          </cell>
          <cell r="M275" t="str">
            <v>26 -  Pernambuco</v>
          </cell>
          <cell r="N275">
            <v>633.5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9007162000126</v>
          </cell>
          <cell r="G276" t="str">
            <v>MAUES LOBATO COM. E REPRES. LTDA</v>
          </cell>
          <cell r="H276" t="str">
            <v>B</v>
          </cell>
          <cell r="I276" t="str">
            <v>S</v>
          </cell>
          <cell r="J276" t="str">
            <v>000.080.635</v>
          </cell>
          <cell r="K276">
            <v>44349</v>
          </cell>
          <cell r="L276" t="str">
            <v>26210609007162000126550010000806351311262577</v>
          </cell>
          <cell r="M276" t="str">
            <v>26 -  Pernambuco</v>
          </cell>
          <cell r="N276">
            <v>196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>
            <v>67729178000220</v>
          </cell>
          <cell r="G277" t="str">
            <v>COMERCIAL C RIOCLARENSE LTDA</v>
          </cell>
          <cell r="H277" t="str">
            <v>B</v>
          </cell>
          <cell r="I277" t="str">
            <v>S</v>
          </cell>
          <cell r="J277">
            <v>598843</v>
          </cell>
          <cell r="K277">
            <v>44343</v>
          </cell>
          <cell r="L277" t="str">
            <v>31210567729178000220550010005988431176449967</v>
          </cell>
          <cell r="M277" t="str">
            <v>31 -  Minas Gerais</v>
          </cell>
          <cell r="N277">
            <v>2572.8000000000002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7812105000194</v>
          </cell>
          <cell r="G278" t="str">
            <v>CENTRAL DIST DE MEDICAMENTOS LTDA</v>
          </cell>
          <cell r="H278" t="str">
            <v>B</v>
          </cell>
          <cell r="I278" t="str">
            <v>S</v>
          </cell>
          <cell r="J278">
            <v>88097</v>
          </cell>
          <cell r="K278">
            <v>44347</v>
          </cell>
          <cell r="L278" t="str">
            <v>23210507812105000194550010000880971421557674</v>
          </cell>
          <cell r="M278" t="str">
            <v>23 -  Ceará</v>
          </cell>
          <cell r="N278">
            <v>4723.4399999999996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21381761000100</v>
          </cell>
          <cell r="G279" t="str">
            <v>SIX DISTRIBUIDORA HOSPITALAR LTDAEPP</v>
          </cell>
          <cell r="H279" t="str">
            <v>B</v>
          </cell>
          <cell r="I279" t="str">
            <v>S</v>
          </cell>
          <cell r="J279" t="str">
            <v>000.040.267</v>
          </cell>
          <cell r="K279">
            <v>44349</v>
          </cell>
          <cell r="L279" t="str">
            <v>26210621381761000100550010000402671497364333</v>
          </cell>
          <cell r="M279" t="str">
            <v>26 -  Pernambuco</v>
          </cell>
          <cell r="N279">
            <v>1277.5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14261377000109</v>
          </cell>
          <cell r="G280" t="str">
            <v>MAIS SAUDE</v>
          </cell>
          <cell r="H280" t="str">
            <v>B</v>
          </cell>
          <cell r="I280" t="str">
            <v>S</v>
          </cell>
          <cell r="J280">
            <v>26670</v>
          </cell>
          <cell r="K280">
            <v>44347</v>
          </cell>
          <cell r="L280" t="str">
            <v>28210514261377000109550010000266701876266707</v>
          </cell>
          <cell r="M280" t="str">
            <v>28 -  Sergipe</v>
          </cell>
          <cell r="N280">
            <v>39900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67729178000491</v>
          </cell>
          <cell r="G281" t="str">
            <v>COMERCIAL C RIOCLARENSE LTDA</v>
          </cell>
          <cell r="H281" t="str">
            <v>B</v>
          </cell>
          <cell r="I281" t="str">
            <v>S</v>
          </cell>
          <cell r="J281">
            <v>1440402</v>
          </cell>
          <cell r="K281">
            <v>44343</v>
          </cell>
          <cell r="L281" t="str">
            <v>35210567729178000491550010014404021888431311</v>
          </cell>
          <cell r="M281" t="str">
            <v>35 -  São Paulo</v>
          </cell>
          <cell r="N281">
            <v>1292</v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10542511000270</v>
          </cell>
          <cell r="G284" t="str">
            <v>ONCOTECH HOSPIT COMER DE MEDICA LTDA</v>
          </cell>
          <cell r="H284" t="str">
            <v>B</v>
          </cell>
          <cell r="I284" t="str">
            <v>S</v>
          </cell>
          <cell r="J284">
            <v>17950</v>
          </cell>
          <cell r="K284">
            <v>44343</v>
          </cell>
          <cell r="L284" t="str">
            <v>35210510542511000270550010000179501000181033</v>
          </cell>
          <cell r="M284" t="str">
            <v>35 -  São Paulo</v>
          </cell>
          <cell r="N284">
            <v>2105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7519404000135</v>
          </cell>
          <cell r="G285" t="str">
            <v>ADVAL FARMACIA DE MANIPULACAO LTDA  ME</v>
          </cell>
          <cell r="H285" t="str">
            <v>B</v>
          </cell>
          <cell r="I285" t="str">
            <v>S</v>
          </cell>
          <cell r="J285" t="str">
            <v>000.000.869</v>
          </cell>
          <cell r="K285">
            <v>44351</v>
          </cell>
          <cell r="L285" t="str">
            <v>26210607519404000135550010000008691680420790</v>
          </cell>
          <cell r="M285" t="str">
            <v>26 -  Pernambuco</v>
          </cell>
          <cell r="N285">
            <v>190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23837936000177</v>
          </cell>
          <cell r="G286" t="str">
            <v>G1 DISTRIBUIDORA DE PROD. FARM LTDA</v>
          </cell>
          <cell r="H286" t="str">
            <v>B</v>
          </cell>
          <cell r="I286" t="str">
            <v>S</v>
          </cell>
          <cell r="J286" t="str">
            <v>000.355.553</v>
          </cell>
          <cell r="K286">
            <v>44349</v>
          </cell>
          <cell r="L286" t="str">
            <v>26210623837936000177550010003555531008194698</v>
          </cell>
          <cell r="M286" t="str">
            <v>26 -  Pernambuco</v>
          </cell>
          <cell r="N286">
            <v>903.75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11563145000117</v>
          </cell>
          <cell r="G287" t="str">
            <v>COMERCIAL MOSTAERT LTDA</v>
          </cell>
          <cell r="H287" t="str">
            <v>B</v>
          </cell>
          <cell r="I287" t="str">
            <v>S</v>
          </cell>
          <cell r="J287" t="str">
            <v>000.096.382</v>
          </cell>
          <cell r="K287">
            <v>44351</v>
          </cell>
          <cell r="L287" t="str">
            <v>26210611563145000117550010000963821001963469</v>
          </cell>
          <cell r="M287" t="str">
            <v>26 -  Pernambuco</v>
          </cell>
          <cell r="N287">
            <v>1015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12882932000194</v>
          </cell>
          <cell r="G288" t="str">
            <v>EXOMED REPRES DE MED LTDA</v>
          </cell>
          <cell r="H288" t="str">
            <v>B</v>
          </cell>
          <cell r="I288" t="str">
            <v>S</v>
          </cell>
          <cell r="J288">
            <v>151395</v>
          </cell>
          <cell r="K288">
            <v>44351</v>
          </cell>
          <cell r="L288" t="str">
            <v>26210612882932000194550010001513951349704979</v>
          </cell>
          <cell r="M288" t="str">
            <v>26 -  Pernambuco</v>
          </cell>
          <cell r="N288">
            <v>3310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11449180000100</v>
          </cell>
          <cell r="G289" t="str">
            <v>DPROSMED DIST DE PROD MED HOSP</v>
          </cell>
          <cell r="H289" t="str">
            <v>B</v>
          </cell>
          <cell r="I289" t="str">
            <v>S</v>
          </cell>
          <cell r="J289" t="str">
            <v>000.043.071</v>
          </cell>
          <cell r="K289">
            <v>44349</v>
          </cell>
          <cell r="L289" t="str">
            <v>26210611449180000100550010000430711812677201</v>
          </cell>
          <cell r="M289" t="str">
            <v>26 -  Pernambuco</v>
          </cell>
          <cell r="N289">
            <v>573.86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11449180000100</v>
          </cell>
          <cell r="G290" t="str">
            <v>DPROSMED DIST DE PROD MED HOSP</v>
          </cell>
          <cell r="H290" t="str">
            <v>B</v>
          </cell>
          <cell r="I290" t="str">
            <v>S</v>
          </cell>
          <cell r="J290" t="str">
            <v>000.043.106</v>
          </cell>
          <cell r="K290">
            <v>44351</v>
          </cell>
          <cell r="L290" t="str">
            <v>26210611449180000100550010000431061452115557</v>
          </cell>
          <cell r="M290" t="str">
            <v>26 -  Pernambuco</v>
          </cell>
          <cell r="N290">
            <v>604.24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9441460000120</v>
          </cell>
          <cell r="G291" t="str">
            <v>PADRAO DIST DE PROD HOSP PA CALLOU LTDA</v>
          </cell>
          <cell r="H291" t="str">
            <v>B</v>
          </cell>
          <cell r="I291" t="str">
            <v>S</v>
          </cell>
          <cell r="J291" t="str">
            <v>000.258.324</v>
          </cell>
          <cell r="K291">
            <v>44349</v>
          </cell>
          <cell r="L291" t="str">
            <v>26210609441460000120550010002583241541307053</v>
          </cell>
          <cell r="M291" t="str">
            <v>26 -  Pernambuco</v>
          </cell>
          <cell r="N291">
            <v>256.98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67729178000220</v>
          </cell>
          <cell r="G292" t="str">
            <v>COMERCIAL C RIOCLARENSE LTDA</v>
          </cell>
          <cell r="H292" t="str">
            <v>B</v>
          </cell>
          <cell r="I292" t="str">
            <v>S</v>
          </cell>
          <cell r="J292">
            <v>599279</v>
          </cell>
          <cell r="K292">
            <v>44344</v>
          </cell>
          <cell r="L292" t="str">
            <v>31210567729178000220550010005992791157526123</v>
          </cell>
          <cell r="M292" t="str">
            <v>31 -  Minas Gerais</v>
          </cell>
          <cell r="N292">
            <v>96640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67729178000220</v>
          </cell>
          <cell r="G293" t="str">
            <v>COMERCIAL C RIOCLARENSE LTDA</v>
          </cell>
          <cell r="H293" t="str">
            <v>B</v>
          </cell>
          <cell r="I293" t="str">
            <v>S</v>
          </cell>
          <cell r="J293">
            <v>599559</v>
          </cell>
          <cell r="K293">
            <v>44347</v>
          </cell>
          <cell r="L293" t="str">
            <v>31210567729178000220550010005995591819146463</v>
          </cell>
          <cell r="M293" t="str">
            <v>31 -  Minas Gerais</v>
          </cell>
          <cell r="N293">
            <v>43380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21596736000144</v>
          </cell>
          <cell r="G294" t="str">
            <v>ULTRAMEGA DIST LTDA</v>
          </cell>
          <cell r="H294" t="str">
            <v>B</v>
          </cell>
          <cell r="I294" t="str">
            <v>S</v>
          </cell>
          <cell r="J294">
            <v>128400</v>
          </cell>
          <cell r="K294">
            <v>44349</v>
          </cell>
          <cell r="L294" t="str">
            <v>26210621596736000144550010001284001001317697</v>
          </cell>
          <cell r="M294" t="str">
            <v>26 -  Pernambuco</v>
          </cell>
          <cell r="N294">
            <v>296.18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67729178000491</v>
          </cell>
          <cell r="G295" t="str">
            <v>COMERCIAL C RIOCLARENSE LTDA</v>
          </cell>
          <cell r="H295" t="str">
            <v>B</v>
          </cell>
          <cell r="I295" t="str">
            <v>S</v>
          </cell>
          <cell r="J295">
            <v>1441590</v>
          </cell>
          <cell r="K295">
            <v>44347</v>
          </cell>
          <cell r="L295" t="str">
            <v>35210567729178000491550010014415901802112797</v>
          </cell>
          <cell r="M295" t="str">
            <v>35 -  São Paulo</v>
          </cell>
          <cell r="N295">
            <v>3103.3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874929000140</v>
          </cell>
          <cell r="G296" t="str">
            <v>MEDCENTER COMERCIAL LTDA  MG</v>
          </cell>
          <cell r="H296" t="str">
            <v>B</v>
          </cell>
          <cell r="I296" t="str">
            <v>S</v>
          </cell>
          <cell r="J296">
            <v>323174</v>
          </cell>
          <cell r="K296">
            <v>44342</v>
          </cell>
          <cell r="L296" t="str">
            <v>31210500874929000140550010003231741542075047</v>
          </cell>
          <cell r="M296" t="str">
            <v>31 -  Minas Gerais</v>
          </cell>
          <cell r="N296">
            <v>4660.2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874929000140</v>
          </cell>
          <cell r="G297" t="str">
            <v>MEDCENTER COMERCIAL LTDA  MG</v>
          </cell>
          <cell r="H297" t="str">
            <v>B</v>
          </cell>
          <cell r="I297" t="str">
            <v>S</v>
          </cell>
          <cell r="J297">
            <v>323218</v>
          </cell>
          <cell r="K297">
            <v>44343</v>
          </cell>
          <cell r="L297" t="str">
            <v>31210500874929000140550010003232181526754438</v>
          </cell>
          <cell r="M297" t="str">
            <v>31 -  Minas Gerais</v>
          </cell>
          <cell r="N297">
            <v>1207.5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67729178000653</v>
          </cell>
          <cell r="G298" t="str">
            <v>COMERCIAL CIRURGICA RIOCLARENSE LTDA</v>
          </cell>
          <cell r="H298" t="str">
            <v>B</v>
          </cell>
          <cell r="I298" t="str">
            <v>S</v>
          </cell>
          <cell r="J298">
            <v>8817</v>
          </cell>
          <cell r="K298">
            <v>44351</v>
          </cell>
          <cell r="L298" t="str">
            <v>26210667729178000653550010000088171793415096</v>
          </cell>
          <cell r="M298" t="str">
            <v>26 -  Pernambuco</v>
          </cell>
          <cell r="N298">
            <v>27043.31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44734671000151</v>
          </cell>
          <cell r="G299" t="str">
            <v>CRISTALIA PROD QUIM FARMACEUTICOS LTDA</v>
          </cell>
          <cell r="H299" t="str">
            <v>B</v>
          </cell>
          <cell r="I299" t="str">
            <v>S</v>
          </cell>
          <cell r="J299">
            <v>2988134</v>
          </cell>
          <cell r="K299">
            <v>44349</v>
          </cell>
          <cell r="L299" t="str">
            <v>35210644734671000151550100029881341600349692</v>
          </cell>
          <cell r="M299" t="str">
            <v>35 -  São Paulo</v>
          </cell>
          <cell r="N299">
            <v>245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12882932000194</v>
          </cell>
          <cell r="G300" t="str">
            <v>EXOMED REPRES DE MED LTDA</v>
          </cell>
          <cell r="H300" t="str">
            <v>B</v>
          </cell>
          <cell r="I300" t="str">
            <v>S</v>
          </cell>
          <cell r="J300">
            <v>151437</v>
          </cell>
          <cell r="K300">
            <v>44354</v>
          </cell>
          <cell r="L300" t="str">
            <v>26210612882932000194550010001514371212755847</v>
          </cell>
          <cell r="M300" t="str">
            <v>26 -  Pernambuco</v>
          </cell>
          <cell r="N300">
            <v>6301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6234797000178</v>
          </cell>
          <cell r="G301" t="str">
            <v>EXPRESSA DISTRIB DE MEDIC L</v>
          </cell>
          <cell r="H301" t="str">
            <v>B</v>
          </cell>
          <cell r="I301" t="str">
            <v>S</v>
          </cell>
          <cell r="J301">
            <v>1179718</v>
          </cell>
          <cell r="K301">
            <v>44351</v>
          </cell>
          <cell r="L301" t="str">
            <v>53210606234797000178550010011797181100045141</v>
          </cell>
          <cell r="M301" t="str">
            <v>53 -  Distrito Federal</v>
          </cell>
          <cell r="N301">
            <v>12220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7484373000124</v>
          </cell>
          <cell r="G302" t="str">
            <v>UNI HOSPITALAR LTDA  EPP</v>
          </cell>
          <cell r="H302" t="str">
            <v>B</v>
          </cell>
          <cell r="I302" t="str">
            <v>S</v>
          </cell>
          <cell r="J302" t="str">
            <v>000.124.838</v>
          </cell>
          <cell r="K302">
            <v>44351</v>
          </cell>
          <cell r="L302" t="str">
            <v>23210607484373000124550010001248381847172875</v>
          </cell>
          <cell r="M302" t="str">
            <v>26 -  Pernambuco</v>
          </cell>
          <cell r="N302">
            <v>8356.5400000000009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7484373000124</v>
          </cell>
          <cell r="G303" t="str">
            <v>UNI HOSPITALAR LTDA  EPP</v>
          </cell>
          <cell r="H303" t="str">
            <v>B</v>
          </cell>
          <cell r="I303" t="str">
            <v>S</v>
          </cell>
          <cell r="J303" t="str">
            <v>000.125.023</v>
          </cell>
          <cell r="K303">
            <v>44354</v>
          </cell>
          <cell r="L303" t="str">
            <v>26210607484373000124550010001250231804065641</v>
          </cell>
          <cell r="M303" t="str">
            <v>26 -  Pernambuco</v>
          </cell>
          <cell r="N303">
            <v>96020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8674752000140</v>
          </cell>
          <cell r="G304" t="str">
            <v>CIRURGICA MONTEBELLO LTDA</v>
          </cell>
          <cell r="H304" t="str">
            <v>B</v>
          </cell>
          <cell r="I304" t="str">
            <v>S</v>
          </cell>
          <cell r="J304" t="str">
            <v>000.104.748</v>
          </cell>
          <cell r="K304">
            <v>44350</v>
          </cell>
          <cell r="L304" t="str">
            <v>26210608674752000140550010001047481266144335</v>
          </cell>
          <cell r="M304" t="str">
            <v>26 -  Pernambuco</v>
          </cell>
          <cell r="N304">
            <v>6129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21381761000100</v>
          </cell>
          <cell r="G305" t="str">
            <v>SIX DISTRIBUIDORA HOSPITALAR LTDAEPP</v>
          </cell>
          <cell r="H305" t="str">
            <v>B</v>
          </cell>
          <cell r="I305" t="str">
            <v>S</v>
          </cell>
          <cell r="J305" t="str">
            <v>000.040.319</v>
          </cell>
          <cell r="K305">
            <v>44351</v>
          </cell>
          <cell r="L305" t="str">
            <v>26210621381761000100550010000403191054685368</v>
          </cell>
          <cell r="M305" t="str">
            <v>26 -  Pernambuco</v>
          </cell>
          <cell r="N305">
            <v>1560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3817043000152</v>
          </cell>
          <cell r="G306" t="str">
            <v>PHARMAPLUS LTDA EPP</v>
          </cell>
          <cell r="H306" t="str">
            <v>B</v>
          </cell>
          <cell r="I306" t="str">
            <v>S</v>
          </cell>
          <cell r="J306" t="str">
            <v>000.031.317</v>
          </cell>
          <cell r="K306">
            <v>44351</v>
          </cell>
          <cell r="L306" t="str">
            <v>26210603817043000152550010000313171009871451</v>
          </cell>
          <cell r="M306" t="str">
            <v>26 -  Pernambuco</v>
          </cell>
          <cell r="N306">
            <v>2886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3817043000152</v>
          </cell>
          <cell r="G307" t="str">
            <v>PHARMAPLUS LTDA EPP</v>
          </cell>
          <cell r="H307" t="str">
            <v>B</v>
          </cell>
          <cell r="I307" t="str">
            <v>S</v>
          </cell>
          <cell r="J307" t="str">
            <v>000.031.369</v>
          </cell>
          <cell r="K307">
            <v>44351</v>
          </cell>
          <cell r="L307" t="str">
            <v>26210603817043000152550010000313691011902020</v>
          </cell>
          <cell r="M307" t="str">
            <v>26 -  Pernambuco</v>
          </cell>
          <cell r="N307">
            <v>13520.39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60665981000975</v>
          </cell>
          <cell r="G308" t="str">
            <v>UNIAO QUIMICA FARMACEUTICA</v>
          </cell>
          <cell r="H308" t="str">
            <v>B</v>
          </cell>
          <cell r="I308" t="str">
            <v>S</v>
          </cell>
          <cell r="J308">
            <v>511512</v>
          </cell>
          <cell r="K308">
            <v>44349</v>
          </cell>
          <cell r="L308" t="str">
            <v>31210660665981000975550010005115121862697561</v>
          </cell>
          <cell r="M308" t="str">
            <v>26 -  Pernambuco</v>
          </cell>
          <cell r="N308">
            <v>170000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6073848000127</v>
          </cell>
          <cell r="G309" t="str">
            <v>CRISTAL PHARMA LTDA</v>
          </cell>
          <cell r="H309" t="str">
            <v>B</v>
          </cell>
          <cell r="I309" t="str">
            <v>S</v>
          </cell>
          <cell r="J309">
            <v>200335</v>
          </cell>
          <cell r="K309">
            <v>44351</v>
          </cell>
          <cell r="L309" t="str">
            <v>31210606073848000127550010002003351250100230</v>
          </cell>
          <cell r="M309" t="str">
            <v>26 -  Pernambuco</v>
          </cell>
          <cell r="N309">
            <v>5094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44734671000151</v>
          </cell>
          <cell r="G310" t="str">
            <v>CRISTALIA PROD QUIM FARMACEUTICOS LTDA</v>
          </cell>
          <cell r="H310" t="str">
            <v>B</v>
          </cell>
          <cell r="I310" t="str">
            <v>S</v>
          </cell>
          <cell r="J310">
            <v>2988942</v>
          </cell>
          <cell r="K310">
            <v>44351</v>
          </cell>
          <cell r="L310" t="str">
            <v>35210644734671000151550100029889421957557325</v>
          </cell>
          <cell r="M310" t="str">
            <v>35 -  São Paulo</v>
          </cell>
          <cell r="N310">
            <v>23940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8674752000140</v>
          </cell>
          <cell r="G311" t="str">
            <v>CIRURGICA MONTEBELLO LTDA</v>
          </cell>
          <cell r="H311" t="str">
            <v>B</v>
          </cell>
          <cell r="I311" t="str">
            <v>S</v>
          </cell>
          <cell r="J311" t="str">
            <v>000.105.023</v>
          </cell>
          <cell r="K311">
            <v>44354</v>
          </cell>
          <cell r="L311" t="str">
            <v>26210608674752000140550010001050231293547183</v>
          </cell>
          <cell r="M311" t="str">
            <v>26 -  Pernambuco</v>
          </cell>
          <cell r="N311">
            <v>1066.75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19125796000137</v>
          </cell>
          <cell r="G312" t="str">
            <v>NORD MARKET</v>
          </cell>
          <cell r="H312" t="str">
            <v>B</v>
          </cell>
          <cell r="I312" t="str">
            <v>S</v>
          </cell>
          <cell r="J312">
            <v>28501</v>
          </cell>
          <cell r="K312">
            <v>44349</v>
          </cell>
          <cell r="L312" t="str">
            <v>25210619125796000137550010000285011747743765</v>
          </cell>
          <cell r="M312" t="str">
            <v>25 -  Paraíba</v>
          </cell>
          <cell r="N312">
            <v>280.60000000000002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6773064000101</v>
          </cell>
          <cell r="G313" t="str">
            <v>GODOY  CAMPOS PROD FARMAC LTDA</v>
          </cell>
          <cell r="H313" t="str">
            <v>B</v>
          </cell>
          <cell r="I313" t="str">
            <v>S</v>
          </cell>
          <cell r="J313" t="str">
            <v>000.051.406</v>
          </cell>
          <cell r="K313">
            <v>44356</v>
          </cell>
          <cell r="L313" t="str">
            <v>26210606773064000101650010000514061767096874</v>
          </cell>
          <cell r="M313" t="str">
            <v>26 -  Pernambuco</v>
          </cell>
          <cell r="N313">
            <v>35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>
            <v>9137934000225</v>
          </cell>
          <cell r="G314" t="str">
            <v>NORDICA DISTRIBUIDORA HOSPITALAR LTDA</v>
          </cell>
          <cell r="H314" t="str">
            <v>B</v>
          </cell>
          <cell r="I314" t="str">
            <v>S</v>
          </cell>
          <cell r="J314" t="str">
            <v>000.003.797</v>
          </cell>
          <cell r="K314">
            <v>44351</v>
          </cell>
          <cell r="L314" t="str">
            <v>26210609137934000225558880000037971221449460</v>
          </cell>
          <cell r="M314" t="str">
            <v>26 -  Pernambuco</v>
          </cell>
          <cell r="N314">
            <v>13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>
            <v>11260846000187</v>
          </cell>
          <cell r="G315" t="str">
            <v>ANBIOTON IMPORTADORA LTDA</v>
          </cell>
          <cell r="H315" t="str">
            <v>B</v>
          </cell>
          <cell r="I315" t="str">
            <v>S</v>
          </cell>
          <cell r="J315">
            <v>142507</v>
          </cell>
          <cell r="K315">
            <v>44349</v>
          </cell>
          <cell r="L315" t="str">
            <v>35210611260846000187550010001425071214189266</v>
          </cell>
          <cell r="M315" t="str">
            <v>35 -  São Paulo</v>
          </cell>
          <cell r="N315">
            <v>32966.94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67729178000220</v>
          </cell>
          <cell r="G316" t="str">
            <v>COMERCIAL C RIOCLARENSE LTDA</v>
          </cell>
          <cell r="H316" t="str">
            <v>B</v>
          </cell>
          <cell r="I316" t="str">
            <v>S</v>
          </cell>
          <cell r="J316">
            <v>600207</v>
          </cell>
          <cell r="K316">
            <v>44351</v>
          </cell>
          <cell r="L316" t="str">
            <v>31210667729178000220550010006002071526754435</v>
          </cell>
          <cell r="M316" t="str">
            <v>31 -  Minas Gerais</v>
          </cell>
          <cell r="N316">
            <v>11585.5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5230009001931</v>
          </cell>
          <cell r="G317" t="str">
            <v>COMERCIAL DRUGSTORE LTDA</v>
          </cell>
          <cell r="H317" t="str">
            <v>B</v>
          </cell>
          <cell r="I317" t="str">
            <v>S</v>
          </cell>
          <cell r="J317" t="str">
            <v>000.006.552</v>
          </cell>
          <cell r="K317">
            <v>44357</v>
          </cell>
          <cell r="L317" t="str">
            <v>26210605230009001931550030000065521003082805</v>
          </cell>
          <cell r="M317" t="str">
            <v>26 -  Pernambuco</v>
          </cell>
          <cell r="N317">
            <v>317.82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7519404000135</v>
          </cell>
          <cell r="G318" t="str">
            <v>ADVAL FARMACIA DE MANIPULACAO LTDA  ME</v>
          </cell>
          <cell r="H318" t="str">
            <v>B</v>
          </cell>
          <cell r="I318" t="str">
            <v>S</v>
          </cell>
          <cell r="J318" t="str">
            <v>000.000.873</v>
          </cell>
          <cell r="K318">
            <v>44358</v>
          </cell>
          <cell r="L318" t="str">
            <v>26210607519404000135550010000008731893460407</v>
          </cell>
          <cell r="M318" t="str">
            <v>26 -  Pernambuco</v>
          </cell>
          <cell r="N318">
            <v>100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3149182000155</v>
          </cell>
          <cell r="G319" t="str">
            <v>CLINUTRI LTDA</v>
          </cell>
          <cell r="H319" t="str">
            <v>B</v>
          </cell>
          <cell r="I319" t="str">
            <v>S</v>
          </cell>
          <cell r="J319">
            <v>17255</v>
          </cell>
          <cell r="K319">
            <v>44364</v>
          </cell>
          <cell r="L319" t="str">
            <v>26210603149182000155550040000172551091412927</v>
          </cell>
          <cell r="M319" t="str">
            <v>26 -  Pernambuco</v>
          </cell>
          <cell r="N319">
            <v>380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>
            <v>44734671000151</v>
          </cell>
          <cell r="G320" t="str">
            <v>CRISTALIA PROD QUIM FARMACEUTICOS LTDA</v>
          </cell>
          <cell r="H320" t="str">
            <v>B</v>
          </cell>
          <cell r="I320" t="str">
            <v>S</v>
          </cell>
          <cell r="J320">
            <v>2990591</v>
          </cell>
          <cell r="K320">
            <v>44354</v>
          </cell>
          <cell r="L320" t="str">
            <v>35210644734671000151550100029905911013995118</v>
          </cell>
          <cell r="M320" t="str">
            <v>35 -  São Paulo</v>
          </cell>
          <cell r="N320">
            <v>120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9053134000145</v>
          </cell>
          <cell r="G321" t="str">
            <v>ELFA MEDICAMENTOS LTDA</v>
          </cell>
          <cell r="H321" t="str">
            <v>B</v>
          </cell>
          <cell r="I321" t="str">
            <v>S</v>
          </cell>
          <cell r="J321">
            <v>266334</v>
          </cell>
          <cell r="K321">
            <v>44356</v>
          </cell>
          <cell r="L321" t="str">
            <v>53210609053134000145550050002663341739017339</v>
          </cell>
          <cell r="M321" t="str">
            <v>53 -  Distrito Federal</v>
          </cell>
          <cell r="N321">
            <v>12009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>
            <v>3817043000152</v>
          </cell>
          <cell r="G322" t="str">
            <v>PHARMAPLUS LTDA EPP</v>
          </cell>
          <cell r="H322" t="str">
            <v>B</v>
          </cell>
          <cell r="I322" t="str">
            <v>S</v>
          </cell>
          <cell r="J322" t="str">
            <v>000.031.542</v>
          </cell>
          <cell r="K322">
            <v>44358</v>
          </cell>
          <cell r="L322" t="str">
            <v>26210603817043000152550010000315421080606599</v>
          </cell>
          <cell r="M322" t="str">
            <v>26 -  Pernambuco</v>
          </cell>
          <cell r="N322">
            <v>1236.71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31673254001095</v>
          </cell>
          <cell r="G323" t="str">
            <v>LABORATORIO B BRAUN</v>
          </cell>
          <cell r="H323" t="str">
            <v>B</v>
          </cell>
          <cell r="I323" t="str">
            <v>S</v>
          </cell>
          <cell r="J323">
            <v>559876</v>
          </cell>
          <cell r="K323">
            <v>44351</v>
          </cell>
          <cell r="L323" t="str">
            <v>33210631673254001095550000005598761565708430</v>
          </cell>
          <cell r="M323" t="str">
            <v>33 -  Rio de Janeiro</v>
          </cell>
          <cell r="N323">
            <v>4950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21596736000144</v>
          </cell>
          <cell r="G324" t="str">
            <v>ULTRAMEGA DIST LTDA</v>
          </cell>
          <cell r="H324" t="str">
            <v>B</v>
          </cell>
          <cell r="I324" t="str">
            <v>S</v>
          </cell>
          <cell r="J324">
            <v>129093</v>
          </cell>
          <cell r="K324">
            <v>44358</v>
          </cell>
          <cell r="L324" t="str">
            <v>26210621596736000144550010001290931001324849</v>
          </cell>
          <cell r="M324" t="str">
            <v>26 -  Pernambuco</v>
          </cell>
          <cell r="N324">
            <v>498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49324221000104</v>
          </cell>
          <cell r="G325" t="str">
            <v>FRESENIUS KABI BRASIL LTDA</v>
          </cell>
          <cell r="H325" t="str">
            <v>B</v>
          </cell>
          <cell r="I325" t="str">
            <v>S</v>
          </cell>
          <cell r="J325">
            <v>1622770</v>
          </cell>
          <cell r="K325">
            <v>44351</v>
          </cell>
          <cell r="L325" t="str">
            <v>35210649324221000104550000016227701838690606</v>
          </cell>
          <cell r="M325" t="str">
            <v>35 -  São Paulo</v>
          </cell>
          <cell r="N325">
            <v>50000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10854165000346</v>
          </cell>
          <cell r="G326" t="str">
            <v>F  F DISTRIB. DE PROD. FARMACEUT. LTDA</v>
          </cell>
          <cell r="H326" t="str">
            <v>B</v>
          </cell>
          <cell r="I326" t="str">
            <v>S</v>
          </cell>
          <cell r="J326">
            <v>99692</v>
          </cell>
          <cell r="K326">
            <v>44356</v>
          </cell>
          <cell r="L326" t="str">
            <v>23210610954165000346550010000996921083170141</v>
          </cell>
          <cell r="M326" t="str">
            <v>23 -  Ceará</v>
          </cell>
          <cell r="N326">
            <v>4820.74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10854165000346</v>
          </cell>
          <cell r="G327" t="str">
            <v>F  F DISTRIB. DE PROD. FARMACEUT. LTDA</v>
          </cell>
          <cell r="H327" t="str">
            <v>B</v>
          </cell>
          <cell r="I327" t="str">
            <v>S</v>
          </cell>
          <cell r="J327">
            <v>99692</v>
          </cell>
          <cell r="K327">
            <v>44356</v>
          </cell>
          <cell r="L327" t="str">
            <v>23210610954165000346550010000996921083170141</v>
          </cell>
          <cell r="M327" t="str">
            <v>23 -  Ceará</v>
          </cell>
          <cell r="N327">
            <v>5500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>
            <v>35738768000141</v>
          </cell>
          <cell r="G328" t="str">
            <v>L. M. C. DA SILVA MEDICAMENTOS</v>
          </cell>
          <cell r="H328" t="str">
            <v>B</v>
          </cell>
          <cell r="I328" t="str">
            <v>S</v>
          </cell>
          <cell r="J328">
            <v>29463</v>
          </cell>
          <cell r="K328">
            <v>44361</v>
          </cell>
          <cell r="L328" t="str">
            <v>26210635738768000141650010000294631001821626</v>
          </cell>
          <cell r="M328" t="str">
            <v>26 -  Pernambuco</v>
          </cell>
          <cell r="N328">
            <v>183.09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6198619004207</v>
          </cell>
          <cell r="G329" t="str">
            <v>DROGATIM DROGARIAS LTDA</v>
          </cell>
          <cell r="H329" t="str">
            <v>B</v>
          </cell>
          <cell r="I329" t="str">
            <v>S</v>
          </cell>
          <cell r="J329" t="str">
            <v>000.000.750</v>
          </cell>
          <cell r="K329">
            <v>44361</v>
          </cell>
          <cell r="L329" t="str">
            <v>26210606198619004207550040000007501003089968</v>
          </cell>
          <cell r="M329" t="str">
            <v>26 -  Pernambuco</v>
          </cell>
          <cell r="N329">
            <v>48.29</v>
          </cell>
        </row>
        <row r="330">
          <cell r="C330" t="str">
            <v>HOSPITAL MESTRE VITALINO</v>
          </cell>
          <cell r="E330" t="str">
            <v>3.4 - Material Farmacológico</v>
          </cell>
          <cell r="F330">
            <v>11563145000117</v>
          </cell>
          <cell r="G330" t="str">
            <v>COMERCIAL MOSTAERT LTDA</v>
          </cell>
          <cell r="H330" t="str">
            <v>B</v>
          </cell>
          <cell r="I330" t="str">
            <v>S</v>
          </cell>
          <cell r="J330" t="str">
            <v>000.096.974</v>
          </cell>
          <cell r="K330">
            <v>44362</v>
          </cell>
          <cell r="L330" t="str">
            <v>26210611563145000117550010000969741001979609</v>
          </cell>
          <cell r="M330" t="str">
            <v>26 -  Pernambuco</v>
          </cell>
          <cell r="N330">
            <v>3816</v>
          </cell>
        </row>
        <row r="331">
          <cell r="C331" t="str">
            <v>HOSPITAL MESTRE VITALINO</v>
          </cell>
          <cell r="E331" t="str">
            <v>3.4 - Material Farmacológico</v>
          </cell>
          <cell r="F331">
            <v>44734671000151</v>
          </cell>
          <cell r="G331" t="str">
            <v>CRISTALIA PROD QUIM FARMACEUTICOS LTDA</v>
          </cell>
          <cell r="H331" t="str">
            <v>B</v>
          </cell>
          <cell r="I331" t="str">
            <v>S</v>
          </cell>
          <cell r="J331">
            <v>2995625</v>
          </cell>
          <cell r="K331">
            <v>44358</v>
          </cell>
          <cell r="L331" t="str">
            <v>35210644734671000151550100029956251438338315</v>
          </cell>
          <cell r="M331" t="str">
            <v>35 -  São Paulo</v>
          </cell>
          <cell r="N331">
            <v>7840</v>
          </cell>
        </row>
        <row r="332">
          <cell r="C332" t="str">
            <v>HOSPITAL MESTRE VITALINO</v>
          </cell>
          <cell r="E332" t="str">
            <v>3.4 - Material Farmacológico</v>
          </cell>
          <cell r="F332">
            <v>6234797000178</v>
          </cell>
          <cell r="G332" t="str">
            <v>EXPRESSA DISTRIB DE MEDIC L</v>
          </cell>
          <cell r="H332" t="str">
            <v>B</v>
          </cell>
          <cell r="I332" t="str">
            <v>S</v>
          </cell>
          <cell r="J332">
            <v>1181790</v>
          </cell>
          <cell r="K332">
            <v>44357</v>
          </cell>
          <cell r="L332" t="str">
            <v>53210606234797000178550010011817901100163268</v>
          </cell>
          <cell r="M332" t="str">
            <v>53 -  Distrito Federal</v>
          </cell>
          <cell r="N332">
            <v>17338.5</v>
          </cell>
        </row>
        <row r="333">
          <cell r="C333" t="str">
            <v>HOSPITAL MESTRE VITALINO</v>
          </cell>
          <cell r="E333" t="str">
            <v>3.4 - Material Farmacológico</v>
          </cell>
          <cell r="F333">
            <v>6234797000178</v>
          </cell>
          <cell r="G333" t="str">
            <v>EXPRESSA DISTRIB DE MEDIC L</v>
          </cell>
          <cell r="H333" t="str">
            <v>B</v>
          </cell>
          <cell r="I333" t="str">
            <v>S</v>
          </cell>
          <cell r="J333">
            <v>1182282</v>
          </cell>
          <cell r="K333">
            <v>44358</v>
          </cell>
          <cell r="L333" t="str">
            <v>53210606234797000178550010011822821100317899</v>
          </cell>
          <cell r="M333" t="str">
            <v>53 -  Distrito Federal</v>
          </cell>
          <cell r="N333">
            <v>11750</v>
          </cell>
        </row>
        <row r="334">
          <cell r="C334" t="str">
            <v>HOSPITAL MESTRE VITALINO</v>
          </cell>
          <cell r="E334" t="str">
            <v>3.4 - Material Farmacológico</v>
          </cell>
          <cell r="F334">
            <v>6234797000178</v>
          </cell>
          <cell r="G334" t="str">
            <v>EXPRESSA DISTRIB DE MEDIC L</v>
          </cell>
          <cell r="H334" t="str">
            <v>B</v>
          </cell>
          <cell r="I334" t="str">
            <v>S</v>
          </cell>
          <cell r="J334">
            <v>1181476</v>
          </cell>
          <cell r="K334">
            <v>44356</v>
          </cell>
          <cell r="L334" t="str">
            <v>53210606234797000178550010011814761100294596</v>
          </cell>
          <cell r="M334" t="str">
            <v>53 -  Distrito Federal</v>
          </cell>
          <cell r="N334">
            <v>10340</v>
          </cell>
        </row>
        <row r="335">
          <cell r="C335" t="str">
            <v>HOSPITAL MESTRE VITALINO</v>
          </cell>
          <cell r="E335" t="str">
            <v>3.4 - Material Farmacológico</v>
          </cell>
          <cell r="F335">
            <v>7484373000124</v>
          </cell>
          <cell r="G335" t="str">
            <v>UNI HOSPITALAR LTDA  EPP</v>
          </cell>
          <cell r="H335" t="str">
            <v>B</v>
          </cell>
          <cell r="I335" t="str">
            <v>S</v>
          </cell>
          <cell r="J335" t="str">
            <v>000.125.423</v>
          </cell>
          <cell r="K335">
            <v>44361</v>
          </cell>
          <cell r="L335" t="str">
            <v>26210607484373000124550010001254231239338076</v>
          </cell>
          <cell r="M335" t="str">
            <v>26 -  Pernambuco</v>
          </cell>
          <cell r="N335">
            <v>7020</v>
          </cell>
        </row>
        <row r="336">
          <cell r="C336" t="str">
            <v>HOSPITAL MESTRE VITALINO</v>
          </cell>
          <cell r="E336" t="str">
            <v>3.4 - Material Farmacológico</v>
          </cell>
          <cell r="F336">
            <v>874929000140</v>
          </cell>
          <cell r="G336" t="str">
            <v>MEDCENTER COMERCIAL LTDA  MG</v>
          </cell>
          <cell r="H336" t="str">
            <v>B</v>
          </cell>
          <cell r="I336" t="str">
            <v>S</v>
          </cell>
          <cell r="J336">
            <v>324687</v>
          </cell>
          <cell r="K336">
            <v>44351</v>
          </cell>
          <cell r="L336" t="str">
            <v>31210600874929001405500100003246871722179766</v>
          </cell>
          <cell r="M336" t="str">
            <v>31 -  Minas Gerais</v>
          </cell>
          <cell r="N336">
            <v>42390</v>
          </cell>
        </row>
        <row r="337">
          <cell r="C337" t="str">
            <v>HOSPITAL MESTRE VITALINO</v>
          </cell>
          <cell r="E337" t="str">
            <v>3.4 - Material Farmacológico</v>
          </cell>
          <cell r="F337">
            <v>1206820001179</v>
          </cell>
          <cell r="G337" t="str">
            <v>PANPHARMA DISTRIB. DE MEDICAM. LTDA</v>
          </cell>
          <cell r="H337" t="str">
            <v>B</v>
          </cell>
          <cell r="I337" t="str">
            <v>S</v>
          </cell>
          <cell r="J337">
            <v>964965</v>
          </cell>
          <cell r="K337">
            <v>44362</v>
          </cell>
          <cell r="L337" t="str">
            <v>26210601206820001179550040009649651651647708</v>
          </cell>
          <cell r="M337" t="str">
            <v>26 -  Pernambuco</v>
          </cell>
          <cell r="N337">
            <v>327.75</v>
          </cell>
        </row>
        <row r="338">
          <cell r="C338" t="str">
            <v>HOSPITAL MESTRE VITALINO</v>
          </cell>
          <cell r="E338" t="str">
            <v>3.4 - Material Farmacológico</v>
          </cell>
          <cell r="F338">
            <v>35520964000145</v>
          </cell>
          <cell r="G338" t="str">
            <v>FARMACIA ROCHA</v>
          </cell>
          <cell r="H338" t="str">
            <v>B</v>
          </cell>
          <cell r="I338" t="str">
            <v>S</v>
          </cell>
          <cell r="J338">
            <v>148424</v>
          </cell>
          <cell r="K338">
            <v>44362</v>
          </cell>
          <cell r="L338" t="str">
            <v>26210635520964000145650020001484241553909200</v>
          </cell>
          <cell r="M338" t="str">
            <v>26 -  Pernambuco</v>
          </cell>
          <cell r="N338">
            <v>530</v>
          </cell>
        </row>
        <row r="339">
          <cell r="C339" t="str">
            <v>HOSPITAL MESTRE VITALINO</v>
          </cell>
          <cell r="E339" t="str">
            <v>3.4 - Material Farmacológico</v>
          </cell>
          <cell r="F339">
            <v>8674752000140</v>
          </cell>
          <cell r="G339" t="str">
            <v>CIRURGICA MONTEBELLO LTDA</v>
          </cell>
          <cell r="H339" t="str">
            <v>B</v>
          </cell>
          <cell r="I339" t="str">
            <v>S</v>
          </cell>
          <cell r="J339" t="str">
            <v>000.105.774</v>
          </cell>
          <cell r="K339">
            <v>44362</v>
          </cell>
          <cell r="L339" t="str">
            <v>26210608674752000140550010001057741872502766</v>
          </cell>
          <cell r="M339" t="str">
            <v>26 -  Pernambuco</v>
          </cell>
          <cell r="N339">
            <v>775.95</v>
          </cell>
        </row>
        <row r="340">
          <cell r="C340" t="str">
            <v>HOSPITAL MESTRE VITALINO</v>
          </cell>
          <cell r="E340" t="str">
            <v>3.4 - Material Farmacológico</v>
          </cell>
          <cell r="F340">
            <v>21381761000100</v>
          </cell>
          <cell r="G340" t="str">
            <v>SIX DISTRIBUIDORA HOSPITALAR LTDAEPP</v>
          </cell>
          <cell r="H340" t="str">
            <v>B</v>
          </cell>
          <cell r="I340" t="str">
            <v>S</v>
          </cell>
          <cell r="J340" t="str">
            <v>000.040.628</v>
          </cell>
          <cell r="K340">
            <v>44362</v>
          </cell>
          <cell r="L340" t="str">
            <v>26210621381761000100550010000406281303135906</v>
          </cell>
          <cell r="M340" t="str">
            <v>26 -  Pernambuco</v>
          </cell>
          <cell r="N340">
            <v>1304.1600000000001</v>
          </cell>
        </row>
        <row r="341">
          <cell r="C341" t="str">
            <v>HOSPITAL MESTRE VITALINO</v>
          </cell>
          <cell r="E341" t="str">
            <v>3.4 - Material Farmacológico</v>
          </cell>
          <cell r="F341">
            <v>49324221000880</v>
          </cell>
          <cell r="G341" t="str">
            <v>FRESENIUS KABI BRASIL LTDA</v>
          </cell>
          <cell r="H341" t="str">
            <v>B</v>
          </cell>
          <cell r="I341" t="str">
            <v>S</v>
          </cell>
          <cell r="J341">
            <v>200337</v>
          </cell>
          <cell r="K341">
            <v>44355</v>
          </cell>
          <cell r="L341" t="str">
            <v>23210649324221000880550000002003371209463704</v>
          </cell>
          <cell r="M341" t="str">
            <v>23 -  Ceará</v>
          </cell>
          <cell r="N341">
            <v>87471.1</v>
          </cell>
        </row>
        <row r="342">
          <cell r="C342" t="str">
            <v>HOSPITAL MESTRE VITALINO</v>
          </cell>
          <cell r="E342" t="str">
            <v>3.4 - Material Farmacológico</v>
          </cell>
          <cell r="F342">
            <v>49324221000880</v>
          </cell>
          <cell r="G342" t="str">
            <v>FRESENIUS KABI BRASIL LTDA</v>
          </cell>
          <cell r="H342" t="str">
            <v>B</v>
          </cell>
          <cell r="I342" t="str">
            <v>S</v>
          </cell>
          <cell r="J342">
            <v>200189</v>
          </cell>
          <cell r="K342">
            <v>44352</v>
          </cell>
          <cell r="L342" t="str">
            <v>23210649324221000880550000002001891940618488</v>
          </cell>
          <cell r="M342" t="str">
            <v>23 -  Ceará</v>
          </cell>
          <cell r="N342">
            <v>4608</v>
          </cell>
        </row>
        <row r="343">
          <cell r="C343" t="str">
            <v>HOSPITAL MESTRE VITALINO</v>
          </cell>
          <cell r="E343" t="str">
            <v>3.4 - Material Farmacológico</v>
          </cell>
          <cell r="F343">
            <v>23680034000170</v>
          </cell>
          <cell r="G343" t="str">
            <v>D.ARAUJO COMERCIAL EIRELI</v>
          </cell>
          <cell r="H343" t="str">
            <v>B</v>
          </cell>
          <cell r="I343" t="str">
            <v>S</v>
          </cell>
          <cell r="J343" t="str">
            <v>000.002.340</v>
          </cell>
          <cell r="K343">
            <v>44363</v>
          </cell>
          <cell r="L343" t="str">
            <v>26210623680034000170550010000023401293198350</v>
          </cell>
          <cell r="M343" t="str">
            <v>26 -  Pernambuco</v>
          </cell>
          <cell r="N343">
            <v>678.3</v>
          </cell>
        </row>
        <row r="344">
          <cell r="C344" t="str">
            <v>HOSPITAL MESTRE VITALINO</v>
          </cell>
          <cell r="E344" t="str">
            <v>3.4 - Material Farmacológico</v>
          </cell>
          <cell r="F344">
            <v>5230009001931</v>
          </cell>
          <cell r="G344" t="str">
            <v>COMERCIAL DRUGSTORE LTDA</v>
          </cell>
          <cell r="H344" t="str">
            <v>B</v>
          </cell>
          <cell r="I344" t="str">
            <v>S</v>
          </cell>
          <cell r="J344" t="str">
            <v>000.006.593</v>
          </cell>
          <cell r="K344">
            <v>44364</v>
          </cell>
          <cell r="L344" t="str">
            <v>26210605230009001931550030000065931003100431</v>
          </cell>
          <cell r="M344" t="str">
            <v>26 -  Pernambuco</v>
          </cell>
          <cell r="N344">
            <v>303.02999999999997</v>
          </cell>
        </row>
        <row r="345">
          <cell r="C345" t="str">
            <v>HOSPITAL MESTRE VITALINO</v>
          </cell>
          <cell r="E345" t="str">
            <v>3.4 - Material Farmacológico</v>
          </cell>
          <cell r="F345">
            <v>5230009001931</v>
          </cell>
          <cell r="G345" t="str">
            <v>COMERCIAL DRUGSTORE LTDA</v>
          </cell>
          <cell r="H345" t="str">
            <v>B</v>
          </cell>
          <cell r="I345" t="str">
            <v>S</v>
          </cell>
          <cell r="J345" t="str">
            <v>000.006.593</v>
          </cell>
          <cell r="K345">
            <v>44364</v>
          </cell>
          <cell r="L345" t="str">
            <v>26210605230009001931550030000065931003100431</v>
          </cell>
          <cell r="M345" t="str">
            <v>26 -  Pernambuco</v>
          </cell>
          <cell r="N345">
            <v>151.80000000000001</v>
          </cell>
        </row>
        <row r="346">
          <cell r="C346" t="str">
            <v>HOSPITAL MESTRE VITALINO</v>
          </cell>
          <cell r="E346" t="str">
            <v>3.4 - Material Farmacológico</v>
          </cell>
          <cell r="F346">
            <v>49324221002077</v>
          </cell>
          <cell r="G346" t="str">
            <v>FRESENIUS KABI BRASIL LTDA</v>
          </cell>
          <cell r="H346" t="str">
            <v>B</v>
          </cell>
          <cell r="I346" t="str">
            <v>S</v>
          </cell>
          <cell r="J346">
            <v>18541</v>
          </cell>
          <cell r="K346">
            <v>44351</v>
          </cell>
          <cell r="L346" t="str">
            <v>52210649324221002077550010000185411181794901</v>
          </cell>
          <cell r="M346" t="str">
            <v>52 -  Goiás</v>
          </cell>
          <cell r="N346">
            <v>16036</v>
          </cell>
        </row>
        <row r="347">
          <cell r="C347" t="str">
            <v>HOSPITAL MESTRE VITALINO</v>
          </cell>
          <cell r="E347" t="str">
            <v>3.4 - Material Farmacológico</v>
          </cell>
          <cell r="F347">
            <v>49324221002077</v>
          </cell>
          <cell r="G347" t="str">
            <v>FRESENIUS KABI BRASIL LTDA</v>
          </cell>
          <cell r="H347" t="str">
            <v>B</v>
          </cell>
          <cell r="I347" t="str">
            <v>S</v>
          </cell>
          <cell r="J347">
            <v>18542</v>
          </cell>
          <cell r="K347">
            <v>44351</v>
          </cell>
          <cell r="L347" t="str">
            <v>52210649324221002077550010000185421677746090</v>
          </cell>
          <cell r="M347" t="str">
            <v>52 -  Goiás</v>
          </cell>
          <cell r="N347">
            <v>1932</v>
          </cell>
        </row>
        <row r="348">
          <cell r="C348" t="str">
            <v>HOSPITAL MESTRE VITALINO</v>
          </cell>
          <cell r="E348" t="str">
            <v>3.4 - Material Farmacológico</v>
          </cell>
          <cell r="F348">
            <v>67729178000653</v>
          </cell>
          <cell r="G348" t="str">
            <v>COMERCIAL CIRURGICA RIOCLARENSE LTDA</v>
          </cell>
          <cell r="H348" t="str">
            <v>B</v>
          </cell>
          <cell r="I348" t="str">
            <v>S</v>
          </cell>
          <cell r="J348">
            <v>9411</v>
          </cell>
          <cell r="K348">
            <v>44362</v>
          </cell>
          <cell r="L348" t="str">
            <v>26210667729178000653550010000094111176449962</v>
          </cell>
          <cell r="M348" t="str">
            <v>26 -  Pernambuco</v>
          </cell>
          <cell r="N348">
            <v>1089.2</v>
          </cell>
        </row>
        <row r="349">
          <cell r="C349" t="str">
            <v>HOSPITAL MESTRE VITALINO</v>
          </cell>
          <cell r="E349" t="str">
            <v>3.4 - Material Farmacológico</v>
          </cell>
          <cell r="F349">
            <v>7519404000135</v>
          </cell>
          <cell r="G349" t="str">
            <v>ADVAL FARMACIA DE MANIPULACAO LTDA  ME</v>
          </cell>
          <cell r="H349" t="str">
            <v>B</v>
          </cell>
          <cell r="I349" t="str">
            <v>S</v>
          </cell>
          <cell r="J349" t="str">
            <v>000.000.876</v>
          </cell>
          <cell r="K349">
            <v>44364</v>
          </cell>
          <cell r="L349" t="str">
            <v>26210607519404000135550010000008761683585302</v>
          </cell>
          <cell r="M349" t="str">
            <v>26 -  Pernambuco</v>
          </cell>
          <cell r="N349">
            <v>28</v>
          </cell>
        </row>
        <row r="350">
          <cell r="C350" t="str">
            <v>HOSPITAL MESTRE VITALINO</v>
          </cell>
          <cell r="E350" t="str">
            <v>3.4 - Material Farmacológico</v>
          </cell>
          <cell r="F350">
            <v>6234797000178</v>
          </cell>
          <cell r="G350" t="str">
            <v>EXPRESSA DISTRIB DE MEDIC L</v>
          </cell>
          <cell r="H350" t="str">
            <v>B</v>
          </cell>
          <cell r="I350" t="str">
            <v>S</v>
          </cell>
          <cell r="J350">
            <v>1182890</v>
          </cell>
          <cell r="K350">
            <v>44362</v>
          </cell>
          <cell r="L350" t="str">
            <v>53210606234797000178550010011828901100187809</v>
          </cell>
          <cell r="M350" t="str">
            <v>53 -  Distrito Federal</v>
          </cell>
          <cell r="N350">
            <v>4230</v>
          </cell>
        </row>
        <row r="351">
          <cell r="C351" t="str">
            <v>HOSPITAL MESTRE VITALINO</v>
          </cell>
          <cell r="E351" t="str">
            <v>3.4 - Material Farmacológico</v>
          </cell>
          <cell r="F351">
            <v>4922653000189</v>
          </cell>
          <cell r="G351" t="str">
            <v>NORDESTE HOSPITALAR LTDA</v>
          </cell>
          <cell r="H351" t="str">
            <v>B</v>
          </cell>
          <cell r="I351" t="str">
            <v>S</v>
          </cell>
          <cell r="J351">
            <v>6876</v>
          </cell>
          <cell r="K351">
            <v>44362</v>
          </cell>
          <cell r="L351" t="str">
            <v>26210604922653000189550010000068761000009721</v>
          </cell>
          <cell r="M351" t="str">
            <v>26 -  Pernambuco</v>
          </cell>
          <cell r="N351">
            <v>610.28</v>
          </cell>
        </row>
        <row r="352">
          <cell r="C352" t="str">
            <v>HOSPITAL MESTRE VITALINO</v>
          </cell>
          <cell r="E352" t="str">
            <v>3.4 - Material Farmacológico</v>
          </cell>
          <cell r="F352">
            <v>67729178000653</v>
          </cell>
          <cell r="G352" t="str">
            <v>COMERCIAL CIRURGICA RIOCLARENSE LTDA</v>
          </cell>
          <cell r="H352" t="str">
            <v>B</v>
          </cell>
          <cell r="I352" t="str">
            <v>S</v>
          </cell>
          <cell r="J352">
            <v>9486</v>
          </cell>
          <cell r="K352">
            <v>44363</v>
          </cell>
          <cell r="L352" t="str">
            <v>26210667729178000653550010000094861838390852</v>
          </cell>
          <cell r="M352" t="str">
            <v>26 -  Pernambuco</v>
          </cell>
          <cell r="N352">
            <v>7248</v>
          </cell>
        </row>
        <row r="353">
          <cell r="C353" t="str">
            <v>HOSPITAL MESTRE VITALINO</v>
          </cell>
          <cell r="E353" t="str">
            <v>3.4 - Material Farmacológico</v>
          </cell>
          <cell r="F353">
            <v>4307650001530</v>
          </cell>
          <cell r="G353" t="str">
            <v>ONCO PROD DISTRIBUIDORA</v>
          </cell>
          <cell r="H353" t="str">
            <v>B</v>
          </cell>
          <cell r="I353" t="str">
            <v>S</v>
          </cell>
          <cell r="J353">
            <v>288315</v>
          </cell>
          <cell r="K353">
            <v>44365</v>
          </cell>
          <cell r="L353" t="str">
            <v>35210604307650001530550150002883151488353800</v>
          </cell>
          <cell r="M353" t="str">
            <v>35 -  São Paulo</v>
          </cell>
          <cell r="N353">
            <v>86394.5</v>
          </cell>
        </row>
        <row r="354">
          <cell r="C354" t="str">
            <v>HOSPITAL MESTRE VITALINO</v>
          </cell>
          <cell r="E354" t="str">
            <v>3.4 - Material Farmacológico</v>
          </cell>
          <cell r="F354">
            <v>35738768000141</v>
          </cell>
          <cell r="G354" t="str">
            <v>L. M. C. DA SILVA MEDICAMENTOS</v>
          </cell>
          <cell r="H354" t="str">
            <v>B</v>
          </cell>
          <cell r="I354" t="str">
            <v>S</v>
          </cell>
          <cell r="J354" t="str">
            <v>000.000.070</v>
          </cell>
          <cell r="K354">
            <v>44368</v>
          </cell>
          <cell r="L354" t="str">
            <v>26210602738768000141550010000000701000000710</v>
          </cell>
          <cell r="M354" t="str">
            <v>26 -  Pernambuco</v>
          </cell>
          <cell r="N354">
            <v>96</v>
          </cell>
        </row>
        <row r="355">
          <cell r="C355" t="str">
            <v>HOSPITAL MESTRE VITALINO</v>
          </cell>
          <cell r="E355" t="str">
            <v>3.4 - Material Farmacológico</v>
          </cell>
          <cell r="F355">
            <v>44734671000151</v>
          </cell>
          <cell r="G355" t="str">
            <v>CRISTALIA PROD QUIM FARMACEUTICOS LTDA</v>
          </cell>
          <cell r="H355" t="str">
            <v>B</v>
          </cell>
          <cell r="I355" t="str">
            <v>S</v>
          </cell>
          <cell r="J355">
            <v>2998964</v>
          </cell>
          <cell r="K355">
            <v>44362</v>
          </cell>
          <cell r="L355" t="str">
            <v>35210644734671000151550100029989641174892012</v>
          </cell>
          <cell r="M355" t="str">
            <v>35 -  São Paulo</v>
          </cell>
          <cell r="N355">
            <v>20000</v>
          </cell>
        </row>
        <row r="356">
          <cell r="C356" t="str">
            <v>HOSPITAL MESTRE VITALINO</v>
          </cell>
          <cell r="E356" t="str">
            <v>3.4 - Material Farmacológico</v>
          </cell>
          <cell r="F356">
            <v>6234797000178</v>
          </cell>
          <cell r="G356" t="str">
            <v>EXPRESSA DISTRIB DE MEDIC L</v>
          </cell>
          <cell r="H356" t="str">
            <v>B</v>
          </cell>
          <cell r="I356" t="str">
            <v>S</v>
          </cell>
          <cell r="J356">
            <v>1183501</v>
          </cell>
          <cell r="K356">
            <v>44363</v>
          </cell>
          <cell r="L356" t="str">
            <v>53210606234797000178550010011835011100086652</v>
          </cell>
          <cell r="M356" t="str">
            <v>53 -  Distrito Federal</v>
          </cell>
          <cell r="N356">
            <v>36895</v>
          </cell>
        </row>
        <row r="357">
          <cell r="C357" t="str">
            <v>HOSPITAL MESTRE VITALINO</v>
          </cell>
          <cell r="E357" t="str">
            <v>3.4 - Material Farmacológico</v>
          </cell>
          <cell r="F357">
            <v>21381761000100</v>
          </cell>
          <cell r="G357" t="str">
            <v>SIX DISTRIBUIDORA HOSPITALAR LTDAEPP</v>
          </cell>
          <cell r="H357" t="str">
            <v>B</v>
          </cell>
          <cell r="I357" t="str">
            <v>S</v>
          </cell>
          <cell r="J357" t="str">
            <v>000.040.727</v>
          </cell>
          <cell r="K357">
            <v>44365</v>
          </cell>
          <cell r="L357" t="str">
            <v>26210621381761000100550010000407271029891620</v>
          </cell>
          <cell r="M357" t="str">
            <v>26 -  Pernambuco</v>
          </cell>
          <cell r="N357">
            <v>1495</v>
          </cell>
        </row>
        <row r="358">
          <cell r="C358" t="str">
            <v>HOSPITAL MESTRE VITALINO</v>
          </cell>
          <cell r="E358" t="str">
            <v>3.4 - Material Farmacológico</v>
          </cell>
          <cell r="F358">
            <v>10854165000346</v>
          </cell>
          <cell r="G358" t="str">
            <v>F  F DISTRIB. DE PROD. FARMACEUT. LTDA</v>
          </cell>
          <cell r="H358" t="str">
            <v>B</v>
          </cell>
          <cell r="I358" t="str">
            <v>S</v>
          </cell>
          <cell r="J358">
            <v>100224</v>
          </cell>
          <cell r="K358">
            <v>44363</v>
          </cell>
          <cell r="L358" t="str">
            <v>23210610854165000346550010001002241433128731</v>
          </cell>
          <cell r="M358" t="str">
            <v>23 -  Ceará</v>
          </cell>
          <cell r="N358">
            <v>5500</v>
          </cell>
        </row>
        <row r="359">
          <cell r="C359" t="str">
            <v>HOSPITAL MESTRE VITALINO</v>
          </cell>
          <cell r="E359" t="str">
            <v>3.4 - Material Farmacológico</v>
          </cell>
          <cell r="F359">
            <v>67729178000653</v>
          </cell>
          <cell r="G359" t="str">
            <v>COMERCIAL CIRURGICA RIOCLARENSE LTDA</v>
          </cell>
          <cell r="H359" t="str">
            <v>B</v>
          </cell>
          <cell r="I359" t="str">
            <v>S</v>
          </cell>
          <cell r="J359">
            <v>9613</v>
          </cell>
          <cell r="K359">
            <v>44365</v>
          </cell>
          <cell r="L359" t="str">
            <v>26210066772917800065355001000096131139131143</v>
          </cell>
          <cell r="M359" t="str">
            <v>26 -  Pernambuco</v>
          </cell>
          <cell r="N359">
            <v>21744</v>
          </cell>
        </row>
        <row r="360">
          <cell r="C360" t="str">
            <v>HOSPITAL MESTRE VITALINO</v>
          </cell>
          <cell r="E360" t="str">
            <v>3.4 - Material Farmacológico</v>
          </cell>
          <cell r="F360">
            <v>6198619004207</v>
          </cell>
          <cell r="G360" t="str">
            <v>DROGATIM DROGARIAS LTDA</v>
          </cell>
          <cell r="H360" t="str">
            <v>B</v>
          </cell>
          <cell r="I360" t="str">
            <v>S</v>
          </cell>
          <cell r="J360" t="str">
            <v>000.000.778</v>
          </cell>
          <cell r="K360">
            <v>44369</v>
          </cell>
          <cell r="L360" t="str">
            <v>26210606198619004207550040000007781003112219</v>
          </cell>
          <cell r="M360" t="str">
            <v>26 -  Pernambuco</v>
          </cell>
          <cell r="N360">
            <v>24.72</v>
          </cell>
        </row>
        <row r="361">
          <cell r="C361" t="str">
            <v>HOSPITAL MESTRE VITALINO</v>
          </cell>
          <cell r="E361" t="str">
            <v>3.4 - Material Farmacológico</v>
          </cell>
          <cell r="F361">
            <v>12882932000194</v>
          </cell>
          <cell r="G361" t="str">
            <v>EXOMED REPRES DE MED LTDA</v>
          </cell>
          <cell r="H361" t="str">
            <v>B</v>
          </cell>
          <cell r="I361" t="str">
            <v>S</v>
          </cell>
          <cell r="J361">
            <v>151834</v>
          </cell>
          <cell r="K361">
            <v>44369</v>
          </cell>
          <cell r="L361" t="str">
            <v>26210612882932000194550010001518341059367670</v>
          </cell>
          <cell r="M361" t="str">
            <v>26 -  Pernambuco</v>
          </cell>
          <cell r="N361">
            <v>610.79999999999995</v>
          </cell>
        </row>
        <row r="362">
          <cell r="C362" t="str">
            <v>HOSPITAL MESTRE VITALINO</v>
          </cell>
          <cell r="E362" t="str">
            <v>3.4 - Material Farmacológico</v>
          </cell>
          <cell r="F362">
            <v>8674752000140</v>
          </cell>
          <cell r="G362" t="str">
            <v>CIRURGICA MONTEBELLO LTDA</v>
          </cell>
          <cell r="H362" t="str">
            <v>B</v>
          </cell>
          <cell r="I362" t="str">
            <v>S</v>
          </cell>
          <cell r="J362" t="str">
            <v>000.106.318</v>
          </cell>
          <cell r="K362">
            <v>44369</v>
          </cell>
          <cell r="L362" t="str">
            <v>26210608674752000140550010001063181872309919</v>
          </cell>
          <cell r="M362" t="str">
            <v>26 -  Pernambuco</v>
          </cell>
          <cell r="N362">
            <v>1485.01</v>
          </cell>
        </row>
        <row r="363">
          <cell r="C363" t="str">
            <v>HOSPITAL MESTRE VITALINO</v>
          </cell>
          <cell r="E363" t="str">
            <v>3.4 - Material Farmacológico</v>
          </cell>
          <cell r="F363">
            <v>13274285000109</v>
          </cell>
          <cell r="G363" t="str">
            <v>FARMACIA JJ CAVALCANTI</v>
          </cell>
          <cell r="H363" t="str">
            <v>B</v>
          </cell>
          <cell r="I363" t="str">
            <v>S</v>
          </cell>
          <cell r="J363">
            <v>250684</v>
          </cell>
          <cell r="K363">
            <v>44370</v>
          </cell>
          <cell r="L363" t="str">
            <v>26210618274285000109650130002506841002526556</v>
          </cell>
          <cell r="M363" t="str">
            <v>26 -  Pernambuco</v>
          </cell>
          <cell r="N363">
            <v>48</v>
          </cell>
        </row>
        <row r="364">
          <cell r="C364" t="str">
            <v>HOSPITAL MESTRE VITALINO</v>
          </cell>
          <cell r="E364" t="str">
            <v>3.4 - Material Farmacológico</v>
          </cell>
          <cell r="F364">
            <v>1206820001179</v>
          </cell>
          <cell r="G364" t="str">
            <v>PANPHARMA DISTRIB. DE MEDICAM. LTDA</v>
          </cell>
          <cell r="H364" t="str">
            <v>B</v>
          </cell>
          <cell r="I364" t="str">
            <v>S</v>
          </cell>
          <cell r="J364">
            <v>974331</v>
          </cell>
          <cell r="K364">
            <v>44369</v>
          </cell>
          <cell r="L364" t="str">
            <v>26210601206820001179550040009743311693147560</v>
          </cell>
          <cell r="M364" t="str">
            <v>26 -  Pernambuco</v>
          </cell>
          <cell r="N364">
            <v>241.2</v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39541603000136</v>
          </cell>
          <cell r="G365" t="str">
            <v>EMANUELLA DA SILVA DOS SANTOS FARMACIA</v>
          </cell>
          <cell r="H365" t="str">
            <v>B</v>
          </cell>
          <cell r="I365" t="str">
            <v>S</v>
          </cell>
          <cell r="J365" t="str">
            <v>000.000.004</v>
          </cell>
          <cell r="K365">
            <v>44370</v>
          </cell>
          <cell r="L365" t="str">
            <v>26210639541603000136550010000000041407081079</v>
          </cell>
          <cell r="M365" t="str">
            <v>26 -  Pernambuco</v>
          </cell>
          <cell r="N365">
            <v>165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11563145000117</v>
          </cell>
          <cell r="G366" t="str">
            <v>COMERCIAL MOSTAERT LTDA</v>
          </cell>
          <cell r="H366" t="str">
            <v>B</v>
          </cell>
          <cell r="I366" t="str">
            <v>S</v>
          </cell>
          <cell r="J366">
            <v>97836</v>
          </cell>
          <cell r="K366">
            <v>44377</v>
          </cell>
          <cell r="L366" t="str">
            <v>26210611563145000117550010000978361002001210</v>
          </cell>
          <cell r="M366" t="str">
            <v>26 -  Pernambuco</v>
          </cell>
          <cell r="N366">
            <v>11261.2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8778201000126</v>
          </cell>
          <cell r="G367" t="str">
            <v>DROGAFONTE LTDA</v>
          </cell>
          <cell r="H367" t="str">
            <v>B</v>
          </cell>
          <cell r="I367" t="str">
            <v>S</v>
          </cell>
          <cell r="J367">
            <v>340315</v>
          </cell>
          <cell r="K367">
            <v>44369</v>
          </cell>
          <cell r="L367" t="str">
            <v>26210608778201000126550010003403151865941735</v>
          </cell>
          <cell r="M367" t="str">
            <v>26 -  Pernambuco</v>
          </cell>
          <cell r="N367">
            <v>1469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7484373000124</v>
          </cell>
          <cell r="G368" t="str">
            <v>UNI HOSPITALAR LTDA  EPP</v>
          </cell>
          <cell r="H368" t="str">
            <v>B</v>
          </cell>
          <cell r="I368" t="str">
            <v>S</v>
          </cell>
          <cell r="J368" t="str">
            <v>000.125.969</v>
          </cell>
          <cell r="K368">
            <v>44369</v>
          </cell>
          <cell r="L368" t="str">
            <v>26210607484373000124550010001259691315824785</v>
          </cell>
          <cell r="M368" t="str">
            <v>26 -  Pernambuco</v>
          </cell>
          <cell r="N368">
            <v>291.2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7484373000124</v>
          </cell>
          <cell r="G369" t="str">
            <v>UNI HOSPITALAR LTDA  EPP</v>
          </cell>
          <cell r="H369" t="str">
            <v>B</v>
          </cell>
          <cell r="I369" t="str">
            <v>S</v>
          </cell>
          <cell r="J369" t="str">
            <v>000.125.967</v>
          </cell>
          <cell r="K369">
            <v>44369</v>
          </cell>
          <cell r="L369" t="str">
            <v>26210607484373000124550010001259671851796650</v>
          </cell>
          <cell r="M369" t="str">
            <v>26 -  Pernambuco</v>
          </cell>
          <cell r="N369">
            <v>10599.6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67729178000220</v>
          </cell>
          <cell r="G370" t="str">
            <v>COMERCIAL C RIOCLARENSE LTDA</v>
          </cell>
          <cell r="H370" t="str">
            <v>B</v>
          </cell>
          <cell r="I370" t="str">
            <v>S</v>
          </cell>
          <cell r="J370">
            <v>602013</v>
          </cell>
          <cell r="K370">
            <v>44361</v>
          </cell>
          <cell r="L370" t="str">
            <v>31210667729178000220550010006020131934788850</v>
          </cell>
          <cell r="M370" t="str">
            <v>31 -  Minas Gerais</v>
          </cell>
          <cell r="N370">
            <v>5943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67729178000220</v>
          </cell>
          <cell r="G371" t="str">
            <v>COMERCIAL C RIOCLARENSE LTDA</v>
          </cell>
          <cell r="H371" t="str">
            <v>B</v>
          </cell>
          <cell r="I371" t="str">
            <v>S</v>
          </cell>
          <cell r="J371">
            <v>601475</v>
          </cell>
          <cell r="K371">
            <v>44357</v>
          </cell>
          <cell r="L371" t="str">
            <v>31210667729178000220550010006014751098434735</v>
          </cell>
          <cell r="M371" t="str">
            <v>31 -  Minas Gerais</v>
          </cell>
          <cell r="N371">
            <v>130140</v>
          </cell>
        </row>
        <row r="372">
          <cell r="C372" t="str">
            <v>HOSPITAL MESTRE VITALINO</v>
          </cell>
          <cell r="E372" t="str">
            <v>3.4 - Material Farmacológico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55040</v>
          </cell>
          <cell r="K372">
            <v>44369</v>
          </cell>
          <cell r="L372" t="str">
            <v>26210607160019000144550010000550401636085627</v>
          </cell>
          <cell r="M372" t="str">
            <v>26 -  Pernambuco</v>
          </cell>
          <cell r="N372">
            <v>30600</v>
          </cell>
        </row>
        <row r="373">
          <cell r="C373" t="str">
            <v>HOSPITAL MESTRE VITALINO</v>
          </cell>
          <cell r="E373" t="str">
            <v>3.4 - Material Farmacológico</v>
          </cell>
          <cell r="F373">
            <v>12882932000194</v>
          </cell>
          <cell r="G373" t="str">
            <v>EXOMED REPRES DE MED LTDA</v>
          </cell>
          <cell r="H373" t="str">
            <v>B</v>
          </cell>
          <cell r="I373" t="str">
            <v>S</v>
          </cell>
          <cell r="J373">
            <v>151866</v>
          </cell>
          <cell r="K373">
            <v>44370</v>
          </cell>
          <cell r="L373" t="str">
            <v>26210612882932000194550010001518661856620402</v>
          </cell>
          <cell r="M373" t="str">
            <v>26 -  Pernambuco</v>
          </cell>
          <cell r="N373">
            <v>45043.199999999997</v>
          </cell>
        </row>
        <row r="374">
          <cell r="C374" t="str">
            <v>HOSPITAL MESTRE VITALINO</v>
          </cell>
          <cell r="E374" t="str">
            <v>3.4 - Material Farmacológico</v>
          </cell>
          <cell r="F374">
            <v>12882932000194</v>
          </cell>
          <cell r="G374" t="str">
            <v>EXOMED REPRES DE MED LTDA</v>
          </cell>
          <cell r="H374" t="str">
            <v>B</v>
          </cell>
          <cell r="I374" t="str">
            <v>S</v>
          </cell>
          <cell r="J374">
            <v>151866</v>
          </cell>
          <cell r="K374">
            <v>44370</v>
          </cell>
          <cell r="L374" t="str">
            <v>26210612882932000194550010001518661856620402</v>
          </cell>
          <cell r="M374" t="str">
            <v>26 -  Pernambuco</v>
          </cell>
          <cell r="N374">
            <v>25336.799999999999</v>
          </cell>
        </row>
        <row r="375">
          <cell r="C375" t="str">
            <v>HOSPITAL MESTRE VITALINO</v>
          </cell>
          <cell r="E375" t="str">
            <v>3.4 - Material Farmacológico</v>
          </cell>
          <cell r="F375">
            <v>7484373000124</v>
          </cell>
          <cell r="G375" t="str">
            <v>UNI HOSPITALAR LTDA  EPP</v>
          </cell>
          <cell r="H375" t="str">
            <v>B</v>
          </cell>
          <cell r="I375" t="str">
            <v>S</v>
          </cell>
          <cell r="J375" t="str">
            <v>000.126.102</v>
          </cell>
          <cell r="K375">
            <v>44373</v>
          </cell>
          <cell r="L375" t="str">
            <v>26210607484373000124550010001261021909213284</v>
          </cell>
          <cell r="M375" t="str">
            <v>26 -  Pernambuco</v>
          </cell>
          <cell r="N375">
            <v>7500</v>
          </cell>
        </row>
        <row r="376">
          <cell r="C376" t="str">
            <v>HOSPITAL MESTRE VITALINO</v>
          </cell>
          <cell r="E376" t="str">
            <v>3.4 - Material Farmacológico</v>
          </cell>
          <cell r="F376">
            <v>1562710000178</v>
          </cell>
          <cell r="G376" t="str">
            <v>PHARMADERME LTDA</v>
          </cell>
          <cell r="H376" t="str">
            <v>B</v>
          </cell>
          <cell r="I376" t="str">
            <v>S</v>
          </cell>
          <cell r="J376">
            <v>4462</v>
          </cell>
          <cell r="K376">
            <v>44375</v>
          </cell>
          <cell r="L376" t="str">
            <v>TCOWN4AYL</v>
          </cell>
          <cell r="M376" t="str">
            <v>26 -  Pernambuco</v>
          </cell>
          <cell r="N376">
            <v>260</v>
          </cell>
        </row>
        <row r="377">
          <cell r="C377" t="str">
            <v>HOSPITAL MESTRE VITALINO</v>
          </cell>
          <cell r="E377" t="str">
            <v>3.4 - Material Farmacológico</v>
          </cell>
          <cell r="F377">
            <v>7812105000194</v>
          </cell>
          <cell r="G377" t="str">
            <v>CENTRAL DIST DE MEDICAMENTOS LTDA</v>
          </cell>
          <cell r="H377" t="str">
            <v>B</v>
          </cell>
          <cell r="I377" t="str">
            <v>S</v>
          </cell>
          <cell r="J377">
            <v>88676</v>
          </cell>
          <cell r="K377">
            <v>44369</v>
          </cell>
          <cell r="L377" t="str">
            <v>23210607812105000194550010000886761271352670</v>
          </cell>
          <cell r="M377" t="str">
            <v>23 -  Ceará</v>
          </cell>
          <cell r="N377">
            <v>1600</v>
          </cell>
        </row>
        <row r="378">
          <cell r="C378" t="str">
            <v>HOSPITAL MESTRE VITALINO</v>
          </cell>
          <cell r="E378" t="str">
            <v>3.4 - Material Farmacológico</v>
          </cell>
          <cell r="F378">
            <v>7519404000135</v>
          </cell>
          <cell r="G378" t="str">
            <v>ADVAL FARMACIA DE MANIPULACAO LTDA  ME</v>
          </cell>
          <cell r="H378" t="str">
            <v>B</v>
          </cell>
          <cell r="I378" t="str">
            <v>S</v>
          </cell>
          <cell r="J378" t="str">
            <v>000.000.880</v>
          </cell>
          <cell r="K378">
            <v>44375</v>
          </cell>
          <cell r="L378" t="str">
            <v>26210607519404000135550010000008801426003072</v>
          </cell>
          <cell r="M378" t="str">
            <v>26 -  Pernambuco</v>
          </cell>
          <cell r="N378">
            <v>227.5</v>
          </cell>
        </row>
        <row r="379">
          <cell r="C379" t="str">
            <v>HOSPITAL MESTRE VITALINO</v>
          </cell>
          <cell r="E379" t="str">
            <v>3.4 - Material Farmacológico</v>
          </cell>
          <cell r="F379">
            <v>11563145000117</v>
          </cell>
          <cell r="G379" t="str">
            <v>COMERCIAL MOSTAERT LTDA</v>
          </cell>
          <cell r="H379" t="str">
            <v>B</v>
          </cell>
          <cell r="I379" t="str">
            <v>S</v>
          </cell>
          <cell r="J379" t="str">
            <v>000.097.783</v>
          </cell>
          <cell r="K379">
            <v>44376</v>
          </cell>
          <cell r="L379" t="str">
            <v>26210611563145000117550010000977831002000463</v>
          </cell>
          <cell r="M379" t="str">
            <v>26 -  Pernambuco</v>
          </cell>
          <cell r="N379">
            <v>33783.599999999999</v>
          </cell>
        </row>
        <row r="380">
          <cell r="C380" t="str">
            <v>HOSPITAL MESTRE VITALINO</v>
          </cell>
          <cell r="E380" t="str">
            <v>3.4 - Material Farmacológico</v>
          </cell>
          <cell r="F380">
            <v>11563145000117</v>
          </cell>
          <cell r="G380" t="str">
            <v>COMERCIAL MOSTAERT LTDA</v>
          </cell>
          <cell r="H380" t="str">
            <v>B</v>
          </cell>
          <cell r="I380" t="str">
            <v>S</v>
          </cell>
          <cell r="J380" t="str">
            <v>000.097.658</v>
          </cell>
          <cell r="K380">
            <v>44375</v>
          </cell>
          <cell r="L380" t="str">
            <v>26210611563145000117550010000976581001997717</v>
          </cell>
          <cell r="M380" t="str">
            <v>26 -  Pernambuco</v>
          </cell>
          <cell r="N380">
            <v>1800</v>
          </cell>
        </row>
        <row r="381">
          <cell r="C381" t="str">
            <v>HOSPITAL MESTRE VITALINO</v>
          </cell>
          <cell r="E381" t="str">
            <v>3.4 - Material Farmacológico</v>
          </cell>
          <cell r="F381">
            <v>44734671000151</v>
          </cell>
          <cell r="G381" t="str">
            <v>CRISTALIA PROD QUIM FARMACEUTICOS LTDA</v>
          </cell>
          <cell r="H381" t="str">
            <v>B</v>
          </cell>
          <cell r="I381" t="str">
            <v>S</v>
          </cell>
          <cell r="J381">
            <v>3005377</v>
          </cell>
          <cell r="K381">
            <v>44369</v>
          </cell>
          <cell r="L381" t="str">
            <v>35210644734671000151550100030053771496245850</v>
          </cell>
          <cell r="M381" t="str">
            <v>35 -  São Paulo</v>
          </cell>
          <cell r="N381">
            <v>14.86</v>
          </cell>
        </row>
        <row r="382">
          <cell r="C382" t="str">
            <v>HOSPITAL MESTRE VITALINO</v>
          </cell>
          <cell r="E382" t="str">
            <v>3.4 - Material Farmacológico</v>
          </cell>
          <cell r="F382">
            <v>8778201000126</v>
          </cell>
          <cell r="G382" t="str">
            <v>DROGAFONTE LTDA</v>
          </cell>
          <cell r="H382" t="str">
            <v>B</v>
          </cell>
          <cell r="I382" t="str">
            <v>S</v>
          </cell>
          <cell r="J382">
            <v>340765</v>
          </cell>
          <cell r="K382">
            <v>44375</v>
          </cell>
          <cell r="L382" t="str">
            <v>26210608778201000126550010003407651482965996</v>
          </cell>
          <cell r="M382" t="str">
            <v>26 -  Pernambuco</v>
          </cell>
          <cell r="N382">
            <v>9413.91</v>
          </cell>
        </row>
        <row r="383">
          <cell r="C383" t="str">
            <v>HOSPITAL MESTRE VITALINO</v>
          </cell>
          <cell r="E383" t="str">
            <v>3.4 - Material Farmacológico</v>
          </cell>
          <cell r="F383">
            <v>11449180000100</v>
          </cell>
          <cell r="G383" t="str">
            <v>DPROSMED DIST DE PROD MED HOSP</v>
          </cell>
          <cell r="H383" t="str">
            <v>B</v>
          </cell>
          <cell r="I383" t="str">
            <v>S</v>
          </cell>
          <cell r="J383" t="str">
            <v>000.043.592</v>
          </cell>
          <cell r="K383">
            <v>44376</v>
          </cell>
          <cell r="L383" t="str">
            <v>26210611449180000100550010000435921509605620</v>
          </cell>
          <cell r="M383" t="str">
            <v>26 -  Pernambuco</v>
          </cell>
          <cell r="N383">
            <v>809.34</v>
          </cell>
        </row>
        <row r="384">
          <cell r="C384" t="str">
            <v>HOSPITAL MESTRE VITALINO</v>
          </cell>
          <cell r="E384" t="str">
            <v>3.4 - Material Farmacológico</v>
          </cell>
          <cell r="F384">
            <v>21596736000144</v>
          </cell>
          <cell r="G384" t="str">
            <v>ULTRAMEGA DIST LTDA</v>
          </cell>
          <cell r="H384" t="str">
            <v>B</v>
          </cell>
          <cell r="I384" t="str">
            <v>S</v>
          </cell>
          <cell r="J384">
            <v>130081</v>
          </cell>
          <cell r="K384">
            <v>44375</v>
          </cell>
          <cell r="L384" t="str">
            <v>2621062159736000144550010001300611001334943</v>
          </cell>
          <cell r="M384" t="str">
            <v>26 -  Pernambuco</v>
          </cell>
          <cell r="N384">
            <v>894.45</v>
          </cell>
        </row>
        <row r="385">
          <cell r="C385" t="str">
            <v>HOSPITAL MESTRE VITALINO</v>
          </cell>
          <cell r="E385" t="str">
            <v>3.4 - Material Farmacológico</v>
          </cell>
          <cell r="F385">
            <v>5230009001931</v>
          </cell>
          <cell r="G385" t="str">
            <v>COMERCIAL DRUGSTORE LTDA</v>
          </cell>
          <cell r="H385" t="str">
            <v>B</v>
          </cell>
          <cell r="I385" t="str">
            <v>S</v>
          </cell>
          <cell r="J385" t="str">
            <v>000.006.633</v>
          </cell>
          <cell r="K385">
            <v>44377</v>
          </cell>
          <cell r="L385" t="str">
            <v>26210605230009001931550030000066331003130419</v>
          </cell>
          <cell r="M385" t="str">
            <v>26 -  Pernambuco</v>
          </cell>
          <cell r="N385">
            <v>151.80000000000001</v>
          </cell>
        </row>
        <row r="386">
          <cell r="C386" t="str">
            <v>HOSPITAL MESTRE VITALINO</v>
          </cell>
          <cell r="E386" t="str">
            <v>3.4 - Material Farmacológico</v>
          </cell>
          <cell r="F386">
            <v>10854165000346</v>
          </cell>
          <cell r="G386" t="str">
            <v>F  F DISTRIB. DE PROD. FARMACEUT. LTDA</v>
          </cell>
          <cell r="H386" t="str">
            <v>B</v>
          </cell>
          <cell r="I386" t="str">
            <v>S</v>
          </cell>
          <cell r="J386">
            <v>100645</v>
          </cell>
          <cell r="K386">
            <v>44370</v>
          </cell>
          <cell r="L386" t="str">
            <v>23210610854165000346550010001006451985587320</v>
          </cell>
          <cell r="M386" t="str">
            <v>23 -  Ceará</v>
          </cell>
          <cell r="N386">
            <v>99358</v>
          </cell>
        </row>
        <row r="387">
          <cell r="C387" t="str">
            <v>HOSPITAL MESTRE VITALINO</v>
          </cell>
          <cell r="E387" t="str">
            <v>3.4 - Material Farmacológico</v>
          </cell>
          <cell r="F387">
            <v>6198619000996</v>
          </cell>
          <cell r="G387" t="str">
            <v>DROGATIM DROGARIAS LTDA</v>
          </cell>
          <cell r="H387" t="str">
            <v>B</v>
          </cell>
          <cell r="I387" t="str">
            <v>S</v>
          </cell>
          <cell r="J387" t="str">
            <v>000.016.052</v>
          </cell>
          <cell r="K387">
            <v>44377</v>
          </cell>
          <cell r="L387" t="str">
            <v>26210606198619000996550030000160521003131431</v>
          </cell>
          <cell r="M387" t="str">
            <v>26 -  Pernambuco</v>
          </cell>
          <cell r="N387">
            <v>119.7</v>
          </cell>
        </row>
        <row r="388">
          <cell r="C388" t="str">
            <v>HOSPITAL MESTRE VITALINO</v>
          </cell>
          <cell r="E388" t="str">
            <v>3.4 - Material Farmacológico</v>
          </cell>
          <cell r="F388">
            <v>35738768000141</v>
          </cell>
          <cell r="G388" t="str">
            <v>L. M. C. DA SILVA MEDICAMENTOS</v>
          </cell>
          <cell r="H388" t="str">
            <v>B</v>
          </cell>
          <cell r="I388" t="str">
            <v>S</v>
          </cell>
          <cell r="J388" t="str">
            <v>000.000.071</v>
          </cell>
          <cell r="K388">
            <v>44377</v>
          </cell>
          <cell r="L388" t="str">
            <v>26210635738768000141550010000000711000000725</v>
          </cell>
          <cell r="M388" t="str">
            <v>26 -  Pernambuco</v>
          </cell>
          <cell r="N388">
            <v>255.5</v>
          </cell>
        </row>
        <row r="389">
          <cell r="C389" t="str">
            <v>HOSPITAL MESTRE VITALINO</v>
          </cell>
          <cell r="E389" t="str">
            <v>3.4 - Material Farmacológico</v>
          </cell>
          <cell r="F389">
            <v>67729178000653</v>
          </cell>
          <cell r="G389" t="str">
            <v>COMERCIAL CIRURGICA RIOCLARENSE LTDA</v>
          </cell>
          <cell r="H389" t="str">
            <v>B</v>
          </cell>
          <cell r="I389" t="str">
            <v>S</v>
          </cell>
          <cell r="J389">
            <v>10084</v>
          </cell>
          <cell r="K389">
            <v>44375</v>
          </cell>
          <cell r="L389" t="str">
            <v>26210667729178000653550010000100841274984827</v>
          </cell>
          <cell r="M389" t="str">
            <v>26 -  Pernambuco</v>
          </cell>
          <cell r="N389">
            <v>14499.06</v>
          </cell>
        </row>
        <row r="390">
          <cell r="C390" t="str">
            <v>HOSPITAL MESTRE VITALINO</v>
          </cell>
          <cell r="E390" t="str">
            <v>3.4 - Material Farmacológico</v>
          </cell>
          <cell r="F390">
            <v>6198619004207</v>
          </cell>
          <cell r="G390" t="str">
            <v>DROGATIM DROGARIAS LTDA</v>
          </cell>
          <cell r="H390" t="str">
            <v>B</v>
          </cell>
          <cell r="I390" t="str">
            <v>S</v>
          </cell>
          <cell r="J390" t="str">
            <v>000.000.794</v>
          </cell>
          <cell r="K390">
            <v>44377</v>
          </cell>
          <cell r="L390" t="str">
            <v>26210606198619004207550040000007941003130741</v>
          </cell>
          <cell r="M390" t="str">
            <v>26 -  Pernambuco</v>
          </cell>
          <cell r="N390">
            <v>96.58</v>
          </cell>
        </row>
        <row r="391">
          <cell r="C391" t="str">
            <v>HOSPITAL MESTRE VITALINO</v>
          </cell>
          <cell r="E391" t="str">
            <v>3.4 - Material Farmacológico</v>
          </cell>
          <cell r="F391">
            <v>6198619004207</v>
          </cell>
          <cell r="G391" t="str">
            <v>DROGATIM DROGARIAS LTDA</v>
          </cell>
          <cell r="H391" t="str">
            <v>B</v>
          </cell>
          <cell r="I391" t="str">
            <v>S</v>
          </cell>
          <cell r="J391" t="str">
            <v>000.000.793</v>
          </cell>
          <cell r="K391">
            <v>44377</v>
          </cell>
          <cell r="L391" t="str">
            <v>26210606198619004207550040000007931003130590</v>
          </cell>
          <cell r="M391" t="str">
            <v>26 -  Pernambuco</v>
          </cell>
          <cell r="N391">
            <v>99.32</v>
          </cell>
        </row>
        <row r="392">
          <cell r="E392" t="str">
            <v/>
          </cell>
        </row>
        <row r="393">
          <cell r="C393" t="str">
            <v>HOSPITAL MESTRE VITALINO</v>
          </cell>
          <cell r="E393" t="str">
            <v>3.14 - Alimentação Preparada</v>
          </cell>
          <cell r="F393">
            <v>49324221001500</v>
          </cell>
          <cell r="G393" t="str">
            <v>FRESENIUS KABI BRASIL LTDA</v>
          </cell>
          <cell r="H393" t="str">
            <v>B</v>
          </cell>
          <cell r="I393" t="str">
            <v>S</v>
          </cell>
          <cell r="J393">
            <v>45530</v>
          </cell>
          <cell r="K393">
            <v>44354</v>
          </cell>
          <cell r="L393" t="str">
            <v>23210649324221001500550000000455301672443780</v>
          </cell>
          <cell r="M393" t="str">
            <v>23 -  Ceará</v>
          </cell>
          <cell r="N393">
            <v>16444</v>
          </cell>
        </row>
        <row r="394">
          <cell r="C394" t="str">
            <v>HOSPITAL MESTRE VITALINO</v>
          </cell>
          <cell r="E394" t="str">
            <v>3.14 - Alimentação Preparada</v>
          </cell>
          <cell r="F394">
            <v>23523598000107</v>
          </cell>
          <cell r="G394" t="str">
            <v>BARROS E BARROS COM ATAC DE MED LTDA</v>
          </cell>
          <cell r="H394" t="str">
            <v>B</v>
          </cell>
          <cell r="I394" t="str">
            <v>S</v>
          </cell>
          <cell r="J394">
            <v>3294</v>
          </cell>
          <cell r="K394">
            <v>44348</v>
          </cell>
          <cell r="L394" t="str">
            <v>26210623523598000107550010000032941000000011</v>
          </cell>
          <cell r="M394" t="str">
            <v>26 -  Pernambuco</v>
          </cell>
          <cell r="N394">
            <v>1651.2</v>
          </cell>
        </row>
        <row r="395">
          <cell r="C395" t="str">
            <v>HOSPITAL MESTRE VITALINO</v>
          </cell>
          <cell r="E395" t="str">
            <v>3.14 - Alimentação Preparada</v>
          </cell>
          <cell r="F395">
            <v>29329985000185</v>
          </cell>
          <cell r="G395" t="str">
            <v>MEDERI DIST IMPORT PROD P SAUDE LTDA</v>
          </cell>
          <cell r="H395" t="str">
            <v>B</v>
          </cell>
          <cell r="I395" t="str">
            <v>S</v>
          </cell>
          <cell r="J395" t="str">
            <v>000.003.022</v>
          </cell>
          <cell r="K395">
            <v>44358</v>
          </cell>
          <cell r="L395" t="str">
            <v>25210629329985000185550010000030221003324290</v>
          </cell>
          <cell r="M395" t="str">
            <v>25 -  Paraíba</v>
          </cell>
          <cell r="N395">
            <v>764.22</v>
          </cell>
        </row>
        <row r="396">
          <cell r="C396" t="str">
            <v>HOSPITAL MESTRE VITALINO</v>
          </cell>
          <cell r="E396" t="str">
            <v>3.14 - Alimentação Preparada</v>
          </cell>
          <cell r="F396">
            <v>29329985000185</v>
          </cell>
          <cell r="G396" t="str">
            <v>MEDERI DIST IMPORT PROD P SAUDE LTDA</v>
          </cell>
          <cell r="H396" t="str">
            <v>B</v>
          </cell>
          <cell r="I396" t="str">
            <v>S</v>
          </cell>
          <cell r="J396" t="str">
            <v>000.003.067</v>
          </cell>
          <cell r="K396">
            <v>44362</v>
          </cell>
          <cell r="L396" t="str">
            <v>25210629329985000185550010000030671004600527</v>
          </cell>
          <cell r="M396" t="str">
            <v>25 -  Paraíba</v>
          </cell>
          <cell r="N396">
            <v>1478.44</v>
          </cell>
        </row>
        <row r="397">
          <cell r="C397" t="str">
            <v>HOSPITAL MESTRE VITALINO</v>
          </cell>
          <cell r="E397" t="str">
            <v>3.14 - Alimentação Preparada</v>
          </cell>
          <cell r="F397">
            <v>1687725000162</v>
          </cell>
          <cell r="G397" t="str">
            <v>CENTRO ESPEC.NUTRICAO ENTERALPARENTERAL</v>
          </cell>
          <cell r="H397" t="str">
            <v>B</v>
          </cell>
          <cell r="I397" t="str">
            <v>S</v>
          </cell>
          <cell r="J397">
            <v>30100</v>
          </cell>
          <cell r="K397">
            <v>44362</v>
          </cell>
          <cell r="L397" t="str">
            <v>26210601687725000162550010000301001272368029</v>
          </cell>
          <cell r="M397" t="str">
            <v>26 -  Pernambuco</v>
          </cell>
          <cell r="N397">
            <v>1464</v>
          </cell>
        </row>
        <row r="398">
          <cell r="C398" t="str">
            <v>HOSPITAL MESTRE VITALINO</v>
          </cell>
          <cell r="E398" t="str">
            <v>3.14 - Alimentação Preparada</v>
          </cell>
          <cell r="F398">
            <v>1687725000162</v>
          </cell>
          <cell r="G398" t="str">
            <v>CENTRO ESPEC.NUTRICAO ENTERALPARENTERAL</v>
          </cell>
          <cell r="H398" t="str">
            <v>B</v>
          </cell>
          <cell r="I398" t="str">
            <v>S</v>
          </cell>
          <cell r="J398">
            <v>30168</v>
          </cell>
          <cell r="K398">
            <v>44368</v>
          </cell>
          <cell r="L398" t="str">
            <v>26210601687725000162550010000301681348726202</v>
          </cell>
          <cell r="M398" t="str">
            <v>26 -  Pernambuco</v>
          </cell>
          <cell r="N398">
            <v>3000</v>
          </cell>
        </row>
        <row r="399">
          <cell r="C399" t="str">
            <v>HOSPITAL MESTRE VITALINO</v>
          </cell>
          <cell r="E399" t="str">
            <v>3.14 - Alimentação Preparada</v>
          </cell>
          <cell r="F399">
            <v>24574493000131</v>
          </cell>
          <cell r="G399" t="str">
            <v>LCR COMERCIO DE MEDICAMENTOS LTDA ME</v>
          </cell>
          <cell r="H399" t="str">
            <v>B</v>
          </cell>
          <cell r="I399" t="str">
            <v>S</v>
          </cell>
          <cell r="J399">
            <v>8456</v>
          </cell>
          <cell r="K399">
            <v>44375</v>
          </cell>
          <cell r="L399" t="str">
            <v>26210624574493000131550010000084561393481149</v>
          </cell>
          <cell r="M399" t="str">
            <v>26 -  Pernambuco</v>
          </cell>
          <cell r="N399">
            <v>560.88</v>
          </cell>
        </row>
        <row r="400">
          <cell r="C400" t="str">
            <v>HOSPITAL MESTRE VITALINO</v>
          </cell>
          <cell r="E400" t="str">
            <v>3.2 - Gás e Outros Materiais Engarrafados</v>
          </cell>
          <cell r="F400">
            <v>60619202001209</v>
          </cell>
          <cell r="G400" t="str">
            <v>MESSER GASES LTDA</v>
          </cell>
          <cell r="H400" t="str">
            <v>B</v>
          </cell>
          <cell r="I400" t="str">
            <v>S</v>
          </cell>
          <cell r="J400" t="str">
            <v>000.000.499</v>
          </cell>
          <cell r="K400">
            <v>44348</v>
          </cell>
          <cell r="L400" t="str">
            <v>26210660619202001209550660000004991010328560</v>
          </cell>
          <cell r="M400" t="str">
            <v>26 -  Pernambuco</v>
          </cell>
          <cell r="N400">
            <v>5993.47</v>
          </cell>
        </row>
        <row r="401">
          <cell r="C401" t="str">
            <v>HOSPITAL MESTRE VITALINO</v>
          </cell>
          <cell r="E401" t="str">
            <v>3.2 - Gás e Outros Materiais Engarrafados</v>
          </cell>
          <cell r="F401">
            <v>60619202001209</v>
          </cell>
          <cell r="G401" t="str">
            <v>MESSER GASES LTDA</v>
          </cell>
          <cell r="H401" t="str">
            <v>B</v>
          </cell>
          <cell r="I401" t="str">
            <v>S</v>
          </cell>
          <cell r="J401" t="str">
            <v>000.000.417</v>
          </cell>
          <cell r="K401">
            <v>44359</v>
          </cell>
          <cell r="L401" t="str">
            <v>26210660619202001209550730000004171027574803</v>
          </cell>
          <cell r="M401" t="str">
            <v>26 -  Pernambuco</v>
          </cell>
          <cell r="N401">
            <v>13885.73</v>
          </cell>
        </row>
        <row r="402">
          <cell r="C402" t="str">
            <v>HOSPITAL MESTRE VITALINO</v>
          </cell>
          <cell r="E402" t="str">
            <v>3.2 - Gás e Outros Materiais Engarrafados</v>
          </cell>
          <cell r="F402">
            <v>60619202002272</v>
          </cell>
          <cell r="G402" t="str">
            <v>MESSER GASES LTDA PJ</v>
          </cell>
          <cell r="H402" t="str">
            <v>B</v>
          </cell>
          <cell r="I402" t="str">
            <v>S</v>
          </cell>
          <cell r="J402" t="str">
            <v>000.000.663</v>
          </cell>
          <cell r="K402">
            <v>44360</v>
          </cell>
          <cell r="L402" t="str">
            <v>29210660619202002272550350000006631027574894</v>
          </cell>
          <cell r="M402" t="str">
            <v>29 -  Bahia</v>
          </cell>
          <cell r="N402">
            <v>14956.68</v>
          </cell>
        </row>
        <row r="403">
          <cell r="C403" t="str">
            <v>HOSPITAL MESTRE VITALINO</v>
          </cell>
          <cell r="E403" t="str">
            <v>3.2 - Gás e Outros Materiais Engarrafados</v>
          </cell>
          <cell r="F403">
            <v>60619202001209</v>
          </cell>
          <cell r="G403" t="str">
            <v>MESSER GASES LTDA</v>
          </cell>
          <cell r="H403" t="str">
            <v>B</v>
          </cell>
          <cell r="I403" t="str">
            <v>S</v>
          </cell>
          <cell r="J403" t="str">
            <v>000.000.853</v>
          </cell>
          <cell r="K403">
            <v>44362</v>
          </cell>
          <cell r="L403" t="str">
            <v>26210660619202001209550440000008531010330564</v>
          </cell>
          <cell r="M403" t="str">
            <v>26 -  Pernambuco</v>
          </cell>
          <cell r="N403">
            <v>11226.59</v>
          </cell>
        </row>
        <row r="404">
          <cell r="C404" t="str">
            <v>HOSPITAL MESTRE VITALINO</v>
          </cell>
          <cell r="E404" t="str">
            <v>3.2 - Gás e Outros Materiais Engarrafados</v>
          </cell>
          <cell r="F404">
            <v>60619202001209</v>
          </cell>
          <cell r="G404" t="str">
            <v>MESSER GASES LTDA</v>
          </cell>
          <cell r="H404" t="str">
            <v>B</v>
          </cell>
          <cell r="I404" t="str">
            <v>S</v>
          </cell>
          <cell r="J404" t="str">
            <v>000.000.559</v>
          </cell>
          <cell r="K404">
            <v>44366</v>
          </cell>
          <cell r="L404" t="str">
            <v>26210660619202001209550540000005591027575134</v>
          </cell>
          <cell r="M404" t="str">
            <v>26 -  Pernambuco</v>
          </cell>
          <cell r="N404">
            <v>25688.880000000001</v>
          </cell>
        </row>
        <row r="405">
          <cell r="C405" t="str">
            <v>HOSPITAL MESTRE VITALINO</v>
          </cell>
          <cell r="E405" t="str">
            <v>3.2 - Gás e Outros Materiais Engarrafados</v>
          </cell>
          <cell r="F405">
            <v>60619202001209</v>
          </cell>
          <cell r="G405" t="str">
            <v>MESSER GASES LTDA</v>
          </cell>
          <cell r="H405" t="str">
            <v>B</v>
          </cell>
          <cell r="I405" t="str">
            <v>S</v>
          </cell>
          <cell r="J405">
            <v>340</v>
          </cell>
          <cell r="K405">
            <v>44369</v>
          </cell>
          <cell r="L405" t="str">
            <v>26210660619202001209550710000003402000813104</v>
          </cell>
          <cell r="M405" t="str">
            <v>26 -  Pernambuco</v>
          </cell>
          <cell r="N405">
            <v>3968.28</v>
          </cell>
        </row>
        <row r="406">
          <cell r="C406" t="str">
            <v>HOSPITAL MESTRE VITALINO</v>
          </cell>
          <cell r="E406" t="str">
            <v>3.2 - Gás e Outros Materiais Engarrafados</v>
          </cell>
          <cell r="F406">
            <v>60619202002272</v>
          </cell>
          <cell r="G406" t="str">
            <v>MESSER GASES LTDA PJ</v>
          </cell>
          <cell r="H406" t="str">
            <v>B</v>
          </cell>
          <cell r="I406" t="str">
            <v>S</v>
          </cell>
          <cell r="J406" t="str">
            <v>000.000.455</v>
          </cell>
          <cell r="K406">
            <v>44374</v>
          </cell>
          <cell r="L406" t="str">
            <v>29210660619202002272550470000004551027575330</v>
          </cell>
          <cell r="M406" t="str">
            <v>29 -  Bahia</v>
          </cell>
          <cell r="N406">
            <v>22668.43</v>
          </cell>
        </row>
        <row r="407">
          <cell r="C407" t="str">
            <v>HOSPITAL MESTRE VITALINO</v>
          </cell>
          <cell r="E407" t="str">
            <v>3.2 - Gás e Outros Materiais Engarrafados</v>
          </cell>
          <cell r="F407">
            <v>60619202001209</v>
          </cell>
          <cell r="G407" t="str">
            <v>MESSER GASES LTDA</v>
          </cell>
          <cell r="H407" t="str">
            <v>B</v>
          </cell>
          <cell r="I407" t="str">
            <v>S</v>
          </cell>
          <cell r="J407" t="str">
            <v>000.000.483</v>
          </cell>
          <cell r="K407">
            <v>44376</v>
          </cell>
          <cell r="L407" t="str">
            <v>26210660619202001209550670000004831010332270</v>
          </cell>
          <cell r="M407" t="str">
            <v>26 -  Pernambuco</v>
          </cell>
          <cell r="N407">
            <v>3631.78</v>
          </cell>
        </row>
        <row r="408">
          <cell r="C408" t="str">
            <v>HOSPITAL MESTRE VITALINO</v>
          </cell>
          <cell r="E408" t="str">
            <v>3.11 - Material Laboratorial</v>
          </cell>
          <cell r="F408">
            <v>10779833000156</v>
          </cell>
          <cell r="G408" t="str">
            <v>MEDICAL MERCANTIL DE APARELHAGEM MEDICA</v>
          </cell>
          <cell r="H408" t="str">
            <v>B</v>
          </cell>
          <cell r="I408" t="str">
            <v>S</v>
          </cell>
          <cell r="J408">
            <v>528348</v>
          </cell>
          <cell r="K408">
            <v>44356</v>
          </cell>
          <cell r="L408" t="str">
            <v>26210610779833000156550010005283481174357547</v>
          </cell>
          <cell r="M408" t="str">
            <v>26 -  Pernambuco</v>
          </cell>
          <cell r="N408">
            <v>590</v>
          </cell>
        </row>
        <row r="409">
          <cell r="C409" t="str">
            <v>HOSPITAL MESTRE VITALINO</v>
          </cell>
          <cell r="E409" t="str">
            <v>3.11 - Material Laboratorial</v>
          </cell>
          <cell r="F409">
            <v>10647227000187</v>
          </cell>
          <cell r="G409" t="str">
            <v>TUPAN SAUDE CENTER</v>
          </cell>
          <cell r="H409" t="str">
            <v>B</v>
          </cell>
          <cell r="I409" t="str">
            <v>S</v>
          </cell>
          <cell r="J409" t="str">
            <v>000.013.344</v>
          </cell>
          <cell r="K409">
            <v>44364</v>
          </cell>
          <cell r="L409" t="str">
            <v>26210610647227000187550010000133441009133445</v>
          </cell>
          <cell r="M409" t="str">
            <v>26 -  Pernambuco</v>
          </cell>
          <cell r="N409">
            <v>1320</v>
          </cell>
        </row>
        <row r="410">
          <cell r="C410" t="str">
            <v>HOSPITAL MESTRE VITALINO</v>
          </cell>
          <cell r="E410" t="str">
            <v>3.11 - Material Laboratorial</v>
          </cell>
          <cell r="F410">
            <v>10647227000187</v>
          </cell>
          <cell r="G410" t="str">
            <v>TUPAN SAUDE CENTER</v>
          </cell>
          <cell r="H410" t="str">
            <v>B</v>
          </cell>
          <cell r="I410" t="str">
            <v>S</v>
          </cell>
          <cell r="J410" t="str">
            <v>000.013.405</v>
          </cell>
          <cell r="K410">
            <v>44370</v>
          </cell>
          <cell r="L410" t="str">
            <v>26210610647227000187550010000134051009134058</v>
          </cell>
          <cell r="M410" t="str">
            <v>26 -  Pernambuco</v>
          </cell>
          <cell r="N410">
            <v>1487.8</v>
          </cell>
        </row>
        <row r="411">
          <cell r="C411" t="str">
            <v>HOSPITAL MESTRE VITALINO</v>
          </cell>
          <cell r="E411" t="str">
            <v>3.11 - Material Laboratorial</v>
          </cell>
          <cell r="F411">
            <v>10647227000187</v>
          </cell>
          <cell r="G411" t="str">
            <v>TUPAN SAUDE CENTER</v>
          </cell>
          <cell r="H411" t="str">
            <v>B</v>
          </cell>
          <cell r="I411" t="str">
            <v>S</v>
          </cell>
          <cell r="J411" t="str">
            <v>000.013.406</v>
          </cell>
          <cell r="K411">
            <v>44370</v>
          </cell>
          <cell r="L411" t="str">
            <v>26210610647227000187550010000134061009134063</v>
          </cell>
          <cell r="M411" t="str">
            <v>26 -  Pernambuco</v>
          </cell>
          <cell r="N411">
            <v>380</v>
          </cell>
        </row>
        <row r="412">
          <cell r="C412" t="str">
            <v>HOSPITAL MESTRE VITALINO</v>
          </cell>
          <cell r="E412" t="str">
            <v>3.99 - Outras despesas com Material de Consumo</v>
          </cell>
          <cell r="F412">
            <v>31675552000123</v>
          </cell>
          <cell r="G412" t="str">
            <v>JOAO BOSCO LIVRARIA E PAPELARIA</v>
          </cell>
          <cell r="H412" t="str">
            <v>B</v>
          </cell>
          <cell r="I412" t="str">
            <v>S</v>
          </cell>
          <cell r="J412" t="str">
            <v>000.005.761</v>
          </cell>
          <cell r="K412">
            <v>44349</v>
          </cell>
          <cell r="L412" t="str">
            <v>26210631675552000123550040000057611604854044</v>
          </cell>
          <cell r="M412" t="str">
            <v>26 -  Pernambuco</v>
          </cell>
          <cell r="N412">
            <v>300</v>
          </cell>
        </row>
        <row r="413">
          <cell r="C413" t="str">
            <v>HOSPITAL MESTRE VITALINO</v>
          </cell>
          <cell r="E413" t="str">
            <v>3.99 - Outras despesas com Material de Consumo</v>
          </cell>
          <cell r="F413">
            <v>7716570000121</v>
          </cell>
          <cell r="G413" t="str">
            <v>B4 MEDICAL PRODUTS MEDICOS E HOSP LTDA</v>
          </cell>
          <cell r="H413" t="str">
            <v>B</v>
          </cell>
          <cell r="I413" t="str">
            <v>S</v>
          </cell>
          <cell r="J413" t="str">
            <v>000.002.764</v>
          </cell>
          <cell r="K413">
            <v>44347</v>
          </cell>
          <cell r="L413" t="str">
            <v>35210507716570000121550010000027641005807960</v>
          </cell>
          <cell r="M413" t="str">
            <v>26 -  Pernambuco</v>
          </cell>
          <cell r="N413">
            <v>6000</v>
          </cell>
        </row>
        <row r="414">
          <cell r="C414" t="str">
            <v>HOSPITAL MESTRE VITALINO</v>
          </cell>
          <cell r="E414" t="str">
            <v>3.99 - Outras despesas com Material de Consumo</v>
          </cell>
          <cell r="F414">
            <v>26232599000182</v>
          </cell>
          <cell r="G414" t="str">
            <v>CME COMERCIO E IMP HOSP LTDA ME</v>
          </cell>
          <cell r="H414" t="str">
            <v>B</v>
          </cell>
          <cell r="I414" t="str">
            <v>S</v>
          </cell>
          <cell r="J414">
            <v>925</v>
          </cell>
          <cell r="K414">
            <v>44354</v>
          </cell>
          <cell r="L414" t="str">
            <v>26210626232599000182550010000009251529417568</v>
          </cell>
          <cell r="M414" t="str">
            <v>26 -  Pernambuco</v>
          </cell>
          <cell r="N414">
            <v>2232</v>
          </cell>
        </row>
        <row r="415">
          <cell r="C415" t="str">
            <v>HOSPITAL MESTRE VITALINO</v>
          </cell>
          <cell r="E415" t="str">
            <v>3.99 - Outras despesas com Material de Consumo</v>
          </cell>
          <cell r="F415">
            <v>5044056000161</v>
          </cell>
          <cell r="G415" t="str">
            <v>DMH PRODUTOS HOSPITALARES LTDA</v>
          </cell>
          <cell r="H415" t="str">
            <v>B</v>
          </cell>
          <cell r="I415" t="str">
            <v>S</v>
          </cell>
          <cell r="J415">
            <v>18691</v>
          </cell>
          <cell r="K415">
            <v>44364</v>
          </cell>
          <cell r="L415" t="str">
            <v>26210605044056000161550010000186911629793371</v>
          </cell>
          <cell r="M415" t="str">
            <v>26 -  Pernambuco</v>
          </cell>
          <cell r="N415">
            <v>20813.8</v>
          </cell>
        </row>
        <row r="416">
          <cell r="C416" t="str">
            <v>HOSPITAL MESTRE VITALINO</v>
          </cell>
          <cell r="E416" t="str">
            <v>3.99 - Outras despesas com Material de Consumo</v>
          </cell>
          <cell r="F416">
            <v>24073694000155</v>
          </cell>
          <cell r="G416" t="str">
            <v>NAGEM CIL COMERCIO DE INFORMATICA LTDA</v>
          </cell>
          <cell r="H416" t="str">
            <v>B</v>
          </cell>
          <cell r="I416" t="str">
            <v>S</v>
          </cell>
          <cell r="J416" t="str">
            <v>000.670.315</v>
          </cell>
          <cell r="K416">
            <v>44365</v>
          </cell>
          <cell r="L416" t="str">
            <v>26210624073694000155550010006703151020170839</v>
          </cell>
          <cell r="M416" t="str">
            <v>26 -  Pernambuco</v>
          </cell>
          <cell r="N416">
            <v>246</v>
          </cell>
        </row>
        <row r="417">
          <cell r="C417" t="str">
            <v>HOSPITAL MESTRE VITALINO</v>
          </cell>
          <cell r="E417" t="str">
            <v>3.99 - Outras despesas com Material de Consumo</v>
          </cell>
          <cell r="F417">
            <v>26232599000182</v>
          </cell>
          <cell r="G417" t="str">
            <v>CME COMERCIO E IMP HOSP LTDA ME</v>
          </cell>
          <cell r="H417" t="str">
            <v>B</v>
          </cell>
          <cell r="I417" t="str">
            <v>S</v>
          </cell>
          <cell r="J417">
            <v>931</v>
          </cell>
          <cell r="K417">
            <v>44365</v>
          </cell>
          <cell r="L417" t="str">
            <v>26210626232599000182550010000009311782365870</v>
          </cell>
          <cell r="M417" t="str">
            <v>26 -  Pernambuco</v>
          </cell>
          <cell r="N417">
            <v>8588.9</v>
          </cell>
        </row>
        <row r="418">
          <cell r="C418" t="str">
            <v>HOSPITAL MESTRE VITALINO</v>
          </cell>
          <cell r="E418" t="str">
            <v>3.99 - Outras despesas com Material de Consumo</v>
          </cell>
          <cell r="F418">
            <v>14951481000125</v>
          </cell>
          <cell r="G418" t="str">
            <v>BM COMERCIO E SERVICOS DE EQUIP MED</v>
          </cell>
          <cell r="H418" t="str">
            <v>B</v>
          </cell>
          <cell r="I418" t="str">
            <v>S</v>
          </cell>
          <cell r="J418" t="str">
            <v>000.000.766</v>
          </cell>
          <cell r="K418">
            <v>44368</v>
          </cell>
          <cell r="L418" t="str">
            <v>26210614951481000125550010000007661000005637</v>
          </cell>
          <cell r="M418" t="str">
            <v>26 -  Pernambuco</v>
          </cell>
          <cell r="N418">
            <v>2599.25</v>
          </cell>
        </row>
        <row r="419">
          <cell r="C419" t="str">
            <v>HOSPITAL MESTRE VITALINO</v>
          </cell>
          <cell r="E419" t="str">
            <v>3.99 - Outras despesas com Material de Consumo</v>
          </cell>
          <cell r="F419">
            <v>14951481000125</v>
          </cell>
          <cell r="G419" t="str">
            <v>BM COMERCIO E SERVICOS DE EQUIP MED</v>
          </cell>
          <cell r="H419" t="str">
            <v>B</v>
          </cell>
          <cell r="I419" t="str">
            <v>S</v>
          </cell>
          <cell r="J419" t="str">
            <v>000.000.767</v>
          </cell>
          <cell r="K419">
            <v>44368</v>
          </cell>
          <cell r="L419" t="str">
            <v>26210614951481000125550010000007671000005642</v>
          </cell>
          <cell r="M419" t="str">
            <v>26 -  Pernambuco</v>
          </cell>
          <cell r="N419">
            <v>2800</v>
          </cell>
        </row>
        <row r="420">
          <cell r="C420" t="str">
            <v>HOSPITAL MESTRE VITALINO</v>
          </cell>
          <cell r="E420" t="str">
            <v>3.99 - Outras despesas com Material de Consumo</v>
          </cell>
          <cell r="F420">
            <v>37876444000103</v>
          </cell>
          <cell r="G420" t="str">
            <v>LJP MED COMERCIO SERVICO  LOCACAO LTDA</v>
          </cell>
          <cell r="H420" t="str">
            <v>B</v>
          </cell>
          <cell r="I420" t="str">
            <v>S</v>
          </cell>
          <cell r="J420">
            <v>161</v>
          </cell>
          <cell r="K420">
            <v>44355</v>
          </cell>
          <cell r="L420" t="str">
            <v>26210637876444000103550010000001611705017453</v>
          </cell>
          <cell r="M420" t="str">
            <v>26 -  Pernambuco</v>
          </cell>
          <cell r="N420">
            <v>560</v>
          </cell>
        </row>
        <row r="421">
          <cell r="C421" t="str">
            <v>HOSPITAL MESTRE VITALINO</v>
          </cell>
          <cell r="E421" t="str">
            <v>3.99 - Outras despesas com Material de Consumo</v>
          </cell>
          <cell r="F421">
            <v>10859287000163</v>
          </cell>
          <cell r="G421" t="str">
            <v>NEWMED COM E SERV DE EQUIP HOSP LTDA</v>
          </cell>
          <cell r="H421" t="str">
            <v>B</v>
          </cell>
          <cell r="I421" t="str">
            <v>S</v>
          </cell>
          <cell r="J421" t="str">
            <v>000.004.864</v>
          </cell>
          <cell r="K421">
            <v>44356</v>
          </cell>
          <cell r="L421" t="str">
            <v>26210610859287000163550010000048641686557468</v>
          </cell>
          <cell r="M421" t="str">
            <v>26 -  Pernambuco</v>
          </cell>
          <cell r="N421">
            <v>780</v>
          </cell>
        </row>
        <row r="422">
          <cell r="C422" t="str">
            <v>HOSPITAL MESTRE VITALINO</v>
          </cell>
          <cell r="E422" t="str">
            <v>3.7 - Material de Limpeza e Produtos de Hgienização</v>
          </cell>
          <cell r="F422">
            <v>16432670000117</v>
          </cell>
          <cell r="G422" t="str">
            <v>M E M COMERCIO E DISTRIBUIDORA LTDA ME</v>
          </cell>
          <cell r="H422" t="str">
            <v>B</v>
          </cell>
          <cell r="I422" t="str">
            <v>S</v>
          </cell>
          <cell r="J422">
            <v>14561</v>
          </cell>
          <cell r="K422">
            <v>44344</v>
          </cell>
          <cell r="L422" t="str">
            <v>26210516432670000117550010000145611856076549</v>
          </cell>
          <cell r="M422" t="str">
            <v>26 -  Pernambuco</v>
          </cell>
          <cell r="N422">
            <v>70</v>
          </cell>
        </row>
        <row r="423">
          <cell r="C423" t="str">
            <v>HOSPITAL MESTRE VITALINO</v>
          </cell>
          <cell r="E423" t="str">
            <v>3.7 - Material de Limpeza e Produtos de Hgienização</v>
          </cell>
          <cell r="F423">
            <v>31466868000105</v>
          </cell>
          <cell r="G423" t="str">
            <v>DOMPLAST COM DE EMBAL PLAST EIRELI</v>
          </cell>
          <cell r="H423" t="str">
            <v>B</v>
          </cell>
          <cell r="I423" t="str">
            <v>S</v>
          </cell>
          <cell r="J423">
            <v>1930</v>
          </cell>
          <cell r="K423">
            <v>44347</v>
          </cell>
          <cell r="L423" t="str">
            <v>26210531466868000105550010000019301346128663</v>
          </cell>
          <cell r="M423" t="str">
            <v>26 -  Pernambuco</v>
          </cell>
          <cell r="N423">
            <v>2550</v>
          </cell>
        </row>
        <row r="424">
          <cell r="C424" t="str">
            <v>HOSPITAL MESTRE VITALINO</v>
          </cell>
          <cell r="E424" t="str">
            <v>3.7 - Material de Limpeza e Produtos de Hgienização</v>
          </cell>
          <cell r="F424">
            <v>31466868000105</v>
          </cell>
          <cell r="G424" t="str">
            <v>DOMPLAST COM DE EMBAL PLAST EIRELI</v>
          </cell>
          <cell r="H424" t="str">
            <v>B</v>
          </cell>
          <cell r="I424" t="str">
            <v>S</v>
          </cell>
          <cell r="J424">
            <v>1929</v>
          </cell>
          <cell r="K424">
            <v>44347</v>
          </cell>
          <cell r="L424" t="str">
            <v>26210531466868000105550010000019291385531161</v>
          </cell>
          <cell r="M424" t="str">
            <v>26 -  Pernambuco</v>
          </cell>
          <cell r="N424">
            <v>5336.45</v>
          </cell>
        </row>
        <row r="425">
          <cell r="C425" t="str">
            <v>HOSPITAL MESTRE VITALINO</v>
          </cell>
          <cell r="E425" t="str">
            <v>3.7 - Material de Limpeza e Produtos de Hgienização</v>
          </cell>
          <cell r="F425">
            <v>35200498000110</v>
          </cell>
          <cell r="G425" t="str">
            <v>J. S. D.S. DISTRIBUIDORA DE PRODITOS</v>
          </cell>
          <cell r="H425" t="str">
            <v>B</v>
          </cell>
          <cell r="I425" t="str">
            <v>S</v>
          </cell>
          <cell r="J425">
            <v>7206</v>
          </cell>
          <cell r="K425">
            <v>44349</v>
          </cell>
          <cell r="L425" t="str">
            <v>26210635200498000110550010000072061305213473</v>
          </cell>
          <cell r="M425" t="str">
            <v>26 -  Pernambuco</v>
          </cell>
          <cell r="N425">
            <v>680</v>
          </cell>
        </row>
        <row r="426">
          <cell r="C426" t="str">
            <v>HOSPITAL MESTRE VITALINO</v>
          </cell>
          <cell r="E426" t="str">
            <v>3.7 - Material de Limpeza e Produtos de Hgienização</v>
          </cell>
          <cell r="F426">
            <v>22006201000139</v>
          </cell>
          <cell r="G426" t="str">
            <v>FORTPEL COMERCIO DE DESCARTAVEIS LTDA</v>
          </cell>
          <cell r="H426" t="str">
            <v>B</v>
          </cell>
          <cell r="I426" t="str">
            <v>S</v>
          </cell>
          <cell r="J426">
            <v>91877</v>
          </cell>
          <cell r="K426">
            <v>44347</v>
          </cell>
          <cell r="L426" t="str">
            <v>26210522006201000139550000000918771100918771</v>
          </cell>
          <cell r="M426" t="str">
            <v>26 -  Pernambuco</v>
          </cell>
          <cell r="N426">
            <v>2200</v>
          </cell>
        </row>
        <row r="427">
          <cell r="C427" t="str">
            <v>HOSPITAL MESTRE VITALINO</v>
          </cell>
          <cell r="E427" t="str">
            <v>3.7 - Material de Limpeza e Produtos de Hgienização</v>
          </cell>
          <cell r="F427">
            <v>35200498000110</v>
          </cell>
          <cell r="G427" t="str">
            <v>J. S. D.S. DISTRIBUIDORA DE PRODITOS</v>
          </cell>
          <cell r="H427" t="str">
            <v>B</v>
          </cell>
          <cell r="I427" t="str">
            <v>S</v>
          </cell>
          <cell r="J427">
            <v>7286</v>
          </cell>
          <cell r="K427">
            <v>44355</v>
          </cell>
          <cell r="L427" t="str">
            <v>26210635200498000110550010000072861305213474</v>
          </cell>
          <cell r="M427" t="str">
            <v>26 -  Pernambuco</v>
          </cell>
          <cell r="N427">
            <v>2152</v>
          </cell>
        </row>
        <row r="428">
          <cell r="C428" t="str">
            <v>HOSPITAL MESTRE VITALINO</v>
          </cell>
          <cell r="E428" t="str">
            <v>3.7 - Material de Limpeza e Produtos de Hgienização</v>
          </cell>
          <cell r="F428">
            <v>31466868000105</v>
          </cell>
          <cell r="G428" t="str">
            <v>DOMPLAST COM DE EMBAL PLAST EIRELI</v>
          </cell>
          <cell r="H428" t="str">
            <v>B</v>
          </cell>
          <cell r="I428" t="str">
            <v>S</v>
          </cell>
          <cell r="J428">
            <v>1975</v>
          </cell>
          <cell r="K428">
            <v>44364</v>
          </cell>
          <cell r="L428" t="str">
            <v>26210631466868000105550010000019751076051499</v>
          </cell>
          <cell r="M428" t="str">
            <v>26 -  Pernambuco</v>
          </cell>
          <cell r="N428">
            <v>3360</v>
          </cell>
        </row>
        <row r="429">
          <cell r="C429" t="str">
            <v>HOSPITAL MESTRE VITALINO</v>
          </cell>
          <cell r="E429" t="str">
            <v>3.7 - Material de Limpeza e Produtos de Hgienização</v>
          </cell>
          <cell r="F429">
            <v>37859942000130</v>
          </cell>
          <cell r="G429" t="str">
            <v>MAX PAPERS FABRICACAO DE PROD DE LIMPEZA</v>
          </cell>
          <cell r="H429" t="str">
            <v>B</v>
          </cell>
          <cell r="I429" t="str">
            <v>S</v>
          </cell>
          <cell r="J429" t="str">
            <v>000.000.382</v>
          </cell>
          <cell r="K429">
            <v>44337</v>
          </cell>
          <cell r="L429" t="str">
            <v>26210537859942000130550010000000382100003832</v>
          </cell>
          <cell r="M429" t="str">
            <v>26 -  Pernambuco</v>
          </cell>
          <cell r="N429">
            <v>11302.25</v>
          </cell>
        </row>
        <row r="430">
          <cell r="C430" t="str">
            <v>HOSPITAL MESTRE VITALINO</v>
          </cell>
          <cell r="E430" t="str">
            <v>3.7 - Material de Limpeza e Produtos de Hgienização</v>
          </cell>
          <cell r="F430">
            <v>35200498000110</v>
          </cell>
          <cell r="G430" t="str">
            <v>J. S. D.S. DISTRIBUIDORA DE PRODITOS</v>
          </cell>
          <cell r="H430" t="str">
            <v>B</v>
          </cell>
          <cell r="I430" t="str">
            <v>S</v>
          </cell>
          <cell r="J430">
            <v>7433</v>
          </cell>
          <cell r="K430">
            <v>44363</v>
          </cell>
          <cell r="L430" t="str">
            <v>26210635200498000110550010000074331005213441</v>
          </cell>
          <cell r="M430" t="str">
            <v>26 -  Pernambuco</v>
          </cell>
          <cell r="N430">
            <v>680</v>
          </cell>
        </row>
        <row r="431">
          <cell r="C431" t="str">
            <v>HOSPITAL MESTRE VITALINO</v>
          </cell>
          <cell r="E431" t="str">
            <v>3.7 - Material de Limpeza e Produtos de Hgienização</v>
          </cell>
          <cell r="F431">
            <v>22006201000139</v>
          </cell>
          <cell r="G431" t="str">
            <v>FORTPEL COMERCIO DE DESCARTAVEIS LTDA</v>
          </cell>
          <cell r="H431" t="str">
            <v>B</v>
          </cell>
          <cell r="I431" t="str">
            <v>S</v>
          </cell>
          <cell r="J431">
            <v>93393</v>
          </cell>
          <cell r="K431">
            <v>44365</v>
          </cell>
          <cell r="L431" t="str">
            <v>26210622006201000139550000000933931100933931</v>
          </cell>
          <cell r="M431" t="str">
            <v>26 -  Pernambuco</v>
          </cell>
          <cell r="N431">
            <v>465</v>
          </cell>
        </row>
        <row r="432">
          <cell r="C432" t="str">
            <v>HOSPITAL MESTRE VITALINO</v>
          </cell>
          <cell r="E432" t="str">
            <v>3.7 - Material de Limpeza e Produtos de Hgienização</v>
          </cell>
          <cell r="F432">
            <v>22006201000139</v>
          </cell>
          <cell r="G432" t="str">
            <v>FORTPEL COMERCIO DE DESCARTAVEIS LTDA</v>
          </cell>
          <cell r="H432" t="str">
            <v>B</v>
          </cell>
          <cell r="I432" t="str">
            <v>S</v>
          </cell>
          <cell r="J432">
            <v>93401</v>
          </cell>
          <cell r="K432">
            <v>44365</v>
          </cell>
          <cell r="L432" t="str">
            <v>26210622006201000139550000000934011100934010</v>
          </cell>
          <cell r="M432" t="str">
            <v>26 -  Pernambuco</v>
          </cell>
          <cell r="N432">
            <v>2057.4</v>
          </cell>
        </row>
        <row r="433">
          <cell r="C433" t="str">
            <v>HOSPITAL MESTRE VITALINO</v>
          </cell>
          <cell r="E433" t="str">
            <v>3.7 - Material de Limpeza e Produtos de Hgienização</v>
          </cell>
          <cell r="F433">
            <v>2975570000122</v>
          </cell>
          <cell r="G433" t="str">
            <v>DIET FOOD NUTRICAO LTDA - ME</v>
          </cell>
          <cell r="H433" t="str">
            <v>B</v>
          </cell>
          <cell r="I433" t="str">
            <v>S</v>
          </cell>
          <cell r="J433">
            <v>11256</v>
          </cell>
          <cell r="K433">
            <v>44370</v>
          </cell>
          <cell r="L433" t="str">
            <v>26210602975570000122550010000112561083715161</v>
          </cell>
          <cell r="M433" t="str">
            <v>26 -  Pernambuco</v>
          </cell>
          <cell r="N433">
            <v>2200</v>
          </cell>
        </row>
        <row r="434">
          <cell r="C434" t="str">
            <v>HOSPITAL MESTRE VITALINO</v>
          </cell>
          <cell r="E434" t="str">
            <v>3.7 - Material de Limpeza e Produtos de Hgienização</v>
          </cell>
          <cell r="F434">
            <v>18577850000112</v>
          </cell>
          <cell r="G434" t="str">
            <v>MATTOS DISTRIBUIDORA PRODUTOS LTDA</v>
          </cell>
          <cell r="H434" t="str">
            <v>B</v>
          </cell>
          <cell r="I434" t="str">
            <v>S</v>
          </cell>
          <cell r="J434" t="str">
            <v>000.006.169</v>
          </cell>
          <cell r="K434">
            <v>44370</v>
          </cell>
          <cell r="L434" t="str">
            <v>26210618577850000112550010000061691000061705</v>
          </cell>
          <cell r="M434" t="str">
            <v>26 -  Pernambuco</v>
          </cell>
          <cell r="N434">
            <v>8246</v>
          </cell>
        </row>
        <row r="435">
          <cell r="C435" t="str">
            <v>HOSPITAL MESTRE VITALINO</v>
          </cell>
          <cell r="E435" t="str">
            <v>3.7 - Material de Limpeza e Produtos de Hgienização</v>
          </cell>
          <cell r="F435">
            <v>37859942000130</v>
          </cell>
          <cell r="G435" t="str">
            <v>MAX PAPERS FABRICACAO DE PROD DE LIMPEZA</v>
          </cell>
          <cell r="H435" t="str">
            <v>B</v>
          </cell>
          <cell r="I435" t="str">
            <v>S</v>
          </cell>
          <cell r="J435" t="str">
            <v>000.000.413</v>
          </cell>
          <cell r="K435">
            <v>44347</v>
          </cell>
          <cell r="L435" t="str">
            <v>26210537859942000130550010000004131000004144</v>
          </cell>
          <cell r="M435" t="str">
            <v>26 -  Pernambuco</v>
          </cell>
          <cell r="N435">
            <v>7730.71</v>
          </cell>
        </row>
        <row r="436">
          <cell r="C436" t="str">
            <v>HOSPITAL MESTRE VITALINO</v>
          </cell>
          <cell r="E436" t="str">
            <v>3.7 - Material de Limpeza e Produtos de Hgienização</v>
          </cell>
          <cell r="F436">
            <v>37859942000130</v>
          </cell>
          <cell r="G436" t="str">
            <v>MAX PAPERS FABRICACAO DE PROD DE LIMPEZA</v>
          </cell>
          <cell r="H436" t="str">
            <v>B</v>
          </cell>
          <cell r="I436" t="str">
            <v>S</v>
          </cell>
          <cell r="J436" t="str">
            <v>000.000.413</v>
          </cell>
          <cell r="K436">
            <v>44347</v>
          </cell>
          <cell r="L436" t="str">
            <v>26210537859942000130550010000004131000004144</v>
          </cell>
          <cell r="M436" t="str">
            <v>26 -  Pernambuco</v>
          </cell>
          <cell r="N436">
            <v>4860</v>
          </cell>
        </row>
        <row r="437">
          <cell r="C437" t="str">
            <v>HOSPITAL MESTRE VITALINO</v>
          </cell>
          <cell r="E437" t="str">
            <v>3.7 - Material de Limpeza e Produtos de Hgienização</v>
          </cell>
          <cell r="F437">
            <v>9494196000192</v>
          </cell>
          <cell r="G437" t="str">
            <v>COMERCIAL JR CLAUDIO  MARIO LTDA</v>
          </cell>
          <cell r="H437" t="str">
            <v>B</v>
          </cell>
          <cell r="I437" t="str">
            <v>S</v>
          </cell>
          <cell r="J437">
            <v>211403</v>
          </cell>
          <cell r="K437">
            <v>44375</v>
          </cell>
          <cell r="L437" t="str">
            <v>26210609494196000192550010002114031029572628</v>
          </cell>
          <cell r="M437" t="str">
            <v>26 -  Pernambuco</v>
          </cell>
          <cell r="N437">
            <v>12.28</v>
          </cell>
        </row>
        <row r="438">
          <cell r="C438" t="str">
            <v>HOSPITAL MESTRE VITALINO</v>
          </cell>
          <cell r="E438" t="str">
            <v>3.7 - Material de Limpeza e Produtos de Hgienização</v>
          </cell>
          <cell r="F438">
            <v>16432670000117</v>
          </cell>
          <cell r="G438" t="str">
            <v>M E M COMERCIO E DISTRIBUIDORA LTDA ME</v>
          </cell>
          <cell r="H438" t="str">
            <v>B</v>
          </cell>
          <cell r="I438" t="str">
            <v>S</v>
          </cell>
          <cell r="J438">
            <v>14776</v>
          </cell>
          <cell r="K438">
            <v>44372</v>
          </cell>
          <cell r="L438" t="str">
            <v>26210616432670000117550010000147761072909382</v>
          </cell>
          <cell r="M438" t="str">
            <v>26 -  Pernambuco</v>
          </cell>
          <cell r="N438">
            <v>902.6</v>
          </cell>
        </row>
        <row r="439">
          <cell r="C439" t="str">
            <v>HOSPITAL MESTRE VITALINO</v>
          </cell>
          <cell r="E439" t="str">
            <v>3.7 - Material de Limpeza e Produtos de Hgienização</v>
          </cell>
          <cell r="F439">
            <v>36641164000145</v>
          </cell>
          <cell r="G439" t="str">
            <v>GS LIMP DISTRIBUIDORA LTDA</v>
          </cell>
          <cell r="H439" t="str">
            <v>B</v>
          </cell>
          <cell r="I439" t="str">
            <v>S</v>
          </cell>
          <cell r="J439" t="str">
            <v>000.000.728</v>
          </cell>
          <cell r="K439">
            <v>44376</v>
          </cell>
          <cell r="L439" t="str">
            <v>26210636641164000145550010000007281000005598</v>
          </cell>
          <cell r="M439" t="str">
            <v>26 -  Pernambuco</v>
          </cell>
          <cell r="N439">
            <v>245</v>
          </cell>
        </row>
        <row r="440">
          <cell r="C440" t="str">
            <v>HOSPITAL MESTRE VITALINO</v>
          </cell>
          <cell r="E440" t="str">
            <v>3.14 - Alimentação Preparada</v>
          </cell>
          <cell r="F440">
            <v>11840014000130</v>
          </cell>
          <cell r="G440" t="str">
            <v>MACROPAC PROTECAO E EMBALAGEM LTDA</v>
          </cell>
          <cell r="H440" t="str">
            <v>B</v>
          </cell>
          <cell r="I440" t="str">
            <v>S</v>
          </cell>
          <cell r="J440">
            <v>336643</v>
          </cell>
          <cell r="K440">
            <v>44347</v>
          </cell>
          <cell r="L440" t="str">
            <v>26210511840014000130550010003366431244321587</v>
          </cell>
          <cell r="M440" t="str">
            <v>26 -  Pernambuco</v>
          </cell>
          <cell r="N440">
            <v>526.4</v>
          </cell>
        </row>
        <row r="441">
          <cell r="C441" t="str">
            <v>HOSPITAL MESTRE VITALINO</v>
          </cell>
          <cell r="E441" t="str">
            <v>3.14 - Alimentação Preparada</v>
          </cell>
          <cell r="F441">
            <v>16432670000117</v>
          </cell>
          <cell r="G441" t="str">
            <v>M E M COMERCIO E DISTRIBUIDORA LTDA ME</v>
          </cell>
          <cell r="H441" t="str">
            <v>B</v>
          </cell>
          <cell r="I441" t="str">
            <v>S</v>
          </cell>
          <cell r="J441">
            <v>14561</v>
          </cell>
          <cell r="K441">
            <v>44344</v>
          </cell>
          <cell r="L441" t="str">
            <v>26210516432670000117550010000145611856076549</v>
          </cell>
          <cell r="M441" t="str">
            <v>26 -  Pernambuco</v>
          </cell>
          <cell r="N441">
            <v>635</v>
          </cell>
        </row>
        <row r="442">
          <cell r="C442" t="str">
            <v>HOSPITAL MESTRE VITALINO</v>
          </cell>
          <cell r="E442" t="str">
            <v>3.14 - Alimentação Preparada</v>
          </cell>
          <cell r="F442">
            <v>22006201000139</v>
          </cell>
          <cell r="G442" t="str">
            <v>FORTPEL COMERCIO DE DESCARTAVEIS LTDA</v>
          </cell>
          <cell r="H442" t="str">
            <v>B</v>
          </cell>
          <cell r="I442" t="str">
            <v>S</v>
          </cell>
          <cell r="J442">
            <v>91877</v>
          </cell>
          <cell r="K442">
            <v>44347</v>
          </cell>
          <cell r="L442" t="str">
            <v>26210522006201000139550000000918771100918771</v>
          </cell>
          <cell r="M442" t="str">
            <v>26 -  Pernambuco</v>
          </cell>
          <cell r="N442">
            <v>1440</v>
          </cell>
        </row>
        <row r="443">
          <cell r="C443" t="str">
            <v>HOSPITAL MESTRE VITALINO</v>
          </cell>
          <cell r="E443" t="str">
            <v>3.14 - Alimentação Preparada</v>
          </cell>
          <cell r="F443">
            <v>26914930000144</v>
          </cell>
          <cell r="G443" t="str">
            <v>ALLYNE VANESSA PRADO ARRUDA EMBAL</v>
          </cell>
          <cell r="H443" t="str">
            <v>B</v>
          </cell>
          <cell r="I443" t="str">
            <v>S</v>
          </cell>
          <cell r="J443">
            <v>397</v>
          </cell>
          <cell r="K443">
            <v>44355</v>
          </cell>
          <cell r="L443" t="str">
            <v>26210626914930000144550010000003971583909491</v>
          </cell>
          <cell r="M443" t="str">
            <v>26 -  Pernambuco</v>
          </cell>
          <cell r="N443">
            <v>515</v>
          </cell>
        </row>
        <row r="444">
          <cell r="C444" t="str">
            <v>HOSPITAL MESTRE VITALINO</v>
          </cell>
          <cell r="E444" t="str">
            <v>3.14 - Alimentação Preparada</v>
          </cell>
          <cell r="F444">
            <v>26914930000144</v>
          </cell>
          <cell r="G444" t="str">
            <v>ALLYNE VANESSA PRADO ARRUDA EMBAL</v>
          </cell>
          <cell r="H444" t="str">
            <v>B</v>
          </cell>
          <cell r="I444" t="str">
            <v>S</v>
          </cell>
          <cell r="J444">
            <v>403</v>
          </cell>
          <cell r="K444">
            <v>44364</v>
          </cell>
          <cell r="L444" t="str">
            <v>26210626914930000144550010000004031699137206</v>
          </cell>
          <cell r="M444" t="str">
            <v>26 -  Pernambuco</v>
          </cell>
          <cell r="N444">
            <v>669.5</v>
          </cell>
        </row>
        <row r="445">
          <cell r="C445" t="str">
            <v>HOSPITAL MESTRE VITALINO</v>
          </cell>
          <cell r="E445" t="str">
            <v>3.14 - Alimentação Preparada</v>
          </cell>
          <cell r="F445">
            <v>22006201000139</v>
          </cell>
          <cell r="G445" t="str">
            <v>FORTPEL COMERCIO DE DESCARTAVEIS LTDA</v>
          </cell>
          <cell r="H445" t="str">
            <v>B</v>
          </cell>
          <cell r="I445" t="str">
            <v>S</v>
          </cell>
          <cell r="J445">
            <v>93401</v>
          </cell>
          <cell r="K445">
            <v>44365</v>
          </cell>
          <cell r="L445" t="str">
            <v>26210622006201000139550000000934011100934010</v>
          </cell>
          <cell r="M445" t="str">
            <v>26 -  Pernambuco</v>
          </cell>
          <cell r="N445">
            <v>7862</v>
          </cell>
        </row>
        <row r="446">
          <cell r="C446" t="str">
            <v>HOSPITAL MESTRE VITALINO</v>
          </cell>
          <cell r="E446" t="str">
            <v>3.14 - Alimentação Preparada</v>
          </cell>
          <cell r="F446">
            <v>11840014000130</v>
          </cell>
          <cell r="G446" t="str">
            <v>MACROPAC PROTECAO E EMBALAGEM LTDA</v>
          </cell>
          <cell r="H446" t="str">
            <v>B</v>
          </cell>
          <cell r="I446" t="str">
            <v>S</v>
          </cell>
          <cell r="J446">
            <v>339720</v>
          </cell>
          <cell r="K446">
            <v>44368</v>
          </cell>
          <cell r="L446" t="str">
            <v>26210611840014000130550010003397201975389788</v>
          </cell>
          <cell r="M446" t="str">
            <v>26 -  Pernambuco</v>
          </cell>
          <cell r="N446">
            <v>6756.51</v>
          </cell>
        </row>
        <row r="447">
          <cell r="C447" t="str">
            <v>HOSPITAL MESTRE VITALINO</v>
          </cell>
          <cell r="E447" t="str">
            <v>3.14 - Alimentação Preparada</v>
          </cell>
          <cell r="F447">
            <v>16432670000117</v>
          </cell>
          <cell r="G447" t="str">
            <v>M E M COMERCIO E DISTRIBUIDORA LTDA ME</v>
          </cell>
          <cell r="H447" t="str">
            <v>B</v>
          </cell>
          <cell r="I447" t="str">
            <v>S</v>
          </cell>
          <cell r="J447">
            <v>14776</v>
          </cell>
          <cell r="K447">
            <v>44372</v>
          </cell>
          <cell r="L447" t="str">
            <v>26210616432670000117550010000147761072909382</v>
          </cell>
          <cell r="M447" t="str">
            <v>26 -  Pernambuco</v>
          </cell>
          <cell r="N447">
            <v>1078</v>
          </cell>
        </row>
        <row r="448">
          <cell r="C448" t="str">
            <v>HOSPITAL MESTRE VITALINO</v>
          </cell>
          <cell r="E448" t="str">
            <v>3.14 - Alimentação Preparada</v>
          </cell>
          <cell r="F448">
            <v>7534303000133</v>
          </cell>
          <cell r="G448" t="str">
            <v>COMAL COMERCIO ATACADISTA DE ALIMENTOS</v>
          </cell>
          <cell r="H448" t="str">
            <v>B</v>
          </cell>
          <cell r="I448" t="str">
            <v>S</v>
          </cell>
          <cell r="J448">
            <v>1108648</v>
          </cell>
          <cell r="K448">
            <v>44348</v>
          </cell>
          <cell r="L448" t="str">
            <v>26210607534303000133550010011086481116213149</v>
          </cell>
          <cell r="M448" t="str">
            <v>26 -  Pernambuco</v>
          </cell>
          <cell r="N448">
            <v>2648.29</v>
          </cell>
        </row>
        <row r="449">
          <cell r="C449" t="str">
            <v>HOSPITAL MESTRE VITALINO</v>
          </cell>
          <cell r="E449" t="str">
            <v>3.14 - Alimentação Preparada</v>
          </cell>
          <cell r="F449">
            <v>3504437000150</v>
          </cell>
          <cell r="G449" t="str">
            <v>FRINSCAL DIST E IMPORT DE ALIMENTOS LTDA</v>
          </cell>
          <cell r="H449" t="str">
            <v>B</v>
          </cell>
          <cell r="I449" t="str">
            <v>S</v>
          </cell>
          <cell r="J449">
            <v>1234313</v>
          </cell>
          <cell r="K449">
            <v>44348</v>
          </cell>
          <cell r="L449" t="str">
            <v>26210603504437000150550010012343131109189900</v>
          </cell>
          <cell r="M449" t="str">
            <v>26 -  Pernambuco</v>
          </cell>
          <cell r="N449">
            <v>1567.67</v>
          </cell>
        </row>
        <row r="450">
          <cell r="C450" t="str">
            <v>HOSPITAL MESTRE VITALINO</v>
          </cell>
          <cell r="E450" t="str">
            <v>3.14 - Alimentação Preparada</v>
          </cell>
          <cell r="F450">
            <v>30678108000107</v>
          </cell>
          <cell r="G450" t="str">
            <v>ELVIS LUIZ DA SILVA DISTRIBUID. DE AGUA</v>
          </cell>
          <cell r="H450" t="str">
            <v>B</v>
          </cell>
          <cell r="I450" t="str">
            <v>S</v>
          </cell>
          <cell r="J450">
            <v>645</v>
          </cell>
          <cell r="K450">
            <v>44348</v>
          </cell>
          <cell r="L450" t="str">
            <v>26210630678108000107550010000006451791652528</v>
          </cell>
          <cell r="M450" t="str">
            <v>26 -  Pernambuco</v>
          </cell>
          <cell r="N450">
            <v>5370.8</v>
          </cell>
        </row>
        <row r="451">
          <cell r="C451" t="str">
            <v>HOSPITAL MESTRE VITALINO</v>
          </cell>
          <cell r="E451" t="str">
            <v>3.14 - Alimentação Preparada</v>
          </cell>
          <cell r="F451">
            <v>19450370000159</v>
          </cell>
          <cell r="G451" t="str">
            <v>SUCESSO DISTRIBUIDORA DE ALIMENTOS LTDA</v>
          </cell>
          <cell r="H451" t="str">
            <v>B</v>
          </cell>
          <cell r="I451" t="str">
            <v>S</v>
          </cell>
          <cell r="J451">
            <v>278</v>
          </cell>
          <cell r="K451">
            <v>44348</v>
          </cell>
          <cell r="L451" t="str">
            <v>26210619450370000159550010000002781590363795</v>
          </cell>
          <cell r="M451" t="str">
            <v>26 -  Pernambuco</v>
          </cell>
          <cell r="N451">
            <v>3511.44</v>
          </cell>
        </row>
        <row r="452">
          <cell r="C452" t="str">
            <v>HOSPITAL MESTRE VITALINO</v>
          </cell>
          <cell r="E452" t="str">
            <v>3.14 - Alimentação Preparada</v>
          </cell>
          <cell r="F452">
            <v>13003893000170</v>
          </cell>
          <cell r="G452" t="str">
            <v>GRANJA OVO EXTRA LTDA</v>
          </cell>
          <cell r="H452" t="str">
            <v>B</v>
          </cell>
          <cell r="I452" t="str">
            <v>S</v>
          </cell>
          <cell r="J452" t="str">
            <v>000.002.775</v>
          </cell>
          <cell r="K452">
            <v>44354</v>
          </cell>
          <cell r="L452" t="str">
            <v>26210613003893000170550010000027751000561399</v>
          </cell>
          <cell r="M452" t="str">
            <v>26 -  Pernambuco</v>
          </cell>
          <cell r="N452">
            <v>1375</v>
          </cell>
        </row>
        <row r="453">
          <cell r="C453" t="str">
            <v>HOSPITAL MESTRE VITALINO</v>
          </cell>
          <cell r="E453" t="str">
            <v>3.14 - Alimentação Preparada</v>
          </cell>
          <cell r="F453">
            <v>8029696000352</v>
          </cell>
          <cell r="G453" t="str">
            <v>ESTIVAS NOVO PRADO LTDA</v>
          </cell>
          <cell r="H453" t="str">
            <v>B</v>
          </cell>
          <cell r="I453" t="str">
            <v>S</v>
          </cell>
          <cell r="J453">
            <v>1625577</v>
          </cell>
          <cell r="K453">
            <v>44353</v>
          </cell>
          <cell r="L453" t="str">
            <v>26210608029696000352550010016255771002200278</v>
          </cell>
          <cell r="M453" t="str">
            <v>26 -  Pernambuco</v>
          </cell>
          <cell r="N453">
            <v>7607.65</v>
          </cell>
        </row>
        <row r="454">
          <cell r="C454" t="str">
            <v>HOSPITAL MESTRE VITALINO</v>
          </cell>
          <cell r="E454" t="str">
            <v>3.14 - Alimentação Preparada</v>
          </cell>
          <cell r="F454">
            <v>24150377000195</v>
          </cell>
          <cell r="G454" t="str">
            <v>KARNEKEIJO LOGISTICA INTEGRADA LT</v>
          </cell>
          <cell r="H454" t="str">
            <v>B</v>
          </cell>
          <cell r="I454" t="str">
            <v>S</v>
          </cell>
          <cell r="J454">
            <v>4202142</v>
          </cell>
          <cell r="K454">
            <v>44354</v>
          </cell>
          <cell r="L454" t="str">
            <v>26210624150377000195550010042021421113334064</v>
          </cell>
          <cell r="M454" t="str">
            <v>26 -  Pernambuco</v>
          </cell>
          <cell r="N454">
            <v>485.64</v>
          </cell>
        </row>
        <row r="455">
          <cell r="C455" t="str">
            <v>HOSPITAL MESTRE VITALINO</v>
          </cell>
          <cell r="E455" t="str">
            <v>3.14 - Alimentação Preparada</v>
          </cell>
          <cell r="F455">
            <v>24150377000195</v>
          </cell>
          <cell r="G455" t="str">
            <v>KARNEKEIJO LOGISTICA INTEGRADA LT</v>
          </cell>
          <cell r="H455" t="str">
            <v>B</v>
          </cell>
          <cell r="I455" t="str">
            <v>S</v>
          </cell>
          <cell r="J455">
            <v>4202141</v>
          </cell>
          <cell r="K455">
            <v>44354</v>
          </cell>
          <cell r="L455" t="str">
            <v>26210624150377000195550010042021411086865184</v>
          </cell>
          <cell r="M455" t="str">
            <v>26 -  Pernambuco</v>
          </cell>
          <cell r="N455">
            <v>1588.4</v>
          </cell>
        </row>
        <row r="456">
          <cell r="C456" t="str">
            <v>HOSPITAL MESTRE VITALINO</v>
          </cell>
          <cell r="E456" t="str">
            <v>3.14 - Alimentação Preparada</v>
          </cell>
          <cell r="F456">
            <v>3504437000150</v>
          </cell>
          <cell r="G456" t="str">
            <v>FRINSCAL DIST E IMPORT DE ALIMENTOS LTDA</v>
          </cell>
          <cell r="H456" t="str">
            <v>B</v>
          </cell>
          <cell r="I456" t="str">
            <v>S</v>
          </cell>
          <cell r="J456">
            <v>1236221</v>
          </cell>
          <cell r="K456">
            <v>44354</v>
          </cell>
          <cell r="L456" t="str">
            <v>26210603504437000150550010012362211124735621</v>
          </cell>
          <cell r="M456" t="str">
            <v>26 -  Pernambuco</v>
          </cell>
          <cell r="N456">
            <v>7686.97</v>
          </cell>
        </row>
        <row r="457">
          <cell r="C457" t="str">
            <v>HOSPITAL MESTRE VITALINO</v>
          </cell>
          <cell r="E457" t="str">
            <v>3.14 - Alimentação Preparada</v>
          </cell>
          <cell r="F457">
            <v>70089974000179</v>
          </cell>
          <cell r="G457" t="str">
            <v>COMERCIAL VITA NORTE LTDA</v>
          </cell>
          <cell r="H457" t="str">
            <v>B</v>
          </cell>
          <cell r="I457" t="str">
            <v>S</v>
          </cell>
          <cell r="J457">
            <v>4252920</v>
          </cell>
          <cell r="K457">
            <v>44356</v>
          </cell>
          <cell r="L457" t="str">
            <v>26210670089974000179550010042529201354114041</v>
          </cell>
          <cell r="M457" t="str">
            <v>26 -  Pernambuco</v>
          </cell>
          <cell r="N457">
            <v>1489.44</v>
          </cell>
        </row>
        <row r="458">
          <cell r="C458" t="str">
            <v>HOSPITAL MESTRE VITALINO</v>
          </cell>
          <cell r="E458" t="str">
            <v>3.14 - Alimentação Preparada</v>
          </cell>
          <cell r="F458">
            <v>70089974000179</v>
          </cell>
          <cell r="G458" t="str">
            <v>COMERCIAL VITA NORTE LTDA</v>
          </cell>
          <cell r="H458" t="str">
            <v>B</v>
          </cell>
          <cell r="I458" t="str">
            <v>S</v>
          </cell>
          <cell r="J458">
            <v>4252919</v>
          </cell>
          <cell r="K458">
            <v>44356</v>
          </cell>
          <cell r="L458" t="str">
            <v>26210670089974000179550010042529191910862603</v>
          </cell>
          <cell r="M458" t="str">
            <v>26 -  Pernambuco</v>
          </cell>
          <cell r="N458">
            <v>1492.5</v>
          </cell>
        </row>
        <row r="459">
          <cell r="C459" t="str">
            <v>HOSPITAL MESTRE VITALINO</v>
          </cell>
          <cell r="E459" t="str">
            <v>3.14 - Alimentação Preparada</v>
          </cell>
          <cell r="F459">
            <v>1348814000184</v>
          </cell>
          <cell r="G459" t="str">
            <v>BDL BEZERRA DISTRIBUIDORA LTDA</v>
          </cell>
          <cell r="H459" t="str">
            <v>B</v>
          </cell>
          <cell r="I459" t="str">
            <v>S</v>
          </cell>
          <cell r="J459" t="str">
            <v>000.019.707</v>
          </cell>
          <cell r="K459">
            <v>44355</v>
          </cell>
          <cell r="L459" t="str">
            <v>26210601348814000184550010000197071046403270</v>
          </cell>
          <cell r="M459" t="str">
            <v>26 -  Pernambuco</v>
          </cell>
          <cell r="N459">
            <v>4352</v>
          </cell>
        </row>
        <row r="460">
          <cell r="C460" t="str">
            <v>HOSPITAL MESTRE VITALINO</v>
          </cell>
          <cell r="E460" t="str">
            <v>3.14 - Alimentação Preparada</v>
          </cell>
          <cell r="F460">
            <v>24150377000195</v>
          </cell>
          <cell r="G460" t="str">
            <v>KARNEKEIJO LOGISTICA INTEGRADA LT</v>
          </cell>
          <cell r="H460" t="str">
            <v>B</v>
          </cell>
          <cell r="I460" t="str">
            <v>S</v>
          </cell>
          <cell r="J460">
            <v>4203754</v>
          </cell>
          <cell r="K460">
            <v>44355</v>
          </cell>
          <cell r="L460" t="str">
            <v>26210624150377000195550010042037541486046453</v>
          </cell>
          <cell r="M460" t="str">
            <v>26 -  Pernambuco</v>
          </cell>
          <cell r="N460">
            <v>785.42</v>
          </cell>
        </row>
        <row r="461">
          <cell r="C461" t="str">
            <v>HOSPITAL MESTRE VITALINO</v>
          </cell>
          <cell r="E461" t="str">
            <v>3.14 - Alimentação Preparada</v>
          </cell>
          <cell r="F461">
            <v>24150377000195</v>
          </cell>
          <cell r="G461" t="str">
            <v>KARNEKEIJO LOGISTICA INTEGRADA LT</v>
          </cell>
          <cell r="H461" t="str">
            <v>B</v>
          </cell>
          <cell r="I461" t="str">
            <v>S</v>
          </cell>
          <cell r="J461">
            <v>4203754</v>
          </cell>
          <cell r="K461">
            <v>44355</v>
          </cell>
          <cell r="L461" t="str">
            <v>26210624150377000195550010042037541486046453</v>
          </cell>
          <cell r="M461" t="str">
            <v>26 -  Pernambuco</v>
          </cell>
          <cell r="N461">
            <v>1287</v>
          </cell>
        </row>
        <row r="462">
          <cell r="C462" t="str">
            <v>HOSPITAL MESTRE VITALINO</v>
          </cell>
          <cell r="E462" t="str">
            <v>3.14 - Alimentação Preparada</v>
          </cell>
          <cell r="F462">
            <v>8029696000352</v>
          </cell>
          <cell r="G462" t="str">
            <v>ESTIVAS NOVO PRADO LTDA</v>
          </cell>
          <cell r="H462" t="str">
            <v>B</v>
          </cell>
          <cell r="I462" t="str">
            <v>S</v>
          </cell>
          <cell r="J462">
            <v>1626653</v>
          </cell>
          <cell r="K462">
            <v>44356</v>
          </cell>
          <cell r="L462" t="str">
            <v>26210608029696000352550010016266531002325141</v>
          </cell>
          <cell r="M462" t="str">
            <v>26 -  Pernambuco</v>
          </cell>
          <cell r="N462">
            <v>879.9</v>
          </cell>
        </row>
        <row r="463">
          <cell r="C463" t="str">
            <v>HOSPITAL MESTRE VITALINO</v>
          </cell>
          <cell r="E463" t="str">
            <v>3.14 - Alimentação Preparada</v>
          </cell>
          <cell r="F463">
            <v>30779584000106</v>
          </cell>
          <cell r="G463" t="str">
            <v>DISPAN ATACADO DE ALIMENTOS LTDA</v>
          </cell>
          <cell r="H463" t="str">
            <v>B</v>
          </cell>
          <cell r="I463" t="str">
            <v>S</v>
          </cell>
          <cell r="J463" t="str">
            <v>000.009.035</v>
          </cell>
          <cell r="K463">
            <v>44356</v>
          </cell>
          <cell r="L463" t="str">
            <v>26210630779584000106550010000090351274092579</v>
          </cell>
          <cell r="M463" t="str">
            <v>26 -  Pernambuco</v>
          </cell>
          <cell r="N463">
            <v>1464</v>
          </cell>
        </row>
        <row r="464">
          <cell r="C464" t="str">
            <v>HOSPITAL MESTRE VITALINO</v>
          </cell>
          <cell r="E464" t="str">
            <v>3.14 - Alimentação Preparada</v>
          </cell>
          <cell r="F464">
            <v>7534303000133</v>
          </cell>
          <cell r="G464" t="str">
            <v>COMAL COMERCIO ATACADISTA DE ALIMENTOS</v>
          </cell>
          <cell r="H464" t="str">
            <v>B</v>
          </cell>
          <cell r="I464" t="str">
            <v>S</v>
          </cell>
          <cell r="J464">
            <v>1110422</v>
          </cell>
          <cell r="K464">
            <v>44357</v>
          </cell>
          <cell r="L464" t="str">
            <v>26210607534303000133550010011104221261420206</v>
          </cell>
          <cell r="M464" t="str">
            <v>26 -  Pernambuco</v>
          </cell>
          <cell r="N464">
            <v>3130.72</v>
          </cell>
        </row>
        <row r="465">
          <cell r="C465" t="str">
            <v>HOSPITAL MESTRE VITALINO</v>
          </cell>
          <cell r="E465" t="str">
            <v>3.14 - Alimentação Preparada</v>
          </cell>
          <cell r="F465">
            <v>7534303000133</v>
          </cell>
          <cell r="G465" t="str">
            <v>COMAL COMERCIO ATACADISTA DE ALIMENTOS</v>
          </cell>
          <cell r="H465" t="str">
            <v>B</v>
          </cell>
          <cell r="I465" t="str">
            <v>S</v>
          </cell>
          <cell r="J465">
            <v>1110424</v>
          </cell>
          <cell r="K465">
            <v>44357</v>
          </cell>
          <cell r="L465" t="str">
            <v>26210607534303000133550010011104241312816661</v>
          </cell>
          <cell r="M465" t="str">
            <v>26 -  Pernambuco</v>
          </cell>
          <cell r="N465">
            <v>1458</v>
          </cell>
        </row>
        <row r="466">
          <cell r="C466" t="str">
            <v>HOSPITAL MESTRE VITALINO</v>
          </cell>
          <cell r="E466" t="str">
            <v>3.14 - Alimentação Preparada</v>
          </cell>
          <cell r="F466">
            <v>7534303000133</v>
          </cell>
          <cell r="G466" t="str">
            <v>COMAL COMERCIO ATACADISTA DE ALIMENTOS</v>
          </cell>
          <cell r="H466" t="str">
            <v>B</v>
          </cell>
          <cell r="I466" t="str">
            <v>S</v>
          </cell>
          <cell r="J466">
            <v>1110422</v>
          </cell>
          <cell r="K466">
            <v>44357</v>
          </cell>
          <cell r="L466" t="str">
            <v>26210607534303000133550010011104221261420206</v>
          </cell>
          <cell r="M466" t="str">
            <v>26 -  Pernambuco</v>
          </cell>
          <cell r="N466">
            <v>105</v>
          </cell>
        </row>
        <row r="467">
          <cell r="C467" t="str">
            <v>HOSPITAL MESTRE VITALINO</v>
          </cell>
          <cell r="E467" t="str">
            <v>3.14 - Alimentação Preparada</v>
          </cell>
          <cell r="F467">
            <v>69944973000185</v>
          </cell>
          <cell r="G467" t="str">
            <v>DIA DISTRIBUIDORA E IMP AFOGADOS LTDA</v>
          </cell>
          <cell r="H467" t="str">
            <v>B</v>
          </cell>
          <cell r="I467" t="str">
            <v>S</v>
          </cell>
          <cell r="J467">
            <v>1144756</v>
          </cell>
          <cell r="K467">
            <v>44357</v>
          </cell>
          <cell r="L467" t="str">
            <v>26210669944973000185550030011447561119771152</v>
          </cell>
          <cell r="M467" t="str">
            <v>26 -  Pernambuco</v>
          </cell>
          <cell r="N467">
            <v>107.08</v>
          </cell>
        </row>
        <row r="468">
          <cell r="C468" t="str">
            <v>HOSPITAL MESTRE VITALINO</v>
          </cell>
          <cell r="E468" t="str">
            <v>3.14 - Alimentação Preparada</v>
          </cell>
          <cell r="F468">
            <v>11414902000190</v>
          </cell>
          <cell r="G468" t="str">
            <v>MAX DISTRIBUIDORA DE ALIMENTOS LTDA</v>
          </cell>
          <cell r="H468" t="str">
            <v>B</v>
          </cell>
          <cell r="I468" t="str">
            <v>S</v>
          </cell>
          <cell r="J468">
            <v>236245</v>
          </cell>
          <cell r="K468">
            <v>44357</v>
          </cell>
          <cell r="L468" t="str">
            <v>26210611414902000190550030002362451218188120</v>
          </cell>
          <cell r="M468" t="str">
            <v>26 -  Pernambuco</v>
          </cell>
          <cell r="N468">
            <v>865.25</v>
          </cell>
        </row>
        <row r="469">
          <cell r="C469" t="str">
            <v>HOSPITAL MESTRE VITALINO</v>
          </cell>
          <cell r="E469" t="str">
            <v>3.14 - Alimentação Preparada</v>
          </cell>
          <cell r="F469">
            <v>4117725000115</v>
          </cell>
          <cell r="G469" t="str">
            <v>H C RUSSO  INDUSTRIA E COM DE PESCADOS</v>
          </cell>
          <cell r="H469" t="str">
            <v>B</v>
          </cell>
          <cell r="I469" t="str">
            <v>S</v>
          </cell>
          <cell r="J469">
            <v>5895</v>
          </cell>
          <cell r="K469">
            <v>44356</v>
          </cell>
          <cell r="L469" t="str">
            <v>26210604117725000115550000000058951180069225</v>
          </cell>
          <cell r="M469" t="str">
            <v>26 -  Pernambuco</v>
          </cell>
          <cell r="N469">
            <v>1701</v>
          </cell>
        </row>
        <row r="470">
          <cell r="C470" t="str">
            <v>HOSPITAL MESTRE VITALINO</v>
          </cell>
          <cell r="E470" t="str">
            <v>3.14 - Alimentação Preparada</v>
          </cell>
          <cell r="F470">
            <v>93209765031420</v>
          </cell>
          <cell r="G470" t="str">
            <v>WMS SUPERMERCADOS DO BRASIL LTDA</v>
          </cell>
          <cell r="H470" t="str">
            <v>B</v>
          </cell>
          <cell r="I470" t="str">
            <v>S</v>
          </cell>
          <cell r="J470">
            <v>1504092</v>
          </cell>
          <cell r="K470">
            <v>44357</v>
          </cell>
          <cell r="L470" t="str">
            <v>26210693209765031420550110015040921611794457</v>
          </cell>
          <cell r="M470" t="str">
            <v>26 -  Pernambuco</v>
          </cell>
          <cell r="N470">
            <v>13752.94</v>
          </cell>
        </row>
        <row r="471">
          <cell r="C471" t="str">
            <v>HOSPITAL MESTRE VITALINO</v>
          </cell>
          <cell r="E471" t="str">
            <v>3.14 - Alimentação Preparada</v>
          </cell>
          <cell r="F471">
            <v>8305623000184</v>
          </cell>
          <cell r="G471" t="str">
            <v>ATACAMAX IMPORTADORA DE ALIMENTOS LTDA</v>
          </cell>
          <cell r="H471" t="str">
            <v>B</v>
          </cell>
          <cell r="I471" t="str">
            <v>S</v>
          </cell>
          <cell r="J471">
            <v>554969</v>
          </cell>
          <cell r="K471">
            <v>44358</v>
          </cell>
          <cell r="L471" t="str">
            <v>26210608305623000184550010005549691245975434</v>
          </cell>
          <cell r="M471" t="str">
            <v>26 -  Pernambuco</v>
          </cell>
          <cell r="N471">
            <v>387.56</v>
          </cell>
        </row>
        <row r="472">
          <cell r="C472" t="str">
            <v>HOSPITAL MESTRE VITALINO</v>
          </cell>
          <cell r="E472" t="str">
            <v>3.14 - Alimentação Preparada</v>
          </cell>
          <cell r="F472">
            <v>9615884000163</v>
          </cell>
          <cell r="G472" t="str">
            <v>BELA ANJO COMERCIO DE ALIMENTOS LTDA</v>
          </cell>
          <cell r="H472" t="str">
            <v>B</v>
          </cell>
          <cell r="I472" t="str">
            <v>S</v>
          </cell>
          <cell r="J472" t="str">
            <v>000.013.613</v>
          </cell>
          <cell r="K472">
            <v>44358</v>
          </cell>
          <cell r="L472" t="str">
            <v>26210609615884000163550010000136131009136133</v>
          </cell>
          <cell r="M472" t="str">
            <v>26 -  Pernambuco</v>
          </cell>
          <cell r="N472">
            <v>672</v>
          </cell>
        </row>
        <row r="473">
          <cell r="C473" t="str">
            <v>HOSPITAL MESTRE VITALINO</v>
          </cell>
          <cell r="E473" t="str">
            <v>3.14 - Alimentação Preparada</v>
          </cell>
          <cell r="F473">
            <v>25529293000120</v>
          </cell>
          <cell r="G473" t="str">
            <v>TAYNA NASCIMENTO DE MELO EPP</v>
          </cell>
          <cell r="H473" t="str">
            <v>B</v>
          </cell>
          <cell r="I473" t="str">
            <v>S</v>
          </cell>
          <cell r="J473" t="str">
            <v>000.011.846</v>
          </cell>
          <cell r="K473">
            <v>44361</v>
          </cell>
          <cell r="L473" t="str">
            <v>26210625529293000120550010000118461133933205</v>
          </cell>
          <cell r="M473" t="str">
            <v>26 -  Pernambuco</v>
          </cell>
          <cell r="N473">
            <v>2446</v>
          </cell>
        </row>
        <row r="474">
          <cell r="C474" t="str">
            <v>HOSPITAL MESTRE VITALINO</v>
          </cell>
          <cell r="E474" t="str">
            <v>3.14 - Alimentação Preparada</v>
          </cell>
          <cell r="F474">
            <v>11744898000390</v>
          </cell>
          <cell r="G474" t="str">
            <v>ATACADAO COMERCIO DE CARNES LTDA</v>
          </cell>
          <cell r="H474" t="str">
            <v>B</v>
          </cell>
          <cell r="I474" t="str">
            <v>S</v>
          </cell>
          <cell r="J474">
            <v>883649</v>
          </cell>
          <cell r="K474">
            <v>44361</v>
          </cell>
          <cell r="L474" t="str">
            <v>26210611744898000390550010008836491209207184</v>
          </cell>
          <cell r="M474" t="str">
            <v>26 -  Pernambuco</v>
          </cell>
          <cell r="N474">
            <v>18405.18</v>
          </cell>
        </row>
        <row r="475">
          <cell r="C475" t="str">
            <v>HOSPITAL MESTRE VITALINO</v>
          </cell>
          <cell r="E475" t="str">
            <v>3.14 - Alimentação Preparada</v>
          </cell>
          <cell r="F475">
            <v>8029696000352</v>
          </cell>
          <cell r="G475" t="str">
            <v>ESTIVAS NOVO PRADO LTDA</v>
          </cell>
          <cell r="H475" t="str">
            <v>B</v>
          </cell>
          <cell r="I475" t="str">
            <v>S</v>
          </cell>
          <cell r="J475">
            <v>1628634</v>
          </cell>
          <cell r="K475">
            <v>44361</v>
          </cell>
          <cell r="L475" t="str">
            <v>26210608029696000352550010016286341002540437</v>
          </cell>
          <cell r="M475" t="str">
            <v>26 -  Pernambuco</v>
          </cell>
          <cell r="N475">
            <v>655.30999999999995</v>
          </cell>
        </row>
        <row r="476">
          <cell r="C476" t="str">
            <v>HOSPITAL MESTRE VITALINO</v>
          </cell>
          <cell r="E476" t="str">
            <v>3.14 - Alimentação Preparada</v>
          </cell>
          <cell r="F476">
            <v>8029696000352</v>
          </cell>
          <cell r="G476" t="str">
            <v>ESTIVAS NOVO PRADO LTDA</v>
          </cell>
          <cell r="H476" t="str">
            <v>B</v>
          </cell>
          <cell r="I476" t="str">
            <v>S</v>
          </cell>
          <cell r="J476">
            <v>1628635</v>
          </cell>
          <cell r="K476">
            <v>44361</v>
          </cell>
          <cell r="L476" t="str">
            <v>26210608029696000352550010016286351002540450</v>
          </cell>
          <cell r="M476" t="str">
            <v>26 -  Pernambuco</v>
          </cell>
          <cell r="N476">
            <v>1130.95</v>
          </cell>
        </row>
        <row r="477">
          <cell r="C477" t="str">
            <v>HOSPITAL MESTRE VITALINO</v>
          </cell>
          <cell r="E477" t="str">
            <v>3.14 - Alimentação Preparada</v>
          </cell>
          <cell r="F477">
            <v>753403000133</v>
          </cell>
          <cell r="G477" t="str">
            <v>COMAL COMERCIO ATACADISTA DE ALIMENTOS</v>
          </cell>
          <cell r="H477" t="str">
            <v>B</v>
          </cell>
          <cell r="I477" t="str">
            <v>S</v>
          </cell>
          <cell r="J477">
            <v>1111262</v>
          </cell>
          <cell r="K477">
            <v>44362</v>
          </cell>
          <cell r="L477" t="str">
            <v>26210607534303000133550010011112621852381384</v>
          </cell>
          <cell r="M477" t="str">
            <v>26 -  Pernambuco</v>
          </cell>
          <cell r="N477">
            <v>3088.09</v>
          </cell>
        </row>
        <row r="478">
          <cell r="C478" t="str">
            <v>HOSPITAL MESTRE VITALINO</v>
          </cell>
          <cell r="E478" t="str">
            <v>3.14 - Alimentação Preparada</v>
          </cell>
          <cell r="F478">
            <v>13003893000170</v>
          </cell>
          <cell r="G478" t="str">
            <v>GRANJA OVO EXTRA LTDA</v>
          </cell>
          <cell r="H478" t="str">
            <v>B</v>
          </cell>
          <cell r="I478" t="str">
            <v>S</v>
          </cell>
          <cell r="J478" t="str">
            <v>000.002.787</v>
          </cell>
          <cell r="K478">
            <v>44362</v>
          </cell>
          <cell r="L478" t="str">
            <v>26210613003893000170550010000027871000564895</v>
          </cell>
          <cell r="M478" t="str">
            <v>26 -  Pernambuco</v>
          </cell>
          <cell r="N478">
            <v>1250</v>
          </cell>
        </row>
        <row r="479">
          <cell r="C479" t="str">
            <v>HOSPITAL MESTRE VITALINO</v>
          </cell>
          <cell r="E479" t="str">
            <v>3.14 - Alimentação Preparada</v>
          </cell>
          <cell r="G479" t="str">
            <v>ATACADAO COMERCIO DE CARNES LTDA</v>
          </cell>
          <cell r="H479" t="str">
            <v>B</v>
          </cell>
          <cell r="I479" t="str">
            <v>S</v>
          </cell>
          <cell r="J479">
            <v>884028</v>
          </cell>
          <cell r="K479">
            <v>44362</v>
          </cell>
          <cell r="L479" t="str">
            <v>26210611744898000390550010008840281219244513</v>
          </cell>
          <cell r="M479" t="str">
            <v>26 -  Pernambuco</v>
          </cell>
          <cell r="N479">
            <v>519.20000000000005</v>
          </cell>
        </row>
        <row r="480">
          <cell r="C480" t="str">
            <v>HOSPITAL MESTRE VITALINO</v>
          </cell>
          <cell r="E480" t="str">
            <v>3.14 - Alimentação Preparada</v>
          </cell>
          <cell r="F480">
            <v>3504437000150</v>
          </cell>
          <cell r="G480" t="str">
            <v>FRINSCAL DIST E IMPORT DE ALIMENTOS LTDA</v>
          </cell>
          <cell r="H480" t="str">
            <v>B</v>
          </cell>
          <cell r="I480" t="str">
            <v>S</v>
          </cell>
          <cell r="J480">
            <v>1238454</v>
          </cell>
          <cell r="K480">
            <v>44362</v>
          </cell>
          <cell r="L480" t="str">
            <v>26210603504437000150550010012384541392351137</v>
          </cell>
          <cell r="M480" t="str">
            <v>26 -  Pernambuco</v>
          </cell>
          <cell r="N480">
            <v>786.39</v>
          </cell>
        </row>
        <row r="481">
          <cell r="C481" t="str">
            <v>HOSPITAL MESTRE VITALINO</v>
          </cell>
          <cell r="E481" t="str">
            <v>3.14 - Alimentação Preparada</v>
          </cell>
          <cell r="F481">
            <v>3504437000150</v>
          </cell>
          <cell r="G481" t="str">
            <v>FRINSCAL DIST E IMPORT DE ALIMENTOS LTDA</v>
          </cell>
          <cell r="H481" t="str">
            <v>B</v>
          </cell>
          <cell r="I481" t="str">
            <v>S</v>
          </cell>
          <cell r="J481">
            <v>1238454</v>
          </cell>
          <cell r="K481">
            <v>44362</v>
          </cell>
          <cell r="L481" t="str">
            <v>26210603504437000150550010012384541392351137</v>
          </cell>
          <cell r="M481" t="str">
            <v>26 -  Pernambuco</v>
          </cell>
          <cell r="N481">
            <v>1117.2</v>
          </cell>
        </row>
        <row r="482">
          <cell r="C482" t="str">
            <v>HOSPITAL MESTRE VITALINO</v>
          </cell>
          <cell r="E482" t="str">
            <v>3.14 - Alimentação Preparada</v>
          </cell>
          <cell r="F482">
            <v>19450370000159</v>
          </cell>
          <cell r="G482" t="str">
            <v>SUCESSO DISTRIBUIDORA DE ALIMENTOS LTDA</v>
          </cell>
          <cell r="H482" t="str">
            <v>B</v>
          </cell>
          <cell r="I482" t="str">
            <v>S</v>
          </cell>
          <cell r="J482">
            <v>311</v>
          </cell>
          <cell r="K482">
            <v>44361</v>
          </cell>
          <cell r="L482" t="str">
            <v>26210619450370000159550010000003111609429830</v>
          </cell>
          <cell r="M482" t="str">
            <v>26 -  Pernambuco</v>
          </cell>
          <cell r="N482">
            <v>53.88</v>
          </cell>
        </row>
        <row r="483">
          <cell r="C483" t="str">
            <v>HOSPITAL MESTRE VITALINO</v>
          </cell>
          <cell r="E483" t="str">
            <v>3.14 - Alimentação Preparada</v>
          </cell>
          <cell r="F483">
            <v>19450370000159</v>
          </cell>
          <cell r="G483" t="str">
            <v>SUCESSO DISTRIBUIDORA DE ALIMENTOS LTDA</v>
          </cell>
          <cell r="H483" t="str">
            <v>B</v>
          </cell>
          <cell r="I483" t="str">
            <v>S</v>
          </cell>
          <cell r="J483">
            <v>313</v>
          </cell>
          <cell r="K483">
            <v>44361</v>
          </cell>
          <cell r="L483" t="str">
            <v>26210619450370000159550010000003131801599239</v>
          </cell>
          <cell r="M483" t="str">
            <v>26 -  Pernambuco</v>
          </cell>
          <cell r="N483">
            <v>2309.2600000000002</v>
          </cell>
        </row>
        <row r="484">
          <cell r="C484" t="str">
            <v>HOSPITAL MESTRE VITALINO</v>
          </cell>
          <cell r="E484" t="str">
            <v>3.14 - Alimentação Preparada</v>
          </cell>
          <cell r="F484">
            <v>10583920000800</v>
          </cell>
          <cell r="G484" t="str">
            <v>DISTRIBUIDORA DE ALIMENTOS MARFIM LTDA</v>
          </cell>
          <cell r="H484" t="str">
            <v>B</v>
          </cell>
          <cell r="I484" t="str">
            <v>S</v>
          </cell>
          <cell r="J484">
            <v>1443362</v>
          </cell>
          <cell r="K484">
            <v>44362</v>
          </cell>
          <cell r="L484" t="str">
            <v>26210604609653000123550020014433621277419791</v>
          </cell>
          <cell r="M484" t="str">
            <v>26 -  Pernambuco</v>
          </cell>
          <cell r="N484">
            <v>717.7</v>
          </cell>
        </row>
        <row r="485">
          <cell r="C485" t="str">
            <v>HOSPITAL MESTRE VITALINO</v>
          </cell>
          <cell r="E485" t="str">
            <v>3.14 - Alimentação Preparada</v>
          </cell>
          <cell r="F485">
            <v>30779584000106</v>
          </cell>
          <cell r="G485" t="str">
            <v>DISPAN ATACADO DE ALIMENTOS LTDA</v>
          </cell>
          <cell r="H485" t="str">
            <v>B</v>
          </cell>
          <cell r="I485" t="str">
            <v>S</v>
          </cell>
          <cell r="J485" t="str">
            <v>000.009.191</v>
          </cell>
          <cell r="K485">
            <v>44364</v>
          </cell>
          <cell r="L485" t="str">
            <v>26210630779584000106550010000091911219893624</v>
          </cell>
          <cell r="M485" t="str">
            <v>26 -  Pernambuco</v>
          </cell>
          <cell r="N485">
            <v>510</v>
          </cell>
        </row>
        <row r="486">
          <cell r="C486" t="str">
            <v>HOSPITAL MESTRE VITALINO</v>
          </cell>
          <cell r="E486" t="str">
            <v>3.14 - Alimentação Preparada</v>
          </cell>
          <cell r="F486">
            <v>4117725000115</v>
          </cell>
          <cell r="G486" t="str">
            <v>H C RUSSO  INDUSTRIA E COM DE PESCADOS</v>
          </cell>
          <cell r="H486" t="str">
            <v>B</v>
          </cell>
          <cell r="I486" t="str">
            <v>S</v>
          </cell>
          <cell r="J486">
            <v>6021</v>
          </cell>
          <cell r="K486">
            <v>44363</v>
          </cell>
          <cell r="L486" t="str">
            <v>26210604117725000115550000000060211100062226</v>
          </cell>
          <cell r="M486" t="str">
            <v>26 -  Pernambuco</v>
          </cell>
          <cell r="N486">
            <v>1701</v>
          </cell>
        </row>
        <row r="487">
          <cell r="C487" t="str">
            <v>HOSPITAL MESTRE VITALINO</v>
          </cell>
          <cell r="E487" t="str">
            <v>3.14 - Alimentação Preparada</v>
          </cell>
          <cell r="F487">
            <v>11744898000390</v>
          </cell>
          <cell r="G487" t="str">
            <v>ATACADAO COMERCIO DE CARNES LTDA</v>
          </cell>
          <cell r="H487" t="str">
            <v>B</v>
          </cell>
          <cell r="I487" t="str">
            <v>S</v>
          </cell>
          <cell r="J487">
            <v>886647</v>
          </cell>
          <cell r="K487">
            <v>44368</v>
          </cell>
          <cell r="L487" t="str">
            <v>26210611744898000390550010008866472187402157</v>
          </cell>
          <cell r="M487" t="str">
            <v>26 -  Pernambuco</v>
          </cell>
          <cell r="N487">
            <v>11376.61</v>
          </cell>
        </row>
        <row r="488">
          <cell r="C488" t="str">
            <v>HOSPITAL MESTRE VITALINO</v>
          </cell>
          <cell r="E488" t="str">
            <v>3.14 - Alimentação Preparada</v>
          </cell>
          <cell r="F488">
            <v>8029696000352</v>
          </cell>
          <cell r="G488" t="str">
            <v>ESTIVAS NOVO PRADO LTDA</v>
          </cell>
          <cell r="H488" t="str">
            <v>B</v>
          </cell>
          <cell r="I488" t="str">
            <v>S</v>
          </cell>
          <cell r="J488">
            <v>1631319</v>
          </cell>
          <cell r="K488">
            <v>44368</v>
          </cell>
          <cell r="L488" t="str">
            <v>26210608029696000352550010016313191002910870</v>
          </cell>
          <cell r="M488" t="str">
            <v>26 -  Pernambuco</v>
          </cell>
          <cell r="N488">
            <v>2206.6799999999998</v>
          </cell>
        </row>
        <row r="489">
          <cell r="C489" t="str">
            <v>HOSPITAL MESTRE VITALINO</v>
          </cell>
          <cell r="E489" t="str">
            <v>3.14 - Alimentação Preparada</v>
          </cell>
          <cell r="F489">
            <v>4117725000115</v>
          </cell>
          <cell r="G489" t="str">
            <v>H C RUSSO  INDUSTRIA E COM DE PESCADOS</v>
          </cell>
          <cell r="H489" t="str">
            <v>B</v>
          </cell>
          <cell r="I489" t="str">
            <v>S</v>
          </cell>
          <cell r="J489">
            <v>6087</v>
          </cell>
          <cell r="K489">
            <v>44368</v>
          </cell>
          <cell r="L489" t="str">
            <v>26210604117725000115550000000060871100068269</v>
          </cell>
          <cell r="M489" t="str">
            <v>26 -  Pernambuco</v>
          </cell>
          <cell r="N489">
            <v>1134</v>
          </cell>
        </row>
        <row r="490">
          <cell r="C490" t="str">
            <v>HOSPITAL MESTRE VITALINO</v>
          </cell>
          <cell r="E490" t="str">
            <v>3.14 - Alimentação Preparada</v>
          </cell>
          <cell r="F490">
            <v>24150377000195</v>
          </cell>
          <cell r="G490" t="str">
            <v>KARNEKEIJO LOGISTICA INTEGRADA LT</v>
          </cell>
          <cell r="H490" t="str">
            <v>B</v>
          </cell>
          <cell r="I490" t="str">
            <v>S</v>
          </cell>
          <cell r="J490">
            <v>4215683</v>
          </cell>
          <cell r="K490">
            <v>44369</v>
          </cell>
          <cell r="L490" t="str">
            <v>26210624150377000195550010042156831013184610</v>
          </cell>
          <cell r="M490" t="str">
            <v>26 -  Pernambuco</v>
          </cell>
          <cell r="N490">
            <v>603.67999999999995</v>
          </cell>
        </row>
        <row r="491">
          <cell r="C491" t="str">
            <v>HOSPITAL MESTRE VITALINO</v>
          </cell>
          <cell r="E491" t="str">
            <v>3.14 - Alimentação Preparada</v>
          </cell>
          <cell r="F491">
            <v>11744898000390</v>
          </cell>
          <cell r="G491" t="str">
            <v>ATACADAO COMERCIO DE CARNES LTDA</v>
          </cell>
          <cell r="H491" t="str">
            <v>B</v>
          </cell>
          <cell r="I491" t="str">
            <v>S</v>
          </cell>
          <cell r="J491">
            <v>887023</v>
          </cell>
          <cell r="K491">
            <v>44369</v>
          </cell>
          <cell r="L491" t="str">
            <v>26210611744898000390550010008870232125111647</v>
          </cell>
          <cell r="M491" t="str">
            <v>26 -  Pernambuco</v>
          </cell>
          <cell r="N491">
            <v>617.66999999999996</v>
          </cell>
        </row>
        <row r="492">
          <cell r="C492" t="str">
            <v>HOSPITAL MESTRE VITALINO</v>
          </cell>
          <cell r="E492" t="str">
            <v>3.14 - Alimentação Preparada</v>
          </cell>
          <cell r="F492">
            <v>11744898000390</v>
          </cell>
          <cell r="G492" t="str">
            <v>ATACADAO COMERCIO DE CARNES LTDA</v>
          </cell>
          <cell r="H492" t="str">
            <v>B</v>
          </cell>
          <cell r="I492" t="str">
            <v>S</v>
          </cell>
          <cell r="J492">
            <v>887024</v>
          </cell>
          <cell r="K492">
            <v>44369</v>
          </cell>
          <cell r="L492" t="str">
            <v>26210611744898000390550010008870242161010950</v>
          </cell>
          <cell r="M492" t="str">
            <v>26 -  Pernambuco</v>
          </cell>
          <cell r="N492">
            <v>823.99</v>
          </cell>
        </row>
        <row r="493">
          <cell r="C493" t="str">
            <v>HOSPITAL MESTRE VITALINO</v>
          </cell>
          <cell r="E493" t="str">
            <v>3.14 - Alimentação Preparada</v>
          </cell>
          <cell r="F493">
            <v>3504437000150</v>
          </cell>
          <cell r="G493" t="str">
            <v>FRINSCAL DIST E IMPORT DE ALIMENTOS LTDA</v>
          </cell>
          <cell r="H493" t="str">
            <v>B</v>
          </cell>
          <cell r="I493" t="str">
            <v>S</v>
          </cell>
          <cell r="J493">
            <v>1241062</v>
          </cell>
          <cell r="K493">
            <v>44369</v>
          </cell>
          <cell r="L493" t="str">
            <v>26210603504437000150550010012410621146165120</v>
          </cell>
          <cell r="M493" t="str">
            <v>26 -  Pernambuco</v>
          </cell>
          <cell r="N493">
            <v>4109.2</v>
          </cell>
        </row>
        <row r="494">
          <cell r="C494" t="str">
            <v>HOSPITAL MESTRE VITALINO</v>
          </cell>
          <cell r="E494" t="str">
            <v>3.14 - Alimentação Preparada</v>
          </cell>
          <cell r="F494">
            <v>13003893000170</v>
          </cell>
          <cell r="G494" t="str">
            <v>GRANJA OVO EXTRA LTDA</v>
          </cell>
          <cell r="H494" t="str">
            <v>B</v>
          </cell>
          <cell r="I494" t="str">
            <v>S</v>
          </cell>
          <cell r="J494" t="str">
            <v>000.002.799</v>
          </cell>
          <cell r="K494">
            <v>44369</v>
          </cell>
          <cell r="L494" t="str">
            <v>26210613003893000170550010000027991000567895</v>
          </cell>
          <cell r="M494" t="str">
            <v>26 -  Pernambuco</v>
          </cell>
          <cell r="N494">
            <v>1250</v>
          </cell>
        </row>
        <row r="495">
          <cell r="C495" t="str">
            <v>HOSPITAL MESTRE VITALINO</v>
          </cell>
          <cell r="E495" t="str">
            <v>3.14 - Alimentação Preparada</v>
          </cell>
          <cell r="F495">
            <v>11744898000390</v>
          </cell>
          <cell r="G495" t="str">
            <v>ATACADAO COMERCIO DE CARNES LTDA</v>
          </cell>
          <cell r="H495" t="str">
            <v>B</v>
          </cell>
          <cell r="I495" t="str">
            <v>S</v>
          </cell>
          <cell r="J495">
            <v>888356</v>
          </cell>
          <cell r="K495">
            <v>44372</v>
          </cell>
          <cell r="L495" t="str">
            <v>26210611744898000390550010008883561244811921</v>
          </cell>
          <cell r="M495" t="str">
            <v>26 -  Pernambuco</v>
          </cell>
          <cell r="N495">
            <v>6065.81</v>
          </cell>
        </row>
        <row r="496">
          <cell r="C496" t="str">
            <v>HOSPITAL MESTRE VITALINO</v>
          </cell>
          <cell r="E496" t="str">
            <v>3.14 - Alimentação Preparada</v>
          </cell>
          <cell r="F496">
            <v>25529293000120</v>
          </cell>
          <cell r="G496" t="str">
            <v>TAYNA NASCIMENTO DE MELO EPP</v>
          </cell>
          <cell r="H496" t="str">
            <v>B</v>
          </cell>
          <cell r="I496" t="str">
            <v>S</v>
          </cell>
          <cell r="J496" t="str">
            <v>000.011.961</v>
          </cell>
          <cell r="K496">
            <v>44372</v>
          </cell>
          <cell r="L496" t="str">
            <v>26210625529293000120550010000119611506276206</v>
          </cell>
          <cell r="M496" t="str">
            <v>26 -  Pernambuco</v>
          </cell>
          <cell r="N496">
            <v>1557</v>
          </cell>
        </row>
        <row r="497">
          <cell r="C497" t="str">
            <v>HOSPITAL MESTRE VITALINO</v>
          </cell>
          <cell r="E497" t="str">
            <v>3.14 - Alimentação Preparada</v>
          </cell>
          <cell r="F497">
            <v>753403000133</v>
          </cell>
          <cell r="G497" t="str">
            <v>COMAL COMERCIO ATACADISTA DE ALIMENTOS</v>
          </cell>
          <cell r="H497" t="str">
            <v>B</v>
          </cell>
          <cell r="I497" t="str">
            <v>S</v>
          </cell>
          <cell r="J497">
            <v>1113767</v>
          </cell>
          <cell r="K497">
            <v>44376</v>
          </cell>
          <cell r="L497" t="str">
            <v>26210607534303000133550010011137671246841087</v>
          </cell>
          <cell r="M497" t="str">
            <v>26 -  Pernambuco</v>
          </cell>
          <cell r="N497">
            <v>2948.85</v>
          </cell>
        </row>
        <row r="498">
          <cell r="C498" t="str">
            <v>HOSPITAL MESTRE VITALINO</v>
          </cell>
          <cell r="E498" t="str">
            <v>3.14 - Alimentação Preparada</v>
          </cell>
          <cell r="F498">
            <v>13003893000170</v>
          </cell>
          <cell r="G498" t="str">
            <v>GRANJA OVO EXTRA LTDA</v>
          </cell>
          <cell r="H498" t="str">
            <v>B</v>
          </cell>
          <cell r="I498" t="str">
            <v>S</v>
          </cell>
          <cell r="J498" t="str">
            <v>000.002.806</v>
          </cell>
          <cell r="K498">
            <v>44376</v>
          </cell>
          <cell r="L498" t="str">
            <v>26210613003893000170550010000028061000570540</v>
          </cell>
          <cell r="M498" t="str">
            <v>26 -  Pernambuco</v>
          </cell>
          <cell r="N498">
            <v>1250</v>
          </cell>
        </row>
        <row r="499">
          <cell r="C499" t="str">
            <v>HOSPITAL MESTRE VITALINO</v>
          </cell>
          <cell r="E499" t="str">
            <v>3.14 - Alimentação Preparada</v>
          </cell>
          <cell r="F499">
            <v>9248632000143</v>
          </cell>
          <cell r="G499" t="str">
            <v>D NASCIMENTO SILVA</v>
          </cell>
          <cell r="H499" t="str">
            <v>B</v>
          </cell>
          <cell r="I499" t="str">
            <v>S</v>
          </cell>
          <cell r="J499" t="str">
            <v>000.002.204</v>
          </cell>
          <cell r="K499">
            <v>44376</v>
          </cell>
          <cell r="L499" t="str">
            <v>26210609248632000143550010000022041035885041</v>
          </cell>
          <cell r="M499" t="str">
            <v>26 -  Pernambuco</v>
          </cell>
          <cell r="N499">
            <v>20492.400000000001</v>
          </cell>
        </row>
        <row r="500">
          <cell r="C500" t="str">
            <v>HOSPITAL MESTRE VITALINO</v>
          </cell>
          <cell r="E500" t="str">
            <v>3.14 - Alimentação Preparada</v>
          </cell>
          <cell r="F500">
            <v>11744898000390</v>
          </cell>
          <cell r="G500" t="str">
            <v>ATACADAO COMERCIO DE CARNES LTDA</v>
          </cell>
          <cell r="H500" t="str">
            <v>B</v>
          </cell>
          <cell r="I500" t="str">
            <v>S</v>
          </cell>
          <cell r="J500">
            <v>889794</v>
          </cell>
          <cell r="K500">
            <v>44376</v>
          </cell>
          <cell r="L500" t="str">
            <v>26210611744898000390550010008897941210110200</v>
          </cell>
          <cell r="M500" t="str">
            <v>26 -  Pernambuco</v>
          </cell>
          <cell r="N500">
            <v>7244.2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C503" t="str">
            <v>HOSPITAL MESTRE VITALINO</v>
          </cell>
          <cell r="E503" t="str">
            <v>3.14 - Alimentação Preparada</v>
          </cell>
          <cell r="F503">
            <v>3721769000278</v>
          </cell>
          <cell r="G503" t="str">
            <v>MASTERBOI LTDA</v>
          </cell>
          <cell r="H503" t="str">
            <v>B</v>
          </cell>
          <cell r="I503" t="str">
            <v>S</v>
          </cell>
          <cell r="J503">
            <v>378924</v>
          </cell>
          <cell r="K503">
            <v>44376</v>
          </cell>
          <cell r="L503" t="str">
            <v>26210603721769000278550040003789241257598884</v>
          </cell>
          <cell r="M503" t="str">
            <v>26 -  Pernambuco</v>
          </cell>
          <cell r="N503">
            <v>13034.09</v>
          </cell>
        </row>
        <row r="504">
          <cell r="C504" t="str">
            <v>HOSPITAL MESTRE VITALINO</v>
          </cell>
          <cell r="E504" t="str">
            <v>3.14 - Alimentação Preparada</v>
          </cell>
          <cell r="F504">
            <v>11744898000390</v>
          </cell>
          <cell r="G504" t="str">
            <v>ATACADAO COMERCIO DE CARNES LTDA</v>
          </cell>
          <cell r="H504" t="str">
            <v>B</v>
          </cell>
          <cell r="I504" t="str">
            <v>S</v>
          </cell>
          <cell r="J504">
            <v>890428</v>
          </cell>
          <cell r="K504">
            <v>44377</v>
          </cell>
          <cell r="L504" t="str">
            <v>26210611744898000390550010008904281219932468</v>
          </cell>
          <cell r="M504" t="str">
            <v>26 -  Pernambuco</v>
          </cell>
          <cell r="N504">
            <v>2658.8</v>
          </cell>
        </row>
        <row r="505">
          <cell r="C505" t="str">
            <v>HOSPITAL MESTRE VITALINO</v>
          </cell>
          <cell r="E505" t="str">
            <v>3.14 - Alimentação Preparada</v>
          </cell>
          <cell r="F505">
            <v>659083000125</v>
          </cell>
          <cell r="G505" t="str">
            <v>ULYSSES CAVALCANTI JUNIOR  ME</v>
          </cell>
          <cell r="H505" t="str">
            <v>B</v>
          </cell>
          <cell r="I505" t="str">
            <v>S</v>
          </cell>
          <cell r="J505" t="str">
            <v>000.000.098</v>
          </cell>
          <cell r="K505">
            <v>44377</v>
          </cell>
          <cell r="L505" t="str">
            <v>26210600659083000125550010000000981000013333</v>
          </cell>
          <cell r="M505" t="str">
            <v>26 -  Pernambuco</v>
          </cell>
          <cell r="N505">
            <v>10253.15</v>
          </cell>
        </row>
        <row r="506">
          <cell r="C506" t="str">
            <v>HOSPITAL MESTRE VITALINO</v>
          </cell>
          <cell r="E506" t="str">
            <v>3.14 - Alimentação Preparada</v>
          </cell>
          <cell r="F506">
            <v>11414902000190</v>
          </cell>
          <cell r="G506" t="str">
            <v>MAX DISTRIBUIDORA DE ALIMENTOS LTDA</v>
          </cell>
          <cell r="H506" t="str">
            <v>B</v>
          </cell>
          <cell r="I506" t="str">
            <v>S</v>
          </cell>
          <cell r="J506">
            <v>237087</v>
          </cell>
          <cell r="K506">
            <v>44377</v>
          </cell>
          <cell r="L506" t="str">
            <v>26210611414902000190550030002370871921711412</v>
          </cell>
          <cell r="M506" t="str">
            <v>26 -  Pernambuco</v>
          </cell>
          <cell r="N506">
            <v>2220</v>
          </cell>
        </row>
        <row r="507">
          <cell r="C507" t="str">
            <v>HOSPITAL MESTRE VITALINO</v>
          </cell>
          <cell r="E507" t="str">
            <v>3.14 - Alimentação Preparada</v>
          </cell>
          <cell r="F507">
            <v>16432670000117</v>
          </cell>
          <cell r="G507" t="str">
            <v>M E M COMERCIO E DISTRIBUIDORA LTDA ME</v>
          </cell>
          <cell r="H507" t="str">
            <v>B</v>
          </cell>
          <cell r="I507" t="str">
            <v>S</v>
          </cell>
          <cell r="J507">
            <v>14561</v>
          </cell>
          <cell r="K507">
            <v>44344</v>
          </cell>
          <cell r="L507" t="str">
            <v>26210516432670000117550010000145611856076549</v>
          </cell>
          <cell r="M507" t="str">
            <v>26 -  Pernambuco</v>
          </cell>
          <cell r="N507">
            <v>640</v>
          </cell>
        </row>
        <row r="508">
          <cell r="C508" t="str">
            <v>HOSPITAL MESTRE VITALINO</v>
          </cell>
          <cell r="E508" t="str">
            <v>3.14 - Alimentação Preparada</v>
          </cell>
          <cell r="F508">
            <v>23705638000123</v>
          </cell>
          <cell r="G508" t="str">
            <v>C.L. LIMA DE OLIVEIRA IMPORTADOS ME</v>
          </cell>
          <cell r="H508" t="str">
            <v>B</v>
          </cell>
          <cell r="I508" t="str">
            <v>S</v>
          </cell>
          <cell r="J508">
            <v>142</v>
          </cell>
          <cell r="K508">
            <v>44348</v>
          </cell>
          <cell r="L508" t="str">
            <v>26210623705638000123550010000001421519035000</v>
          </cell>
          <cell r="M508" t="str">
            <v>26 -  Pernambuco</v>
          </cell>
          <cell r="N508">
            <v>127.96</v>
          </cell>
        </row>
        <row r="509">
          <cell r="C509" t="str">
            <v>HOSPITAL MESTRE VITALINO</v>
          </cell>
          <cell r="E509" t="str">
            <v>3.14 - Alimentação Preparada</v>
          </cell>
          <cell r="F509">
            <v>22006201000139</v>
          </cell>
          <cell r="G509" t="str">
            <v>FORTPEL COMERCIO DE DESCARTAVEIS LTDA</v>
          </cell>
          <cell r="H509" t="str">
            <v>B</v>
          </cell>
          <cell r="I509" t="str">
            <v>S</v>
          </cell>
          <cell r="J509">
            <v>92165</v>
          </cell>
          <cell r="K509">
            <v>44349</v>
          </cell>
          <cell r="L509" t="str">
            <v>26210622006201000139550000000921651100920602</v>
          </cell>
          <cell r="M509" t="str">
            <v>26 -  Pernambuco</v>
          </cell>
          <cell r="N509">
            <v>840</v>
          </cell>
        </row>
        <row r="510">
          <cell r="C510" t="str">
            <v>HOSPITAL MESTRE VITALINO</v>
          </cell>
          <cell r="E510" t="str">
            <v>3.14 - Alimentação Preparada</v>
          </cell>
          <cell r="F510">
            <v>22006201000139</v>
          </cell>
          <cell r="G510" t="str">
            <v>FORTPEL COMERCIO DE DESCARTAVEIS LTDA</v>
          </cell>
          <cell r="H510" t="str">
            <v>B</v>
          </cell>
          <cell r="I510" t="str">
            <v>S</v>
          </cell>
          <cell r="J510">
            <v>92223</v>
          </cell>
          <cell r="K510">
            <v>44349</v>
          </cell>
          <cell r="L510" t="str">
            <v>26210622006201000139550000000922231100922234</v>
          </cell>
          <cell r="M510" t="str">
            <v>26 -  Pernambuco</v>
          </cell>
          <cell r="N510">
            <v>840</v>
          </cell>
        </row>
        <row r="511">
          <cell r="C511" t="str">
            <v>HOSPITAL MESTRE VITALINO</v>
          </cell>
          <cell r="E511" t="str">
            <v>3.14 - Alimentação Preparada</v>
          </cell>
          <cell r="F511">
            <v>22006201000139</v>
          </cell>
          <cell r="G511" t="str">
            <v>FORTPEL COMERCIO DE DESCARTAVEIS LTDA</v>
          </cell>
          <cell r="H511" t="str">
            <v>B</v>
          </cell>
          <cell r="I511" t="str">
            <v>S</v>
          </cell>
          <cell r="J511">
            <v>93401</v>
          </cell>
          <cell r="K511">
            <v>44365</v>
          </cell>
          <cell r="L511" t="str">
            <v>26210622006201000139550000000934011100934010</v>
          </cell>
          <cell r="M511" t="str">
            <v>26 -  Pernambuco</v>
          </cell>
          <cell r="N511">
            <v>366.5</v>
          </cell>
        </row>
        <row r="512">
          <cell r="C512" t="str">
            <v>HOSPITAL MESTRE VITALINO</v>
          </cell>
          <cell r="E512" t="str">
            <v>3.14 - Alimentação Preparada</v>
          </cell>
          <cell r="F512">
            <v>11840014000130</v>
          </cell>
          <cell r="G512" t="str">
            <v>MACROPAC PROTECAO E EMBALAGEM LTDA</v>
          </cell>
          <cell r="H512" t="str">
            <v>B</v>
          </cell>
          <cell r="I512" t="str">
            <v>S</v>
          </cell>
          <cell r="J512">
            <v>339720</v>
          </cell>
          <cell r="K512">
            <v>44368</v>
          </cell>
          <cell r="L512" t="str">
            <v>26210611840014000130550010003397201975389788</v>
          </cell>
          <cell r="M512" t="str">
            <v>26 -  Pernambuco</v>
          </cell>
          <cell r="N512">
            <v>4502.5200000000004</v>
          </cell>
        </row>
        <row r="513">
          <cell r="C513" t="str">
            <v>HOSPITAL MESTRE VITALINO</v>
          </cell>
          <cell r="E513" t="str">
            <v>3.14 - Alimentação Preparada</v>
          </cell>
          <cell r="F513">
            <v>23705638000123</v>
          </cell>
          <cell r="G513" t="str">
            <v>C.L. LIMA DE OLIVEIRA IMPORTADOS ME</v>
          </cell>
          <cell r="H513" t="str">
            <v>B</v>
          </cell>
          <cell r="I513" t="str">
            <v>S</v>
          </cell>
          <cell r="J513">
            <v>143</v>
          </cell>
          <cell r="K513">
            <v>44370</v>
          </cell>
          <cell r="L513" t="str">
            <v>26210623705638000123550010000001431957191670</v>
          </cell>
          <cell r="M513" t="str">
            <v>26 -  Pernambuco</v>
          </cell>
          <cell r="N513">
            <v>319.93</v>
          </cell>
        </row>
        <row r="514">
          <cell r="C514" t="str">
            <v>HOSPITAL MESTRE VITALINO</v>
          </cell>
          <cell r="E514" t="str">
            <v>3.14 - Alimentação Preparada</v>
          </cell>
          <cell r="F514">
            <v>16432670000117</v>
          </cell>
          <cell r="G514" t="str">
            <v>M E M COMERCIO E DISTRIBUIDORA LTDA ME</v>
          </cell>
          <cell r="H514" t="str">
            <v>B</v>
          </cell>
          <cell r="I514" t="str">
            <v>S</v>
          </cell>
          <cell r="J514">
            <v>14776</v>
          </cell>
          <cell r="K514">
            <v>44372</v>
          </cell>
          <cell r="L514" t="str">
            <v>26210616432670000117550010000147761072909382</v>
          </cell>
          <cell r="M514" t="str">
            <v>26 -  Pernambuco</v>
          </cell>
          <cell r="N514">
            <v>660</v>
          </cell>
        </row>
        <row r="515">
          <cell r="C515" t="str">
            <v>HOSPITAL MESTRE VITALINO</v>
          </cell>
          <cell r="E515" t="str">
            <v>3.6 - Material de Expediente</v>
          </cell>
          <cell r="F515">
            <v>4810650000234</v>
          </cell>
          <cell r="G515" t="str">
            <v>CABRAL DIST E COM DE MERCADORIA LTDA</v>
          </cell>
          <cell r="H515" t="str">
            <v>B</v>
          </cell>
          <cell r="I515" t="str">
            <v>S</v>
          </cell>
          <cell r="J515">
            <v>23853</v>
          </cell>
          <cell r="K515">
            <v>44349</v>
          </cell>
          <cell r="L515" t="str">
            <v>26210604810650000234550040000238531090810725</v>
          </cell>
          <cell r="M515" t="str">
            <v>26 -  Pernambuco</v>
          </cell>
          <cell r="N515">
            <v>876.76</v>
          </cell>
        </row>
        <row r="516">
          <cell r="C516" t="str">
            <v>HOSPITAL MESTRE VITALINO</v>
          </cell>
          <cell r="E516" t="str">
            <v>3.6 - Material de Expediente</v>
          </cell>
          <cell r="F516">
            <v>11447578000107</v>
          </cell>
          <cell r="G516" t="str">
            <v>AMPLA COM DE PAPEL E MAT DE LIMP EIRELI</v>
          </cell>
          <cell r="H516" t="str">
            <v>B</v>
          </cell>
          <cell r="I516" t="str">
            <v>S</v>
          </cell>
          <cell r="J516" t="str">
            <v>000.003.290</v>
          </cell>
          <cell r="K516">
            <v>44348</v>
          </cell>
          <cell r="L516" t="str">
            <v>26210611447578000107550010000032901000056085</v>
          </cell>
          <cell r="M516" t="str">
            <v>26 -  Pernambuco</v>
          </cell>
          <cell r="N516">
            <v>252.77</v>
          </cell>
        </row>
        <row r="517">
          <cell r="E517" t="str">
            <v/>
          </cell>
        </row>
        <row r="518">
          <cell r="C518" t="str">
            <v>HOSPITAL MESTRE VITALINO</v>
          </cell>
          <cell r="E518" t="str">
            <v>3.6 - Material de Expediente</v>
          </cell>
          <cell r="F518">
            <v>7601049000149</v>
          </cell>
          <cell r="G518" t="str">
            <v>SEVERINO JOSE DE ARAUJO SOBRINHO ME</v>
          </cell>
          <cell r="H518" t="str">
            <v>B</v>
          </cell>
          <cell r="I518" t="str">
            <v>S</v>
          </cell>
          <cell r="J518">
            <v>15620</v>
          </cell>
          <cell r="K518">
            <v>44365</v>
          </cell>
          <cell r="L518" t="str">
            <v>26210607601049000149550010000156201108147680</v>
          </cell>
          <cell r="M518" t="str">
            <v>26 -  Pernambuco</v>
          </cell>
          <cell r="N518">
            <v>1750</v>
          </cell>
        </row>
        <row r="519">
          <cell r="C519" t="str">
            <v>HOSPITAL MESTRE VITALINO</v>
          </cell>
          <cell r="E519" t="str">
            <v>3.6 - Material de Expediente</v>
          </cell>
          <cell r="F519">
            <v>18617596000139</v>
          </cell>
          <cell r="G519" t="str">
            <v>ETIQUETAG COMERCIO DE ETIQUETAS LTDA</v>
          </cell>
          <cell r="H519" t="str">
            <v>B</v>
          </cell>
          <cell r="I519" t="str">
            <v>S</v>
          </cell>
          <cell r="J519" t="str">
            <v>000.005.324</v>
          </cell>
          <cell r="K519">
            <v>44365</v>
          </cell>
          <cell r="L519" t="str">
            <v>26210618617596000139550010000053241159000007</v>
          </cell>
          <cell r="M519" t="str">
            <v>26 -  Pernambuco</v>
          </cell>
          <cell r="N519">
            <v>1008</v>
          </cell>
        </row>
        <row r="520">
          <cell r="C520" t="str">
            <v>HOSPITAL MESTRE VITALINO</v>
          </cell>
          <cell r="E520" t="str">
            <v>3.6 - Material de Expediente</v>
          </cell>
          <cell r="F520">
            <v>24073694000155</v>
          </cell>
          <cell r="G520" t="str">
            <v>NAGEM CIL COMERCIO DE INFORMATICA LTDA</v>
          </cell>
          <cell r="H520" t="str">
            <v>B</v>
          </cell>
          <cell r="I520" t="str">
            <v>S</v>
          </cell>
          <cell r="J520" t="str">
            <v>000.670.213</v>
          </cell>
          <cell r="K520">
            <v>44365</v>
          </cell>
          <cell r="L520" t="str">
            <v>26210624073694000155550010006702131020167773</v>
          </cell>
          <cell r="M520" t="str">
            <v>26 -  Pernambuco</v>
          </cell>
          <cell r="N520">
            <v>847</v>
          </cell>
        </row>
        <row r="521">
          <cell r="C521" t="str">
            <v>HOSPITAL MESTRE VITALINO</v>
          </cell>
          <cell r="E521" t="str">
            <v>3.6 - Material de Expediente</v>
          </cell>
          <cell r="F521">
            <v>24073694000155</v>
          </cell>
          <cell r="G521" t="str">
            <v>NAGEM CIL COMERCIO DE INFORMATICA LTDA</v>
          </cell>
          <cell r="H521" t="str">
            <v>B</v>
          </cell>
          <cell r="I521" t="str">
            <v>S</v>
          </cell>
          <cell r="J521" t="str">
            <v>000.670.315</v>
          </cell>
          <cell r="K521">
            <v>44365</v>
          </cell>
          <cell r="L521" t="str">
            <v>26210624073694000155550010006703151020170839</v>
          </cell>
          <cell r="M521" t="str">
            <v>26 -  Pernambuco</v>
          </cell>
          <cell r="N521">
            <v>198</v>
          </cell>
        </row>
        <row r="522">
          <cell r="C522" t="str">
            <v>HOSPITAL MESTRE VITALINO</v>
          </cell>
          <cell r="E522" t="str">
            <v>3.6 - Material de Expediente</v>
          </cell>
          <cell r="F522">
            <v>23705638000123</v>
          </cell>
          <cell r="G522" t="str">
            <v>C.L. LIMA DE OLIVEIRA IMPORTADOS ME</v>
          </cell>
          <cell r="H522" t="str">
            <v>B</v>
          </cell>
          <cell r="I522" t="str">
            <v>S</v>
          </cell>
          <cell r="J522">
            <v>143</v>
          </cell>
          <cell r="K522">
            <v>44370</v>
          </cell>
          <cell r="L522" t="str">
            <v>26210623705638000123550010000001431957191670</v>
          </cell>
          <cell r="M522" t="str">
            <v>26 -  Pernambuco</v>
          </cell>
          <cell r="N522">
            <v>494.97</v>
          </cell>
        </row>
        <row r="523">
          <cell r="C523" t="str">
            <v>HOSPITAL MESTRE VITALINO</v>
          </cell>
          <cell r="E523" t="str">
            <v>3.6 - Material de Expediente</v>
          </cell>
          <cell r="F523">
            <v>24425720000167</v>
          </cell>
          <cell r="G523" t="str">
            <v>ORIGINAL SUPRIMENTOS E EQUIP. LTDA.</v>
          </cell>
          <cell r="H523" t="str">
            <v>B</v>
          </cell>
          <cell r="I523" t="str">
            <v>S</v>
          </cell>
          <cell r="J523">
            <v>6807</v>
          </cell>
          <cell r="K523">
            <v>44375</v>
          </cell>
          <cell r="L523" t="str">
            <v>26210624425720000167550010000068071180060272</v>
          </cell>
          <cell r="M523" t="str">
            <v>26 -  Pernambuco</v>
          </cell>
          <cell r="N523">
            <v>266</v>
          </cell>
        </row>
        <row r="524">
          <cell r="C524" t="str">
            <v>HOSPITAL MESTRE VITALINO</v>
          </cell>
          <cell r="E524" t="str">
            <v>3.2 - Gás e Outros Materiais Engarrafados</v>
          </cell>
          <cell r="F524">
            <v>3237583004588</v>
          </cell>
          <cell r="G524" t="str">
            <v>COPAGAZ DISTRIBUIDORA DE GAS S.A.</v>
          </cell>
          <cell r="H524" t="str">
            <v>B</v>
          </cell>
          <cell r="I524" t="str">
            <v>S</v>
          </cell>
          <cell r="J524" t="str">
            <v>000.003.176</v>
          </cell>
          <cell r="K524">
            <v>44351</v>
          </cell>
          <cell r="L524" t="str">
            <v>26210603237583004588550040000031765000951343</v>
          </cell>
          <cell r="M524" t="str">
            <v>26 -  Pernambuco</v>
          </cell>
          <cell r="N524">
            <v>2187.2399999999998</v>
          </cell>
        </row>
        <row r="525">
          <cell r="C525" t="str">
            <v>HOSPITAL MESTRE VITALINO</v>
          </cell>
          <cell r="E525" t="str">
            <v>3.2 - Gás e Outros Materiais Engarrafados</v>
          </cell>
          <cell r="F525">
            <v>3237583004588</v>
          </cell>
          <cell r="G525" t="str">
            <v>COPAGAZ DISTRIBUIDORA DE GAS S.A.</v>
          </cell>
          <cell r="H525" t="str">
            <v>B</v>
          </cell>
          <cell r="I525" t="str">
            <v>S</v>
          </cell>
          <cell r="J525" t="str">
            <v>000.003.187</v>
          </cell>
          <cell r="K525">
            <v>44354</v>
          </cell>
          <cell r="L525" t="str">
            <v>26210603237583004588550040000031875000129442</v>
          </cell>
          <cell r="M525" t="str">
            <v>26 -  Pernambuco</v>
          </cell>
          <cell r="N525">
            <v>2536.12</v>
          </cell>
        </row>
        <row r="526">
          <cell r="C526" t="str">
            <v>HOSPITAL MESTRE VITALINO</v>
          </cell>
          <cell r="E526" t="str">
            <v>3.2 - Gás e Outros Materiais Engarrafados</v>
          </cell>
          <cell r="F526">
            <v>3237583004588</v>
          </cell>
          <cell r="G526" t="str">
            <v>COPAGAZ DISTRIBUIDORA DE GAS S.A.</v>
          </cell>
          <cell r="H526" t="str">
            <v>B</v>
          </cell>
          <cell r="I526" t="str">
            <v>S</v>
          </cell>
          <cell r="J526" t="str">
            <v>000.003.217</v>
          </cell>
          <cell r="K526">
            <v>44363</v>
          </cell>
          <cell r="L526" t="str">
            <v>26210603237583004588550040000032175000253098</v>
          </cell>
          <cell r="M526" t="str">
            <v>26 -  Pernambuco</v>
          </cell>
          <cell r="N526">
            <v>3261.2</v>
          </cell>
        </row>
        <row r="527">
          <cell r="C527" t="str">
            <v>HOSPITAL MESTRE VITALINO</v>
          </cell>
          <cell r="E527" t="str">
            <v>3.2 - Gás e Outros Materiais Engarrafados</v>
          </cell>
          <cell r="F527">
            <v>3237583004588</v>
          </cell>
          <cell r="G527" t="str">
            <v>COPAGAZ DISTRIBUIDORA DE GAS S.A.</v>
          </cell>
          <cell r="H527" t="str">
            <v>B</v>
          </cell>
          <cell r="I527" t="str">
            <v>S</v>
          </cell>
          <cell r="J527" t="str">
            <v>000.003.261</v>
          </cell>
          <cell r="K527">
            <v>44369</v>
          </cell>
          <cell r="L527" t="str">
            <v>26210603237583004588550040000032615000383925</v>
          </cell>
          <cell r="M527" t="str">
            <v>26 -  Pernambuco</v>
          </cell>
          <cell r="N527">
            <v>2853.78</v>
          </cell>
        </row>
        <row r="528">
          <cell r="C528" t="str">
            <v>HOSPITAL MESTRE VITALINO</v>
          </cell>
          <cell r="E528" t="str">
            <v>3.2 - Gás e Outros Materiais Engarrafados</v>
          </cell>
          <cell r="F528">
            <v>3237583004588</v>
          </cell>
          <cell r="G528" t="str">
            <v>COPAGAZ DISTRIBUIDORA DE GAS S.A.</v>
          </cell>
          <cell r="H528" t="str">
            <v>B</v>
          </cell>
          <cell r="I528" t="str">
            <v>S</v>
          </cell>
          <cell r="J528" t="str">
            <v>000.003.333</v>
          </cell>
          <cell r="K528">
            <v>44377</v>
          </cell>
          <cell r="L528" t="str">
            <v>26210603237583004588550040000033335000022117</v>
          </cell>
          <cell r="M528" t="str">
            <v>26 -  Pernambuco</v>
          </cell>
          <cell r="N528">
            <v>1902.13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9494196000192</v>
          </cell>
          <cell r="G529" t="str">
            <v>COMERCIAL JR CLAUDIO  MARIO LTDA</v>
          </cell>
          <cell r="H529" t="str">
            <v>B</v>
          </cell>
          <cell r="I529" t="str">
            <v>S</v>
          </cell>
          <cell r="J529">
            <v>208158</v>
          </cell>
          <cell r="K529">
            <v>44348</v>
          </cell>
          <cell r="L529" t="str">
            <v>26210609494196000192550010002081581029130447</v>
          </cell>
          <cell r="M529" t="str">
            <v>26 -  Pernambuco</v>
          </cell>
          <cell r="N529">
            <v>426.19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5194889000109</v>
          </cell>
          <cell r="G530" t="str">
            <v>WALTER BEZERRA DA SILVA SEGUNDO</v>
          </cell>
          <cell r="H530" t="str">
            <v>B</v>
          </cell>
          <cell r="I530" t="str">
            <v>S</v>
          </cell>
          <cell r="J530">
            <v>89</v>
          </cell>
          <cell r="K530">
            <v>44348</v>
          </cell>
          <cell r="L530" t="str">
            <v>26210605194889000109550010000000891594960260</v>
          </cell>
          <cell r="M530" t="str">
            <v>26 -  Pernambuco</v>
          </cell>
          <cell r="N530">
            <v>260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1326290000201</v>
          </cell>
          <cell r="G531" t="str">
            <v>IVAN FERREIRA DOS SANTOS ME</v>
          </cell>
          <cell r="H531" t="str">
            <v>B</v>
          </cell>
          <cell r="I531" t="str">
            <v>S</v>
          </cell>
          <cell r="J531" t="str">
            <v>000.038.705</v>
          </cell>
          <cell r="K531">
            <v>44349</v>
          </cell>
          <cell r="L531" t="str">
            <v>26210601326290000201550010000387051025658970</v>
          </cell>
          <cell r="M531" t="str">
            <v>26 -  Pernambuco</v>
          </cell>
          <cell r="N531">
            <v>193.12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60872306008144</v>
          </cell>
          <cell r="G532" t="str">
            <v>SHERWIN WILLIAMS BR DO IND E COM LTDA</v>
          </cell>
          <cell r="H532" t="str">
            <v>B</v>
          </cell>
          <cell r="I532" t="str">
            <v>S</v>
          </cell>
          <cell r="J532">
            <v>8359</v>
          </cell>
          <cell r="K532">
            <v>44349</v>
          </cell>
          <cell r="L532" t="str">
            <v>26210660872306008144550010000083591100100582</v>
          </cell>
          <cell r="M532" t="str">
            <v>26 -  Pernambuco</v>
          </cell>
          <cell r="N532">
            <v>524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24456295000173</v>
          </cell>
          <cell r="G533" t="str">
            <v>IRMAOS FREITAS REF COM DE PECAS LTDA</v>
          </cell>
          <cell r="H533" t="str">
            <v>B</v>
          </cell>
          <cell r="I533" t="str">
            <v>S</v>
          </cell>
          <cell r="J533" t="str">
            <v>000.005.962</v>
          </cell>
          <cell r="K533">
            <v>44349</v>
          </cell>
          <cell r="L533" t="str">
            <v>26210624456295000173550010000059621939643290</v>
          </cell>
          <cell r="M533" t="str">
            <v>26 -  Pernambuco</v>
          </cell>
          <cell r="N533">
            <v>72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9494196000192</v>
          </cell>
          <cell r="G534" t="str">
            <v>COMERCIAL JR CLAUDIO  MARIO LTDA</v>
          </cell>
          <cell r="H534" t="str">
            <v>B</v>
          </cell>
          <cell r="I534" t="str">
            <v>S</v>
          </cell>
          <cell r="J534">
            <v>208443</v>
          </cell>
          <cell r="K534">
            <v>44349</v>
          </cell>
          <cell r="L534" t="str">
            <v>26210609494196000192550010002084431029162237</v>
          </cell>
          <cell r="M534" t="str">
            <v>26 -  Pernambuco</v>
          </cell>
          <cell r="N534">
            <v>369.73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7676809000187</v>
          </cell>
          <cell r="G535" t="str">
            <v>SERVICE COMERCIO DE MAT SEG LTDA  ME</v>
          </cell>
          <cell r="H535" t="str">
            <v>B</v>
          </cell>
          <cell r="I535" t="str">
            <v>S</v>
          </cell>
          <cell r="J535">
            <v>6132</v>
          </cell>
          <cell r="K535">
            <v>44348</v>
          </cell>
          <cell r="L535" t="str">
            <v>26210607676809000187550000000061321110063238</v>
          </cell>
          <cell r="M535" t="str">
            <v>26 -  Pernambuco</v>
          </cell>
          <cell r="N535">
            <v>700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24088518000197</v>
          </cell>
          <cell r="G536" t="str">
            <v>LUCAS DA S SANTOS</v>
          </cell>
          <cell r="H536" t="str">
            <v>B</v>
          </cell>
          <cell r="I536" t="str">
            <v>S</v>
          </cell>
          <cell r="J536">
            <v>205</v>
          </cell>
          <cell r="K536">
            <v>44349</v>
          </cell>
          <cell r="L536" t="str">
            <v>26210624088518000197550010000002051297684875</v>
          </cell>
          <cell r="M536" t="str">
            <v>26 -  Pernambuco</v>
          </cell>
          <cell r="N536">
            <v>155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>
            <v>208444</v>
          </cell>
          <cell r="K537">
            <v>44349</v>
          </cell>
          <cell r="L537" t="str">
            <v>26210609494196000192550010002084441029162269</v>
          </cell>
          <cell r="M537" t="str">
            <v>26 -  Pernambuco</v>
          </cell>
          <cell r="N537">
            <v>62.48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6201314000139</v>
          </cell>
          <cell r="G538" t="str">
            <v>CAMEL CARUARU MATERIAIS ELETRI</v>
          </cell>
          <cell r="H538" t="str">
            <v>B</v>
          </cell>
          <cell r="I538" t="str">
            <v>S</v>
          </cell>
          <cell r="J538" t="str">
            <v>000.095.614</v>
          </cell>
          <cell r="K538">
            <v>44351</v>
          </cell>
          <cell r="L538" t="str">
            <v>26210606201314000139550010000956141343710600</v>
          </cell>
          <cell r="M538" t="str">
            <v>26 -  Pernambuco</v>
          </cell>
          <cell r="N538">
            <v>378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9494196000192</v>
          </cell>
          <cell r="G539" t="str">
            <v>COMERCIAL JR CLAUDIO  MARIO LTDA</v>
          </cell>
          <cell r="H539" t="str">
            <v>B</v>
          </cell>
          <cell r="I539" t="str">
            <v>S</v>
          </cell>
          <cell r="J539">
            <v>208799</v>
          </cell>
          <cell r="K539">
            <v>44351</v>
          </cell>
          <cell r="L539" t="str">
            <v>91215309494196000192550010002087991029207020</v>
          </cell>
          <cell r="M539" t="str">
            <v>26 -  Pernambuco</v>
          </cell>
          <cell r="N539">
            <v>418.2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20782880000102</v>
          </cell>
          <cell r="G540" t="str">
            <v>NORDESTE MEDICAL R IMP PROD HOSP LTDA</v>
          </cell>
          <cell r="H540" t="str">
            <v>B</v>
          </cell>
          <cell r="I540" t="str">
            <v>S</v>
          </cell>
          <cell r="J540">
            <v>2388</v>
          </cell>
          <cell r="K540">
            <v>44351</v>
          </cell>
          <cell r="L540" t="str">
            <v>26210620782680000102550010000023881144405744</v>
          </cell>
          <cell r="M540" t="str">
            <v>26 -  Pernambuco</v>
          </cell>
          <cell r="N540">
            <v>216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9494196000192</v>
          </cell>
          <cell r="G541" t="str">
            <v>COMERCIAL JR CLAUDIO  MARIO LTDA</v>
          </cell>
          <cell r="H541" t="str">
            <v>B</v>
          </cell>
          <cell r="I541" t="str">
            <v>S</v>
          </cell>
          <cell r="J541">
            <v>208771</v>
          </cell>
          <cell r="K541">
            <v>44351</v>
          </cell>
          <cell r="L541" t="str">
            <v>26210609491196000192550010002087711029203163</v>
          </cell>
          <cell r="M541" t="str">
            <v>26 -  Pernambuco</v>
          </cell>
          <cell r="N541">
            <v>123.61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9494196000192</v>
          </cell>
          <cell r="G542" t="str">
            <v>COMERCIAL JR CLAUDIO  MARIO LTDA</v>
          </cell>
          <cell r="H542" t="str">
            <v>B</v>
          </cell>
          <cell r="I542" t="str">
            <v>S</v>
          </cell>
          <cell r="J542">
            <v>208825</v>
          </cell>
          <cell r="K542">
            <v>44351</v>
          </cell>
          <cell r="L542" t="str">
            <v>26210609494196000192550010002088251029210146</v>
          </cell>
          <cell r="M542" t="str">
            <v>26 -  Pernambuco</v>
          </cell>
          <cell r="N542">
            <v>347.27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>
            <v>209008</v>
          </cell>
          <cell r="K543">
            <v>44354</v>
          </cell>
          <cell r="L543" t="str">
            <v>26210609494196000192550010002090081029236498</v>
          </cell>
          <cell r="M543" t="str">
            <v>26 -  Pernambuco</v>
          </cell>
          <cell r="N543">
            <v>496.54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9494196000192</v>
          </cell>
          <cell r="G544" t="str">
            <v>COMERCIAL JR CLAUDIO  MARIO LTDA</v>
          </cell>
          <cell r="H544" t="str">
            <v>B</v>
          </cell>
          <cell r="I544" t="str">
            <v>S</v>
          </cell>
          <cell r="J544">
            <v>209026</v>
          </cell>
          <cell r="K544">
            <v>44351</v>
          </cell>
          <cell r="L544" t="str">
            <v>26210609494196000192550010002090261029238502</v>
          </cell>
          <cell r="M544" t="str">
            <v>26 -  Pernambuco</v>
          </cell>
          <cell r="N544">
            <v>115.46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>
            <v>208780</v>
          </cell>
          <cell r="K545">
            <v>44351</v>
          </cell>
          <cell r="L545" t="str">
            <v>26210609494196000192550010002087801029204053</v>
          </cell>
          <cell r="M545" t="str">
            <v>26 -  Pernambuco</v>
          </cell>
          <cell r="N545">
            <v>593.65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19914979000131</v>
          </cell>
          <cell r="G546" t="str">
            <v>NLS DIVISORIAS</v>
          </cell>
          <cell r="H546" t="str">
            <v>B</v>
          </cell>
          <cell r="I546" t="str">
            <v>S</v>
          </cell>
          <cell r="J546">
            <v>1209</v>
          </cell>
          <cell r="K546">
            <v>44354</v>
          </cell>
          <cell r="L546" t="str">
            <v>26210619914979000131550010000012091162272770</v>
          </cell>
          <cell r="M546" t="str">
            <v>26 -  Pernambuco</v>
          </cell>
          <cell r="N546">
            <v>3730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19914979000131</v>
          </cell>
          <cell r="G547" t="str">
            <v>NLS DIVISORIAS</v>
          </cell>
          <cell r="H547" t="str">
            <v>B</v>
          </cell>
          <cell r="I547" t="str">
            <v>S</v>
          </cell>
          <cell r="J547">
            <v>1210</v>
          </cell>
          <cell r="K547">
            <v>44354</v>
          </cell>
          <cell r="L547" t="str">
            <v>26210619914979000131550010000012101386834536</v>
          </cell>
          <cell r="M547" t="str">
            <v>26 -  Pernambuco</v>
          </cell>
          <cell r="N547">
            <v>4370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30324030000114</v>
          </cell>
          <cell r="G548" t="str">
            <v>THERMOFRIO REFRIGERACAO LTDA</v>
          </cell>
          <cell r="H548" t="str">
            <v>B</v>
          </cell>
          <cell r="I548" t="str">
            <v>S</v>
          </cell>
          <cell r="J548" t="str">
            <v>000.001.840</v>
          </cell>
          <cell r="K548">
            <v>44354</v>
          </cell>
          <cell r="L548" t="str">
            <v>26210630324030000114550010000018401000078104</v>
          </cell>
          <cell r="M548" t="str">
            <v>26 -  Pernambuco</v>
          </cell>
          <cell r="N548">
            <v>357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9494196000192</v>
          </cell>
          <cell r="G549" t="str">
            <v>COMERCIAL JR CLAUDIO  MARIO LTDA</v>
          </cell>
          <cell r="H549" t="str">
            <v>B</v>
          </cell>
          <cell r="I549" t="str">
            <v>S</v>
          </cell>
          <cell r="J549">
            <v>209183</v>
          </cell>
          <cell r="K549">
            <v>44355</v>
          </cell>
          <cell r="L549" t="str">
            <v>26210609494196000192550010002091831029259501</v>
          </cell>
          <cell r="M549" t="str">
            <v>26 -  Pernambuco</v>
          </cell>
          <cell r="N549">
            <v>154.82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14951481000125</v>
          </cell>
          <cell r="G550" t="str">
            <v>BM COMERCIO E SERVICOS DE EQUIP MED</v>
          </cell>
          <cell r="H550" t="str">
            <v>B</v>
          </cell>
          <cell r="I550" t="str">
            <v>S</v>
          </cell>
          <cell r="J550" t="str">
            <v>000.000.763</v>
          </cell>
          <cell r="K550">
            <v>44356</v>
          </cell>
          <cell r="L550" t="str">
            <v>26210614951481000125550010000007631000005600</v>
          </cell>
          <cell r="M550" t="str">
            <v>26 -  Pernambuco</v>
          </cell>
          <cell r="N550">
            <v>1760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9494196000192</v>
          </cell>
          <cell r="G551" t="str">
            <v>COMERCIAL JR CLAUDIO  MARIO LTDA</v>
          </cell>
          <cell r="H551" t="str">
            <v>B</v>
          </cell>
          <cell r="I551" t="str">
            <v>S</v>
          </cell>
          <cell r="J551">
            <v>209270</v>
          </cell>
          <cell r="K551">
            <v>44355</v>
          </cell>
          <cell r="L551" t="str">
            <v>26210609494196000192550010002092701029269865</v>
          </cell>
          <cell r="M551" t="str">
            <v>26 -  Pernambuco</v>
          </cell>
          <cell r="N551">
            <v>69.209999999999994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9494196000192</v>
          </cell>
          <cell r="G552" t="str">
            <v>COMERCIAL JR CLAUDIO  MARIO LTDA</v>
          </cell>
          <cell r="H552" t="str">
            <v>B</v>
          </cell>
          <cell r="I552" t="str">
            <v>S</v>
          </cell>
          <cell r="J552">
            <v>209335</v>
          </cell>
          <cell r="K552">
            <v>44356</v>
          </cell>
          <cell r="L552" t="str">
            <v>26210609494196000192550010002093351029279166</v>
          </cell>
          <cell r="M552" t="str">
            <v>26 -  Pernambuco</v>
          </cell>
          <cell r="N552">
            <v>332.1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19914979000131</v>
          </cell>
          <cell r="G553" t="str">
            <v>NLS DIVISORIAS</v>
          </cell>
          <cell r="H553" t="str">
            <v>B</v>
          </cell>
          <cell r="I553" t="str">
            <v>S</v>
          </cell>
          <cell r="J553" t="str">
            <v>000.001.201</v>
          </cell>
          <cell r="K553">
            <v>44313</v>
          </cell>
          <cell r="L553" t="str">
            <v>26210419914979000131550010000012011583702903</v>
          </cell>
          <cell r="M553" t="str">
            <v>26 -  Pernambuco</v>
          </cell>
          <cell r="N553">
            <v>4220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10948651000161</v>
          </cell>
          <cell r="G554" t="str">
            <v>SPRINGER CARRIER LTDA</v>
          </cell>
          <cell r="H554" t="str">
            <v>B</v>
          </cell>
          <cell r="I554" t="str">
            <v>S</v>
          </cell>
          <cell r="J554">
            <v>656854</v>
          </cell>
          <cell r="K554">
            <v>44343</v>
          </cell>
          <cell r="L554" t="str">
            <v>43210510948651000161550010006568541380976322</v>
          </cell>
          <cell r="M554" t="str">
            <v>43 -  Rio Grande do Sul</v>
          </cell>
          <cell r="N554">
            <v>83900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31675552000123</v>
          </cell>
          <cell r="G555" t="str">
            <v>JOAO BOSCO LIVRARIA E PAPELARIA</v>
          </cell>
          <cell r="H555" t="str">
            <v>B</v>
          </cell>
          <cell r="I555" t="str">
            <v>S</v>
          </cell>
          <cell r="J555" t="str">
            <v>000.005.803</v>
          </cell>
          <cell r="K555">
            <v>44356</v>
          </cell>
          <cell r="L555" t="str">
            <v>26210631675552000123550040000058031050288626</v>
          </cell>
          <cell r="M555" t="str">
            <v>26 -  Pernambuco</v>
          </cell>
          <cell r="N555">
            <v>77.5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9494196000192</v>
          </cell>
          <cell r="G556" t="str">
            <v>COMERCIAL JR CLAUDIO  MARIO LTDA</v>
          </cell>
          <cell r="H556" t="str">
            <v>B</v>
          </cell>
          <cell r="I556" t="str">
            <v>S</v>
          </cell>
          <cell r="J556">
            <v>209496</v>
          </cell>
          <cell r="K556">
            <v>44357</v>
          </cell>
          <cell r="L556" t="str">
            <v>26210609494196000192550010002094961029303572</v>
          </cell>
          <cell r="M556" t="str">
            <v>26 -  Pernambuco</v>
          </cell>
          <cell r="N556">
            <v>118.28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9494196000192</v>
          </cell>
          <cell r="G557" t="str">
            <v>COMERCIAL JR CLAUDIO  MARIO LTDA</v>
          </cell>
          <cell r="H557" t="str">
            <v>B</v>
          </cell>
          <cell r="I557" t="str">
            <v>S</v>
          </cell>
          <cell r="J557">
            <v>209495</v>
          </cell>
          <cell r="K557">
            <v>44357</v>
          </cell>
          <cell r="L557" t="str">
            <v>26210609494196000192550010002094951029303540</v>
          </cell>
          <cell r="M557" t="str">
            <v>26 -  Pernambuco</v>
          </cell>
          <cell r="N557">
            <v>445.14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9494196000192</v>
          </cell>
          <cell r="G558" t="str">
            <v>COMERCIAL JR CLAUDIO  MARIO LTDA</v>
          </cell>
          <cell r="H558" t="str">
            <v>B</v>
          </cell>
          <cell r="I558" t="str">
            <v>S</v>
          </cell>
          <cell r="J558">
            <v>209539</v>
          </cell>
          <cell r="K558">
            <v>44357</v>
          </cell>
          <cell r="L558" t="str">
            <v>26210609494196000192550010002095391029310535</v>
          </cell>
          <cell r="M558" t="str">
            <v>26 -  Pernambuco</v>
          </cell>
          <cell r="N558">
            <v>101.27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12333243000120</v>
          </cell>
          <cell r="G559" t="str">
            <v>AGRIPINO SOARES DA SILVA FILHO</v>
          </cell>
          <cell r="H559" t="str">
            <v>B</v>
          </cell>
          <cell r="I559" t="str">
            <v>S</v>
          </cell>
          <cell r="J559" t="str">
            <v>000.000.150</v>
          </cell>
          <cell r="K559">
            <v>44357</v>
          </cell>
          <cell r="L559" t="str">
            <v>26210612333243000120550010000001501714955655</v>
          </cell>
          <cell r="M559" t="str">
            <v>26 -  Pernambuco</v>
          </cell>
          <cell r="N559">
            <v>90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41057399000558</v>
          </cell>
          <cell r="G560" t="str">
            <v>MADECENTER LTDA</v>
          </cell>
          <cell r="H560" t="str">
            <v>B</v>
          </cell>
          <cell r="I560" t="str">
            <v>S</v>
          </cell>
          <cell r="J560" t="str">
            <v>000.014.962</v>
          </cell>
          <cell r="K560">
            <v>44356</v>
          </cell>
          <cell r="L560" t="str">
            <v>26210641057399000558550010000149621596768506</v>
          </cell>
          <cell r="M560" t="str">
            <v>26 -  Pernambuco</v>
          </cell>
          <cell r="N560">
            <v>512.99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41057399000558</v>
          </cell>
          <cell r="G561" t="str">
            <v>MADECENTER LTDA</v>
          </cell>
          <cell r="H561" t="str">
            <v>B</v>
          </cell>
          <cell r="I561" t="str">
            <v>S</v>
          </cell>
          <cell r="J561" t="str">
            <v>000.014.962</v>
          </cell>
          <cell r="K561">
            <v>44356</v>
          </cell>
          <cell r="L561" t="str">
            <v>26210641057399000558550010000149621596768506</v>
          </cell>
          <cell r="M561" t="str">
            <v>26 -  Pernambuco</v>
          </cell>
          <cell r="N561">
            <v>1830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25361160000197</v>
          </cell>
          <cell r="G562" t="str">
            <v>DISTRIBUIDORA ESPACO DRYWALL LTDA</v>
          </cell>
          <cell r="H562" t="str">
            <v>B</v>
          </cell>
          <cell r="I562" t="str">
            <v>S</v>
          </cell>
          <cell r="J562" t="str">
            <v>000.000.551</v>
          </cell>
          <cell r="K562">
            <v>44358</v>
          </cell>
          <cell r="L562" t="str">
            <v>26210625361160000197550010000005511161202100</v>
          </cell>
          <cell r="M562" t="str">
            <v>26 -  Pernambuco</v>
          </cell>
          <cell r="N562">
            <v>131.80000000000001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9494196000192</v>
          </cell>
          <cell r="G563" t="str">
            <v>COMERCIAL JR CLAUDIO  MARIO LTDA</v>
          </cell>
          <cell r="H563" t="str">
            <v>B</v>
          </cell>
          <cell r="I563" t="str">
            <v>S</v>
          </cell>
          <cell r="J563">
            <v>209841</v>
          </cell>
          <cell r="K563">
            <v>44361</v>
          </cell>
          <cell r="L563" t="str">
            <v>26210609494196000192550010002098411029352046</v>
          </cell>
          <cell r="M563" t="str">
            <v>26 -  Pernambuco</v>
          </cell>
          <cell r="N563">
            <v>55.92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9494196000192</v>
          </cell>
          <cell r="G564" t="str">
            <v>COMERCIAL JR CLAUDIO  MARIO LTDA</v>
          </cell>
          <cell r="H564" t="str">
            <v>B</v>
          </cell>
          <cell r="I564" t="str">
            <v>S</v>
          </cell>
          <cell r="J564">
            <v>209822</v>
          </cell>
          <cell r="K564">
            <v>44361</v>
          </cell>
          <cell r="L564" t="str">
            <v>26210609494196000192550010002098221029349910</v>
          </cell>
          <cell r="M564" t="str">
            <v>26 -  Pernambuco</v>
          </cell>
          <cell r="N564">
            <v>460.51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9494196000192</v>
          </cell>
          <cell r="G565" t="str">
            <v>COMERCIAL JR CLAUDIO  MARIO LTDA</v>
          </cell>
          <cell r="H565" t="str">
            <v>B</v>
          </cell>
          <cell r="I565" t="str">
            <v>S</v>
          </cell>
          <cell r="J565">
            <v>209823</v>
          </cell>
          <cell r="K565">
            <v>44361</v>
          </cell>
          <cell r="L565" t="str">
            <v>26210609494196000192550010002098231029349950</v>
          </cell>
          <cell r="M565" t="str">
            <v>26 -  Pernambuco</v>
          </cell>
          <cell r="N565">
            <v>281.75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60872306008144</v>
          </cell>
          <cell r="G566" t="str">
            <v>SHERWINWILLIAMS DO BRASIL INDUSTRIA E C</v>
          </cell>
          <cell r="H566" t="str">
            <v>B</v>
          </cell>
          <cell r="I566" t="str">
            <v>S</v>
          </cell>
          <cell r="J566">
            <v>8383</v>
          </cell>
          <cell r="K566">
            <v>44361</v>
          </cell>
          <cell r="L566" t="str">
            <v>26210660872306008144550010000083831100204995</v>
          </cell>
          <cell r="M566" t="str">
            <v>26 -  Pernambuco</v>
          </cell>
          <cell r="N566">
            <v>524</v>
          </cell>
        </row>
        <row r="567">
          <cell r="C567" t="str">
            <v>HOSPITAL MESTRE VITALINO</v>
          </cell>
          <cell r="E567" t="str">
            <v xml:space="preserve">3.9 - Material para Manutenção de Bens Imóveis </v>
          </cell>
          <cell r="F567">
            <v>41057399000558</v>
          </cell>
          <cell r="G567" t="str">
            <v>MADECENTER LTDA</v>
          </cell>
          <cell r="H567" t="str">
            <v>B</v>
          </cell>
          <cell r="I567" t="str">
            <v>S</v>
          </cell>
          <cell r="J567" t="str">
            <v>000.015.024</v>
          </cell>
          <cell r="K567">
            <v>44361</v>
          </cell>
          <cell r="L567" t="str">
            <v>26210641057399000558550010000150241841260560</v>
          </cell>
          <cell r="M567" t="str">
            <v>26 -  Pernambuco</v>
          </cell>
          <cell r="N567">
            <v>138.56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9494196000192</v>
          </cell>
          <cell r="G568" t="str">
            <v>COMERCIAL JR CLAUDIO  MARIO LTDA</v>
          </cell>
          <cell r="H568" t="str">
            <v>B</v>
          </cell>
          <cell r="I568" t="str">
            <v>S</v>
          </cell>
          <cell r="J568">
            <v>209967</v>
          </cell>
          <cell r="K568">
            <v>44362</v>
          </cell>
          <cell r="L568" t="str">
            <v>26210609494196000192550010002099671029368742</v>
          </cell>
          <cell r="M568" t="str">
            <v>26 -  Pernambuco</v>
          </cell>
          <cell r="N568">
            <v>39.11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4066498000146</v>
          </cell>
          <cell r="G569" t="str">
            <v>WA FERRAGENS</v>
          </cell>
          <cell r="H569" t="str">
            <v>B</v>
          </cell>
          <cell r="I569" t="str">
            <v>S</v>
          </cell>
          <cell r="J569" t="str">
            <v>000.000.647</v>
          </cell>
          <cell r="K569">
            <v>44361</v>
          </cell>
          <cell r="L569" t="str">
            <v>26210604066498000146550010000006471356813574</v>
          </cell>
          <cell r="M569" t="str">
            <v>26 -  Pernambuco</v>
          </cell>
          <cell r="N569">
            <v>1579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30324030000114</v>
          </cell>
          <cell r="G570" t="str">
            <v>THERMOFRIO REFRIGERACAO LTDA</v>
          </cell>
          <cell r="H570" t="str">
            <v>B</v>
          </cell>
          <cell r="I570" t="str">
            <v>S</v>
          </cell>
          <cell r="J570" t="str">
            <v>000.001.870</v>
          </cell>
          <cell r="K570">
            <v>44362</v>
          </cell>
          <cell r="L570" t="str">
            <v>26210630324030000114550010000018701000079282</v>
          </cell>
          <cell r="M570" t="str">
            <v>26 -  Pernambuco</v>
          </cell>
          <cell r="N570">
            <v>162.66</v>
          </cell>
        </row>
        <row r="571">
          <cell r="E571" t="str">
            <v/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9494196000192</v>
          </cell>
          <cell r="G572" t="str">
            <v>COMERCIAL JR CLAUDIO  MARIO LTDA</v>
          </cell>
          <cell r="H572" t="str">
            <v>B</v>
          </cell>
          <cell r="I572" t="str">
            <v>S</v>
          </cell>
          <cell r="J572">
            <v>210046</v>
          </cell>
          <cell r="K572">
            <v>44362</v>
          </cell>
          <cell r="L572" t="str">
            <v>26210609494196000192550010002100461029377966</v>
          </cell>
          <cell r="M572" t="str">
            <v>26 -  Pernambuco</v>
          </cell>
          <cell r="N572">
            <v>508.41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9494196000192</v>
          </cell>
          <cell r="G573" t="str">
            <v>COMERCIAL JR CLAUDIO  MARIO LTDA</v>
          </cell>
          <cell r="H573" t="str">
            <v>B</v>
          </cell>
          <cell r="I573" t="str">
            <v>S</v>
          </cell>
          <cell r="J573">
            <v>201867</v>
          </cell>
          <cell r="K573" t="str">
            <v>16/6/2021</v>
          </cell>
          <cell r="L573" t="str">
            <v>26210609494196000192651020002018671018671025</v>
          </cell>
          <cell r="M573" t="str">
            <v>26 -  Pernambuco</v>
          </cell>
          <cell r="N573">
            <v>259.27999999999997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9494196000192</v>
          </cell>
          <cell r="G574" t="str">
            <v>COMERCIAL JR CLAUDIO  MARIO LTDA</v>
          </cell>
          <cell r="H574" t="str">
            <v>B</v>
          </cell>
          <cell r="I574" t="str">
            <v>S</v>
          </cell>
          <cell r="J574">
            <v>210141</v>
          </cell>
          <cell r="K574">
            <v>44363</v>
          </cell>
          <cell r="L574" t="str">
            <v>26210609494196000192550010002101411029389416</v>
          </cell>
          <cell r="M574" t="str">
            <v>26 -  Pernambuco</v>
          </cell>
          <cell r="N574">
            <v>119.97</v>
          </cell>
        </row>
        <row r="575">
          <cell r="E575" t="str">
            <v/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9494196000192</v>
          </cell>
          <cell r="G576" t="str">
            <v>COMERCIAL JR CLAUDIO  MARIO LTDA</v>
          </cell>
          <cell r="H576" t="str">
            <v>B</v>
          </cell>
          <cell r="I576" t="str">
            <v>S</v>
          </cell>
          <cell r="J576">
            <v>210281</v>
          </cell>
          <cell r="K576">
            <v>44364</v>
          </cell>
          <cell r="L576" t="str">
            <v>26210609494196000192550010002102811029409868</v>
          </cell>
          <cell r="M576" t="str">
            <v>26 -  Pernambuco</v>
          </cell>
          <cell r="N576">
            <v>296.39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9494196000192</v>
          </cell>
          <cell r="G577" t="str">
            <v>COMERCIAL JR CLAUDIO  MARIO LTDA</v>
          </cell>
          <cell r="H577" t="str">
            <v>B</v>
          </cell>
          <cell r="I577" t="str">
            <v>S</v>
          </cell>
          <cell r="J577">
            <v>210225</v>
          </cell>
          <cell r="K577">
            <v>44364</v>
          </cell>
          <cell r="L577" t="str">
            <v>26210609494196000192550010002102251029402694</v>
          </cell>
          <cell r="M577" t="str">
            <v>26 -  Pernambuco</v>
          </cell>
          <cell r="N577">
            <v>455.75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11549698000115</v>
          </cell>
          <cell r="G578" t="str">
            <v>CENCOMAL CENTRO COM DE MADEIRAS LTDA</v>
          </cell>
          <cell r="H578" t="str">
            <v>B</v>
          </cell>
          <cell r="I578" t="str">
            <v>S</v>
          </cell>
          <cell r="J578">
            <v>6529</v>
          </cell>
          <cell r="K578">
            <v>44364</v>
          </cell>
          <cell r="L578" t="str">
            <v>26210611549698000115550010000065291838648648</v>
          </cell>
          <cell r="M578" t="str">
            <v>26 -  Pernambuco</v>
          </cell>
          <cell r="N578">
            <v>341.71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19914979000131</v>
          </cell>
          <cell r="G579" t="str">
            <v>NLS DIVISORIAS</v>
          </cell>
          <cell r="H579" t="str">
            <v>B</v>
          </cell>
          <cell r="I579" t="str">
            <v>S</v>
          </cell>
          <cell r="J579">
            <v>1214</v>
          </cell>
          <cell r="K579">
            <v>44364</v>
          </cell>
          <cell r="L579" t="str">
            <v>26210619914979000131550010000012141508409167</v>
          </cell>
          <cell r="M579" t="str">
            <v>26 -  Pernambuco</v>
          </cell>
          <cell r="N579">
            <v>485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14951481000125</v>
          </cell>
          <cell r="G580" t="str">
            <v>BM COMERCIO E SERVICOS DE EQUIP MED</v>
          </cell>
          <cell r="H580" t="str">
            <v>B</v>
          </cell>
          <cell r="I580" t="str">
            <v>S</v>
          </cell>
          <cell r="J580" t="str">
            <v>000.000.764</v>
          </cell>
          <cell r="K580">
            <v>44365</v>
          </cell>
          <cell r="L580" t="str">
            <v>26210614951481000125550010000007641000005616</v>
          </cell>
          <cell r="M580" t="str">
            <v>26 -  Pernambuco</v>
          </cell>
          <cell r="N580">
            <v>1760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5194889000109</v>
          </cell>
          <cell r="G581" t="str">
            <v>WALTER BEZERRA DA SILVA SEGUNDO</v>
          </cell>
          <cell r="H581" t="str">
            <v>B</v>
          </cell>
          <cell r="I581" t="str">
            <v>S</v>
          </cell>
          <cell r="J581">
            <v>92</v>
          </cell>
          <cell r="K581">
            <v>44365</v>
          </cell>
          <cell r="L581" t="str">
            <v>26210605194889000109550010000000921576133743</v>
          </cell>
          <cell r="M581" t="str">
            <v>26 -  Pernambuco</v>
          </cell>
          <cell r="N581">
            <v>445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8677502000163</v>
          </cell>
          <cell r="G582" t="str">
            <v>CASA DO CAMPONES LTDA</v>
          </cell>
          <cell r="H582" t="str">
            <v>B</v>
          </cell>
          <cell r="I582" t="str">
            <v>S</v>
          </cell>
          <cell r="J582">
            <v>69983</v>
          </cell>
          <cell r="K582">
            <v>44368</v>
          </cell>
          <cell r="L582" t="str">
            <v>26210608677502000163550010000699831907243466</v>
          </cell>
          <cell r="M582" t="str">
            <v>26 -  Pernambuco</v>
          </cell>
          <cell r="N582">
            <v>532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9494196000192</v>
          </cell>
          <cell r="G583" t="str">
            <v>COMERCIAL JR CLAUDIO  MARIO LTDA</v>
          </cell>
          <cell r="H583" t="str">
            <v>B</v>
          </cell>
          <cell r="I583" t="str">
            <v>S</v>
          </cell>
          <cell r="J583">
            <v>210474</v>
          </cell>
          <cell r="K583">
            <v>44365</v>
          </cell>
          <cell r="L583" t="str">
            <v>26210609494196000192550010002104741029436659</v>
          </cell>
          <cell r="M583" t="str">
            <v>26 -  Pernambuco</v>
          </cell>
          <cell r="N583">
            <v>233.06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9494196000192</v>
          </cell>
          <cell r="G584" t="str">
            <v>COMERCIAL JR CLAUDIO  MARIO LTDA</v>
          </cell>
          <cell r="H584" t="str">
            <v>B</v>
          </cell>
          <cell r="I584" t="str">
            <v>S</v>
          </cell>
          <cell r="J584">
            <v>210630</v>
          </cell>
          <cell r="K584">
            <v>44368</v>
          </cell>
          <cell r="L584" t="str">
            <v>26210609494196000192550010002106301029457814</v>
          </cell>
          <cell r="M584" t="str">
            <v>26 -  Pernambuco</v>
          </cell>
          <cell r="N584">
            <v>76.260000000000005</v>
          </cell>
        </row>
        <row r="585">
          <cell r="C585" t="str">
            <v>HOSPITAL MESTRE VITALINO</v>
          </cell>
          <cell r="E585" t="str">
            <v xml:space="preserve">3.9 - Material para Manutenção de Bens Imóveis </v>
          </cell>
          <cell r="F585">
            <v>11999737000186</v>
          </cell>
          <cell r="G585" t="str">
            <v>VASCOFEL VASCONCELOS FERRAGENS</v>
          </cell>
          <cell r="H585" t="str">
            <v>B</v>
          </cell>
          <cell r="I585" t="str">
            <v>S</v>
          </cell>
          <cell r="J585">
            <v>31968</v>
          </cell>
          <cell r="K585">
            <v>44365</v>
          </cell>
          <cell r="L585" t="str">
            <v>26210611999737000186550010000319681127118195</v>
          </cell>
          <cell r="M585" t="str">
            <v>26 -  Pernambuco</v>
          </cell>
          <cell r="N585">
            <v>390.59</v>
          </cell>
        </row>
        <row r="586">
          <cell r="C586" t="str">
            <v>HOSPITAL MESTRE VITALINO</v>
          </cell>
          <cell r="E586" t="str">
            <v xml:space="preserve">3.9 - Material para Manutenção de Bens Imóveis </v>
          </cell>
          <cell r="F586">
            <v>41057399000558</v>
          </cell>
          <cell r="G586" t="str">
            <v>MADECENTER LTDA</v>
          </cell>
          <cell r="H586" t="str">
            <v>B</v>
          </cell>
          <cell r="I586" t="str">
            <v>S</v>
          </cell>
          <cell r="J586" t="str">
            <v>000.015.139</v>
          </cell>
          <cell r="K586">
            <v>44368</v>
          </cell>
          <cell r="L586" t="str">
            <v>26210641057399000558550010000151391271146118</v>
          </cell>
          <cell r="M586" t="str">
            <v>26 -  Pernambuco</v>
          </cell>
          <cell r="N586">
            <v>164</v>
          </cell>
        </row>
        <row r="587">
          <cell r="C587" t="str">
            <v>HOSPITAL MESTRE VITALINO</v>
          </cell>
          <cell r="E587" t="str">
            <v xml:space="preserve">3.9 - Material para Manutenção de Bens Imóveis </v>
          </cell>
          <cell r="F587">
            <v>40893174000650</v>
          </cell>
          <cell r="G587" t="str">
            <v>LEO PLASTICOS E AVIAMENTOS LTDA</v>
          </cell>
          <cell r="H587" t="str">
            <v>B</v>
          </cell>
          <cell r="I587" t="str">
            <v>S</v>
          </cell>
          <cell r="J587">
            <v>5397</v>
          </cell>
          <cell r="K587">
            <v>44337</v>
          </cell>
          <cell r="L587" t="str">
            <v>26210640893174000650550010000053971440712407</v>
          </cell>
          <cell r="M587" t="str">
            <v>26 -  Pernambuco</v>
          </cell>
          <cell r="N587">
            <v>64.5</v>
          </cell>
        </row>
        <row r="588">
          <cell r="C588" t="str">
            <v>HOSPITAL MESTRE VITALINO</v>
          </cell>
          <cell r="E588" t="str">
            <v xml:space="preserve">3.9 - Material para Manutenção de Bens Imóveis </v>
          </cell>
          <cell r="F588">
            <v>7544385000105</v>
          </cell>
          <cell r="G588" t="str">
            <v>JPRIM PEREIRA FILHO FERAMENTAS LTDA</v>
          </cell>
          <cell r="H588" t="str">
            <v>B</v>
          </cell>
          <cell r="I588" t="str">
            <v>S</v>
          </cell>
          <cell r="J588" t="str">
            <v>000.006.040</v>
          </cell>
          <cell r="K588">
            <v>44369</v>
          </cell>
          <cell r="L588" t="str">
            <v>26210607544385000105550010000060401959714455</v>
          </cell>
          <cell r="M588" t="str">
            <v>26 -  Pernambuco</v>
          </cell>
          <cell r="N588">
            <v>915</v>
          </cell>
        </row>
        <row r="589">
          <cell r="C589" t="str">
            <v>HOSPITAL MESTRE VITALINO</v>
          </cell>
          <cell r="E589" t="str">
            <v xml:space="preserve">3.9 - Material para Manutenção de Bens Imóveis </v>
          </cell>
          <cell r="F589">
            <v>9494196000192</v>
          </cell>
          <cell r="G589" t="str">
            <v>COMERCIAL JR CLAUDIO  MARIO LTDA</v>
          </cell>
          <cell r="H589" t="str">
            <v>B</v>
          </cell>
          <cell r="I589" t="str">
            <v>S</v>
          </cell>
          <cell r="J589">
            <v>210704</v>
          </cell>
          <cell r="K589">
            <v>44368</v>
          </cell>
          <cell r="L589" t="str">
            <v>26210609494196000192550010002107041029467157</v>
          </cell>
          <cell r="M589" t="str">
            <v>26 -  Pernambuco</v>
          </cell>
          <cell r="N589">
            <v>104.55</v>
          </cell>
        </row>
        <row r="590">
          <cell r="C590" t="str">
            <v>HOSPITAL MESTRE VITALINO</v>
          </cell>
          <cell r="E590" t="str">
            <v xml:space="preserve">3.9 - Material para Manutenção de Bens Imóveis </v>
          </cell>
          <cell r="F590">
            <v>9494196000192</v>
          </cell>
          <cell r="G590" t="str">
            <v>COMERCIAL JR CLAUDIO  MARIO LTDA</v>
          </cell>
          <cell r="H590" t="str">
            <v>B</v>
          </cell>
          <cell r="I590" t="str">
            <v>S</v>
          </cell>
          <cell r="J590">
            <v>210766</v>
          </cell>
          <cell r="K590">
            <v>44369</v>
          </cell>
          <cell r="L590" t="str">
            <v>26210609494196000192550010002107661029476019</v>
          </cell>
          <cell r="M590" t="str">
            <v>26 -  Pernambuco</v>
          </cell>
          <cell r="N590">
            <v>333.21</v>
          </cell>
        </row>
        <row r="591">
          <cell r="C591" t="str">
            <v>HOSPITAL MESTRE VITALINO</v>
          </cell>
          <cell r="E591" t="str">
            <v xml:space="preserve">3.9 - Material para Manutenção de Bens Imóveis </v>
          </cell>
          <cell r="F591">
            <v>9494196000192</v>
          </cell>
          <cell r="G591" t="str">
            <v>COMERCIAL JR CLAUDIO  MARIO LTDA</v>
          </cell>
          <cell r="H591" t="str">
            <v>B</v>
          </cell>
          <cell r="I591" t="str">
            <v>S</v>
          </cell>
          <cell r="J591">
            <v>210775</v>
          </cell>
          <cell r="K591">
            <v>44369</v>
          </cell>
          <cell r="L591" t="str">
            <v>26210609494196000192550010002107751029476859</v>
          </cell>
          <cell r="M591" t="str">
            <v>26 -  Pernambuco</v>
          </cell>
          <cell r="N591">
            <v>1467.8</v>
          </cell>
        </row>
        <row r="592">
          <cell r="C592" t="str">
            <v>HOSPITAL MESTRE VITALINO</v>
          </cell>
          <cell r="E592" t="str">
            <v xml:space="preserve">3.9 - Material para Manutenção de Bens Imóveis </v>
          </cell>
          <cell r="F592">
            <v>9494196000192</v>
          </cell>
          <cell r="G592" t="str">
            <v>COMERCIAL JR CLAUDIO  MARIO LTDA</v>
          </cell>
          <cell r="H592" t="str">
            <v>B</v>
          </cell>
          <cell r="I592" t="str">
            <v>S</v>
          </cell>
          <cell r="J592">
            <v>210847</v>
          </cell>
          <cell r="K592">
            <v>44369</v>
          </cell>
          <cell r="L592" t="str">
            <v>26210609494196000192550010002108471029486995</v>
          </cell>
          <cell r="M592" t="str">
            <v>26 -  Pernambuco</v>
          </cell>
          <cell r="N592">
            <v>325.26</v>
          </cell>
        </row>
        <row r="593">
          <cell r="C593" t="str">
            <v>HOSPITAL MESTRE VITALINO</v>
          </cell>
          <cell r="E593" t="str">
            <v xml:space="preserve">3.9 - Material para Manutenção de Bens Imóveis </v>
          </cell>
          <cell r="F593">
            <v>7065420000103</v>
          </cell>
          <cell r="G593" t="str">
            <v>NORDAP COM EQUIP E PECAS LTDA</v>
          </cell>
          <cell r="H593" t="str">
            <v>B</v>
          </cell>
          <cell r="I593" t="str">
            <v>S</v>
          </cell>
          <cell r="J593">
            <v>57547</v>
          </cell>
          <cell r="K593">
            <v>44370</v>
          </cell>
          <cell r="L593" t="str">
            <v>26210607065420000103550010000575471000839269</v>
          </cell>
          <cell r="M593" t="str">
            <v>26 -  Pernambuco</v>
          </cell>
          <cell r="N593">
            <v>880</v>
          </cell>
        </row>
        <row r="594">
          <cell r="C594" t="str">
            <v>HOSPITAL MESTRE VITALINO</v>
          </cell>
          <cell r="E594" t="str">
            <v xml:space="preserve">3.9 - Material para Manutenção de Bens Imóveis </v>
          </cell>
          <cell r="F594">
            <v>24456295000173</v>
          </cell>
          <cell r="G594" t="str">
            <v>IRMAOS FREITAS REF COM DE PECAS LTDA</v>
          </cell>
          <cell r="H594" t="str">
            <v>B</v>
          </cell>
          <cell r="I594" t="str">
            <v>S</v>
          </cell>
          <cell r="J594">
            <v>26198</v>
          </cell>
          <cell r="K594">
            <v>44370</v>
          </cell>
          <cell r="L594" t="str">
            <v>26210624456295000173650050000261981306017189</v>
          </cell>
          <cell r="M594" t="str">
            <v>26 -  Pernambuco</v>
          </cell>
          <cell r="N594">
            <v>28</v>
          </cell>
        </row>
        <row r="595">
          <cell r="C595" t="str">
            <v>HOSPITAL MESTRE VITALINO</v>
          </cell>
          <cell r="E595" t="str">
            <v xml:space="preserve">3.9 - Material para Manutenção de Bens Imóveis </v>
          </cell>
          <cell r="F595">
            <v>24456295000173</v>
          </cell>
          <cell r="G595" t="str">
            <v>IRMAOS FREITAS REF COM DE PECAS LTDA</v>
          </cell>
          <cell r="H595" t="str">
            <v>B</v>
          </cell>
          <cell r="I595" t="str">
            <v>S</v>
          </cell>
          <cell r="J595" t="str">
            <v>000.005.967</v>
          </cell>
          <cell r="K595">
            <v>44370</v>
          </cell>
          <cell r="L595" t="str">
            <v>26210624456295000173550010000059671174691124</v>
          </cell>
          <cell r="M595" t="str">
            <v>26 -  Pernambuco</v>
          </cell>
          <cell r="N595">
            <v>266</v>
          </cell>
        </row>
        <row r="596">
          <cell r="C596" t="str">
            <v>HOSPITAL MESTRE VITALINO</v>
          </cell>
          <cell r="E596" t="str">
            <v xml:space="preserve">3.9 - Material para Manutenção de Bens Imóveis </v>
          </cell>
          <cell r="F596">
            <v>9494196000192</v>
          </cell>
          <cell r="G596" t="str">
            <v>COMERCIAL JR CLAUDIO  MARIO LTDA</v>
          </cell>
          <cell r="H596" t="str">
            <v>B</v>
          </cell>
          <cell r="I596" t="str">
            <v>S</v>
          </cell>
          <cell r="J596">
            <v>210939</v>
          </cell>
          <cell r="K596">
            <v>44370</v>
          </cell>
          <cell r="L596" t="str">
            <v>26210609494196000192550010002109391029498253</v>
          </cell>
          <cell r="M596" t="str">
            <v>26 -  Pernambuco</v>
          </cell>
          <cell r="N596">
            <v>218.28</v>
          </cell>
        </row>
        <row r="597">
          <cell r="C597" t="str">
            <v>HOSPITAL MESTRE VITALINO</v>
          </cell>
          <cell r="E597" t="str">
            <v xml:space="preserve">3.9 - Material para Manutenção de Bens Imóveis </v>
          </cell>
          <cell r="F597">
            <v>9494196000192</v>
          </cell>
          <cell r="G597" t="str">
            <v>COMERCIAL JR CLAUDIO  MARIO LTDA</v>
          </cell>
          <cell r="H597" t="str">
            <v>B</v>
          </cell>
          <cell r="I597" t="str">
            <v>S</v>
          </cell>
          <cell r="J597">
            <v>210912</v>
          </cell>
          <cell r="K597">
            <v>44370</v>
          </cell>
          <cell r="L597" t="str">
            <v>26210609494196000192550010002109121029495773</v>
          </cell>
          <cell r="M597" t="str">
            <v>26 -  Pernambuco</v>
          </cell>
          <cell r="N597">
            <v>282.16000000000003</v>
          </cell>
        </row>
        <row r="598">
          <cell r="C598" t="str">
            <v>HOSPITAL MESTRE VITALINO</v>
          </cell>
          <cell r="E598" t="str">
            <v xml:space="preserve">3.9 - Material para Manutenção de Bens Imóveis </v>
          </cell>
          <cell r="F598">
            <v>11549698000115</v>
          </cell>
          <cell r="G598" t="str">
            <v>CENCOMAL CENTRO COM DE MADEIRAS LTDA</v>
          </cell>
          <cell r="H598" t="str">
            <v>B</v>
          </cell>
          <cell r="I598" t="str">
            <v>S</v>
          </cell>
          <cell r="J598">
            <v>6570</v>
          </cell>
          <cell r="K598">
            <v>44370</v>
          </cell>
          <cell r="L598" t="str">
            <v>26210611549698000115550010000065701372985535</v>
          </cell>
          <cell r="M598" t="str">
            <v>26 -  Pernambuco</v>
          </cell>
          <cell r="N598">
            <v>83.3</v>
          </cell>
        </row>
        <row r="599">
          <cell r="C599" t="str">
            <v>HOSPITAL MESTRE VITALINO</v>
          </cell>
          <cell r="E599" t="str">
            <v xml:space="preserve">3.9 - Material para Manutenção de Bens Imóveis </v>
          </cell>
          <cell r="F599">
            <v>10758937000850</v>
          </cell>
          <cell r="G599" t="str">
            <v>NOVO NORDESTE COM. MAT. DE CONSTRUCAO</v>
          </cell>
          <cell r="H599" t="str">
            <v>B</v>
          </cell>
          <cell r="I599" t="str">
            <v>S</v>
          </cell>
          <cell r="J599" t="str">
            <v>000.063.860</v>
          </cell>
          <cell r="K599">
            <v>44372</v>
          </cell>
          <cell r="L599" t="str">
            <v>26210610758937000850550010000638601111431638</v>
          </cell>
          <cell r="M599" t="str">
            <v>26 -  Pernambuco</v>
          </cell>
          <cell r="N599">
            <v>8950</v>
          </cell>
        </row>
        <row r="600">
          <cell r="C600" t="str">
            <v>HOSPITAL MESTRE VITALINO</v>
          </cell>
          <cell r="E600" t="str">
            <v xml:space="preserve">3.9 - Material para Manutenção de Bens Imóveis </v>
          </cell>
          <cell r="F600">
            <v>9494196000192</v>
          </cell>
          <cell r="G600" t="str">
            <v>COMERCIAL JR CLAUDIO  MARIO LTDA</v>
          </cell>
          <cell r="H600" t="str">
            <v>B</v>
          </cell>
          <cell r="I600" t="str">
            <v>S</v>
          </cell>
          <cell r="J600">
            <v>211323</v>
          </cell>
          <cell r="K600">
            <v>44375</v>
          </cell>
          <cell r="L600" t="str">
            <v>26210609494196000192550010002113231029561844</v>
          </cell>
          <cell r="M600" t="str">
            <v>26 -  Pernambuco</v>
          </cell>
          <cell r="N600">
            <v>154.41</v>
          </cell>
        </row>
        <row r="601">
          <cell r="C601" t="str">
            <v>HOSPITAL MESTRE VITALINO</v>
          </cell>
          <cell r="E601" t="str">
            <v xml:space="preserve">3.9 - Material para Manutenção de Bens Imóveis </v>
          </cell>
          <cell r="F601">
            <v>41057399000558</v>
          </cell>
          <cell r="G601" t="str">
            <v>MADECENTER LTDA</v>
          </cell>
          <cell r="H601" t="str">
            <v>B</v>
          </cell>
          <cell r="I601" t="str">
            <v>S</v>
          </cell>
          <cell r="J601" t="str">
            <v>000.015.179</v>
          </cell>
          <cell r="K601">
            <v>44370</v>
          </cell>
          <cell r="L601" t="str">
            <v>26210641057399000558550010000151791302422893</v>
          </cell>
          <cell r="M601" t="str">
            <v>26 -  Pernambuco</v>
          </cell>
          <cell r="N601">
            <v>930</v>
          </cell>
        </row>
        <row r="602">
          <cell r="C602" t="str">
            <v>HOSPITAL MESTRE VITALINO</v>
          </cell>
          <cell r="E602" t="str">
            <v xml:space="preserve">3.9 - Material para Manutenção de Bens Imóveis </v>
          </cell>
          <cell r="F602">
            <v>41057399000558</v>
          </cell>
          <cell r="G602" t="str">
            <v>MADECENTER LTDA</v>
          </cell>
          <cell r="H602" t="str">
            <v>B</v>
          </cell>
          <cell r="I602" t="str">
            <v>S</v>
          </cell>
          <cell r="J602" t="str">
            <v>000.015.179</v>
          </cell>
          <cell r="K602">
            <v>44370</v>
          </cell>
          <cell r="L602" t="str">
            <v>26210641057399000558550010000151791302422893</v>
          </cell>
          <cell r="M602" t="str">
            <v>26 -  Pernambuco</v>
          </cell>
          <cell r="N602">
            <v>265</v>
          </cell>
        </row>
        <row r="603">
          <cell r="C603" t="str">
            <v>HOSPITAL MESTRE VITALINO</v>
          </cell>
          <cell r="E603" t="str">
            <v xml:space="preserve">3.9 - Material para Manutenção de Bens Imóveis </v>
          </cell>
          <cell r="F603">
            <v>30461266000100</v>
          </cell>
          <cell r="G603" t="str">
            <v>PAOLA ALICE P. B. ARAGAO 00953586413</v>
          </cell>
          <cell r="H603" t="str">
            <v>B</v>
          </cell>
          <cell r="I603" t="str">
            <v>S</v>
          </cell>
          <cell r="J603" t="str">
            <v>000.000.090</v>
          </cell>
          <cell r="K603">
            <v>44358</v>
          </cell>
          <cell r="L603" t="str">
            <v>26210630461266000100550010000000901129013846</v>
          </cell>
          <cell r="M603" t="str">
            <v>26 -  Pernambuco</v>
          </cell>
          <cell r="N603">
            <v>3010</v>
          </cell>
        </row>
        <row r="604">
          <cell r="C604" t="str">
            <v>HOSPITAL MESTRE VITALINO</v>
          </cell>
          <cell r="E604" t="str">
            <v xml:space="preserve">3.9 - Material para Manutenção de Bens Imóveis </v>
          </cell>
          <cell r="F604">
            <v>16714886000175</v>
          </cell>
          <cell r="G604" t="str">
            <v>F R L DE SOUZA  ME</v>
          </cell>
          <cell r="H604" t="str">
            <v>B</v>
          </cell>
          <cell r="I604" t="str">
            <v>S</v>
          </cell>
          <cell r="J604" t="str">
            <v>000.000.506</v>
          </cell>
          <cell r="K604">
            <v>44376</v>
          </cell>
          <cell r="L604" t="str">
            <v>26210616714886000175550010000005061381303559</v>
          </cell>
          <cell r="M604" t="str">
            <v>26 -  Pernambuco</v>
          </cell>
          <cell r="N604">
            <v>2492</v>
          </cell>
        </row>
        <row r="605">
          <cell r="C605" t="str">
            <v>HOSPITAL MESTRE VITALINO</v>
          </cell>
          <cell r="E605" t="str">
            <v xml:space="preserve">3.9 - Material para Manutenção de Bens Imóveis </v>
          </cell>
          <cell r="F605">
            <v>9494196000192</v>
          </cell>
          <cell r="G605" t="str">
            <v>COMERCIAL JR CLAUDIO  MARIO LTDA</v>
          </cell>
          <cell r="H605" t="str">
            <v>B</v>
          </cell>
          <cell r="I605" t="str">
            <v>S</v>
          </cell>
          <cell r="J605">
            <v>211403</v>
          </cell>
          <cell r="K605">
            <v>44375</v>
          </cell>
          <cell r="L605" t="str">
            <v>26210609494196000192550010002114031029572628</v>
          </cell>
          <cell r="M605" t="str">
            <v>26 -  Pernambuco</v>
          </cell>
          <cell r="N605">
            <v>336.12</v>
          </cell>
        </row>
        <row r="606">
          <cell r="C606" t="str">
            <v>HOSPITAL MESTRE VITALINO</v>
          </cell>
          <cell r="E606" t="str">
            <v xml:space="preserve">3.9 - Material para Manutenção de Bens Imóveis </v>
          </cell>
          <cell r="F606">
            <v>9494196000192</v>
          </cell>
          <cell r="G606" t="str">
            <v>COMERCIAL JR CLAUDIO  MARIO LTDA</v>
          </cell>
          <cell r="H606" t="str">
            <v>B</v>
          </cell>
          <cell r="I606" t="str">
            <v>S</v>
          </cell>
          <cell r="J606">
            <v>211379</v>
          </cell>
          <cell r="K606">
            <v>44375</v>
          </cell>
          <cell r="L606" t="str">
            <v>26210609494196000192550010002113791029570334</v>
          </cell>
          <cell r="M606" t="str">
            <v>26 -  Pernambuco</v>
          </cell>
          <cell r="N606">
            <v>176.3</v>
          </cell>
        </row>
        <row r="607">
          <cell r="C607" t="str">
            <v>HOSPITAL MESTRE VITALINO</v>
          </cell>
          <cell r="E607" t="str">
            <v xml:space="preserve">3.9 - Material para Manutenção de Bens Imóveis </v>
          </cell>
          <cell r="F607">
            <v>9494196000192</v>
          </cell>
          <cell r="G607" t="str">
            <v>COMERCIAL JR CLAUDIO  MARIO LTDA</v>
          </cell>
          <cell r="H607" t="str">
            <v>B</v>
          </cell>
          <cell r="I607" t="str">
            <v>S</v>
          </cell>
          <cell r="J607">
            <v>211505</v>
          </cell>
          <cell r="K607">
            <v>44377</v>
          </cell>
          <cell r="L607" t="str">
            <v>26210609494196000192550010002115051029584723</v>
          </cell>
          <cell r="M607" t="str">
            <v>26 -  Pernambuco</v>
          </cell>
          <cell r="N607">
            <v>73.8</v>
          </cell>
        </row>
        <row r="608">
          <cell r="C608" t="str">
            <v>HOSPITAL MESTRE VITALINO</v>
          </cell>
          <cell r="E608" t="str">
            <v xml:space="preserve">3.9 - Material para Manutenção de Bens Imóveis </v>
          </cell>
          <cell r="F608">
            <v>11403953000117</v>
          </cell>
          <cell r="G608" t="str">
            <v>SOCIEDADE DE FERRAGENS FREIRE LTDA  EPP</v>
          </cell>
          <cell r="H608" t="str">
            <v>B</v>
          </cell>
          <cell r="I608" t="str">
            <v>S</v>
          </cell>
          <cell r="J608" t="str">
            <v>000.036.275</v>
          </cell>
          <cell r="K608">
            <v>44377</v>
          </cell>
          <cell r="L608" t="str">
            <v>26210611403953000117550010000362751505900000</v>
          </cell>
          <cell r="M608" t="str">
            <v>26 -  Pernambuco</v>
          </cell>
          <cell r="N608">
            <v>791.87</v>
          </cell>
        </row>
        <row r="609">
          <cell r="C609" t="str">
            <v>HOSPITAL MESTRE VITALINO</v>
          </cell>
          <cell r="E609" t="str">
            <v xml:space="preserve">3.9 - Material para Manutenção de Bens Imóveis </v>
          </cell>
          <cell r="F609">
            <v>25361160000197</v>
          </cell>
          <cell r="G609" t="str">
            <v>DISTRIBUIDORA ESPACO DRYWALL LTDA</v>
          </cell>
          <cell r="H609" t="str">
            <v>B</v>
          </cell>
          <cell r="I609" t="str">
            <v>S</v>
          </cell>
          <cell r="J609" t="str">
            <v>000.000.574</v>
          </cell>
          <cell r="K609">
            <v>44377</v>
          </cell>
          <cell r="L609" t="str">
            <v>26210625361160000197550010000005741180202106</v>
          </cell>
          <cell r="M609" t="str">
            <v>26 -  Pernambuco</v>
          </cell>
          <cell r="N609">
            <v>102.2</v>
          </cell>
        </row>
        <row r="610">
          <cell r="C610" t="str">
            <v>HOSPITAL MESTRE VITALINO</v>
          </cell>
          <cell r="E610" t="str">
            <v xml:space="preserve">3.9 - Material para Manutenção de Bens Imóveis </v>
          </cell>
          <cell r="F610">
            <v>9494196000192</v>
          </cell>
          <cell r="G610" t="str">
            <v>COMERCIAL JR CLAUDIO  MARIO LTDA</v>
          </cell>
          <cell r="H610" t="str">
            <v>B</v>
          </cell>
          <cell r="I610" t="str">
            <v>S</v>
          </cell>
          <cell r="J610">
            <v>208158</v>
          </cell>
          <cell r="K610">
            <v>44348</v>
          </cell>
          <cell r="L610" t="str">
            <v>26210609494196000192550010002081581029130447</v>
          </cell>
          <cell r="M610" t="str">
            <v>26 -  Pernambuco</v>
          </cell>
          <cell r="N610">
            <v>13.53</v>
          </cell>
        </row>
        <row r="611">
          <cell r="C611" t="str">
            <v>HOSPITAL MESTRE VITALINO</v>
          </cell>
          <cell r="E611" t="str">
            <v xml:space="preserve">3.9 - Material para Manutenção de Bens Imóveis 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>
            <v>208291</v>
          </cell>
          <cell r="K611">
            <v>44348</v>
          </cell>
          <cell r="L611" t="str">
            <v>26210609494196000192550010002082911029147994</v>
          </cell>
          <cell r="M611" t="str">
            <v>26 -  Pernambuco</v>
          </cell>
          <cell r="N611">
            <v>291.92</v>
          </cell>
        </row>
        <row r="612">
          <cell r="C612" t="str">
            <v>HOSPITAL MESTRE VITALINO</v>
          </cell>
          <cell r="E612" t="str">
            <v xml:space="preserve">3.9 - Material para Manutenção de Bens Imóveis </v>
          </cell>
          <cell r="F612">
            <v>9494196000192</v>
          </cell>
          <cell r="G612" t="str">
            <v>COMERCIAL JR CLAUDIO  MARIO LTDA</v>
          </cell>
          <cell r="H612" t="str">
            <v>B</v>
          </cell>
          <cell r="I612" t="str">
            <v>S</v>
          </cell>
          <cell r="J612">
            <v>208513</v>
          </cell>
          <cell r="K612">
            <v>44349</v>
          </cell>
          <cell r="L612" t="str">
            <v>26210609494196000192550010002085131029168860</v>
          </cell>
          <cell r="M612" t="str">
            <v>26 -  Pernambuco</v>
          </cell>
          <cell r="N612">
            <v>167.28</v>
          </cell>
        </row>
        <row r="613">
          <cell r="C613" t="str">
            <v>HOSPITAL MESTRE VITALINO</v>
          </cell>
          <cell r="E613" t="str">
            <v xml:space="preserve">3.9 - Material para Manutenção de Bens Imóveis </v>
          </cell>
          <cell r="F613">
            <v>9494196000192</v>
          </cell>
          <cell r="G613" t="str">
            <v>COMERCIAL JR CLAUDIO  MARIO LTDA</v>
          </cell>
          <cell r="H613" t="str">
            <v>B</v>
          </cell>
          <cell r="I613" t="str">
            <v>S</v>
          </cell>
          <cell r="J613">
            <v>208444</v>
          </cell>
          <cell r="K613">
            <v>44349</v>
          </cell>
          <cell r="L613" t="str">
            <v>26210609494196000192550010002084441029162269</v>
          </cell>
          <cell r="M613" t="str">
            <v>26 -  Pernambuco</v>
          </cell>
          <cell r="N613">
            <v>286.8</v>
          </cell>
        </row>
        <row r="614">
          <cell r="C614" t="str">
            <v>HOSPITAL MESTRE VITALINO</v>
          </cell>
          <cell r="E614" t="str">
            <v xml:space="preserve">3.9 - Material para Manutenção de Bens Imóveis </v>
          </cell>
          <cell r="F614">
            <v>9494196000192</v>
          </cell>
          <cell r="G614" t="str">
            <v>COMERCIAL JR CLAUDIO  MARIO LTDA</v>
          </cell>
          <cell r="H614" t="str">
            <v>B</v>
          </cell>
          <cell r="I614" t="str">
            <v>S</v>
          </cell>
          <cell r="J614">
            <v>208621</v>
          </cell>
          <cell r="K614">
            <v>44350</v>
          </cell>
          <cell r="L614" t="str">
            <v>26210609494196000192550010002086211029182681</v>
          </cell>
          <cell r="M614" t="str">
            <v>26 -  Pernambuco</v>
          </cell>
          <cell r="N614">
            <v>118.08</v>
          </cell>
        </row>
        <row r="615">
          <cell r="C615" t="str">
            <v>HOSPITAL MESTRE VITALINO</v>
          </cell>
          <cell r="E615" t="str">
            <v xml:space="preserve">3.9 - Material para Manutenção de Bens Imóveis </v>
          </cell>
          <cell r="F615">
            <v>6201314000139</v>
          </cell>
          <cell r="G615" t="str">
            <v>CAMEL CARUARU MATERIAIS ELETRI</v>
          </cell>
          <cell r="H615" t="str">
            <v>B</v>
          </cell>
          <cell r="I615" t="str">
            <v>S</v>
          </cell>
          <cell r="J615" t="str">
            <v>000.095.614</v>
          </cell>
          <cell r="K615">
            <v>44351</v>
          </cell>
          <cell r="L615" t="str">
            <v>26210606201314000139550010000956141343710600</v>
          </cell>
          <cell r="M615" t="str">
            <v>26 -  Pernambuco</v>
          </cell>
          <cell r="N615">
            <v>3863.12</v>
          </cell>
        </row>
        <row r="616">
          <cell r="C616" t="str">
            <v>HOSPITAL MESTRE VITALINO</v>
          </cell>
          <cell r="E616" t="str">
            <v xml:space="preserve">3.9 - Material para Manutenção de Bens Imóveis </v>
          </cell>
          <cell r="F616">
            <v>6201314000139</v>
          </cell>
          <cell r="G616" t="str">
            <v>CAMEL CARUARU MATERIAIS ELETRI</v>
          </cell>
          <cell r="H616" t="str">
            <v>B</v>
          </cell>
          <cell r="I616" t="str">
            <v>S</v>
          </cell>
          <cell r="J616" t="str">
            <v>000.095.643</v>
          </cell>
          <cell r="K616">
            <v>44354</v>
          </cell>
          <cell r="L616" t="str">
            <v>26210606201314000139550010000956431701019460</v>
          </cell>
          <cell r="M616" t="str">
            <v>26 -  Pernambuco</v>
          </cell>
          <cell r="N616">
            <v>126.84</v>
          </cell>
        </row>
        <row r="617">
          <cell r="C617" t="str">
            <v>HOSPITAL MESTRE VITALINO</v>
          </cell>
          <cell r="E617" t="str">
            <v xml:space="preserve">3.9 - Material para Manutenção de Bens Imóveis </v>
          </cell>
          <cell r="F617">
            <v>9494196000192</v>
          </cell>
          <cell r="G617" t="str">
            <v>COMERCIAL JR CLAUDIO  MARIO LTDA</v>
          </cell>
          <cell r="H617" t="str">
            <v>B</v>
          </cell>
          <cell r="I617" t="str">
            <v>S</v>
          </cell>
          <cell r="J617">
            <v>208825</v>
          </cell>
          <cell r="K617">
            <v>44351</v>
          </cell>
          <cell r="L617" t="str">
            <v>26210609494196000192550010002088251029210146</v>
          </cell>
          <cell r="M617" t="str">
            <v>26 -  Pernambuco</v>
          </cell>
          <cell r="N617">
            <v>138.01</v>
          </cell>
        </row>
        <row r="618">
          <cell r="C618" t="str">
            <v>HOSPITAL MESTRE VITALINO</v>
          </cell>
          <cell r="E618" t="str">
            <v xml:space="preserve">3.9 - Material para Manutenção de Bens Imóveis </v>
          </cell>
          <cell r="F618">
            <v>8099681000107</v>
          </cell>
          <cell r="G618" t="str">
            <v>COMBAT COMERCIO DE BATERIAS LTDA</v>
          </cell>
          <cell r="H618" t="str">
            <v>B</v>
          </cell>
          <cell r="I618" t="str">
            <v>S</v>
          </cell>
          <cell r="J618">
            <v>87463</v>
          </cell>
          <cell r="K618">
            <v>44354</v>
          </cell>
          <cell r="L618" t="str">
            <v>26210608099681000107550010000874631000041364</v>
          </cell>
          <cell r="M618" t="str">
            <v>26 -  Pernambuco</v>
          </cell>
          <cell r="N618">
            <v>479.14</v>
          </cell>
        </row>
        <row r="619">
          <cell r="C619" t="str">
            <v>HOSPITAL MESTRE VITALINO</v>
          </cell>
          <cell r="E619" t="str">
            <v xml:space="preserve">3.9 - Material para Manutenção de Bens Imóveis </v>
          </cell>
          <cell r="F619">
            <v>10731605000106</v>
          </cell>
          <cell r="G619" t="str">
            <v>ELETRONICA CENTRAL CARUARU LTDA</v>
          </cell>
          <cell r="H619" t="str">
            <v>B</v>
          </cell>
          <cell r="I619" t="str">
            <v>S</v>
          </cell>
          <cell r="J619">
            <v>148493</v>
          </cell>
          <cell r="K619">
            <v>44361</v>
          </cell>
          <cell r="L619" t="str">
            <v>26210610731605000106650010001484931258360476</v>
          </cell>
          <cell r="M619" t="str">
            <v>26 -  Pernambuco</v>
          </cell>
          <cell r="N619">
            <v>5</v>
          </cell>
        </row>
        <row r="620">
          <cell r="C620" t="str">
            <v>HOSPITAL MESTRE VITALINO</v>
          </cell>
          <cell r="E620" t="str">
            <v xml:space="preserve">3.9 - Material para Manutenção de Bens Imóveis </v>
          </cell>
          <cell r="F620">
            <v>9494196000192</v>
          </cell>
          <cell r="G620" t="str">
            <v>COMERCIAL JR CLAUDIO  MARIO LTDA</v>
          </cell>
          <cell r="H620" t="str">
            <v>B</v>
          </cell>
          <cell r="I620" t="str">
            <v>S</v>
          </cell>
          <cell r="J620">
            <v>210048</v>
          </cell>
          <cell r="K620">
            <v>44362</v>
          </cell>
          <cell r="L620" t="str">
            <v>26210609494196000192550010002100481029378045</v>
          </cell>
          <cell r="M620" t="str">
            <v>26 -  Pernambuco</v>
          </cell>
          <cell r="N620">
            <v>132.80000000000001</v>
          </cell>
        </row>
        <row r="621">
          <cell r="C621" t="str">
            <v>HOSPITAL MESTRE VITALINO</v>
          </cell>
          <cell r="E621" t="str">
            <v xml:space="preserve">3.9 - Material para Manutenção de Bens Imóveis </v>
          </cell>
          <cell r="F621">
            <v>9494196000192</v>
          </cell>
          <cell r="G621" t="str">
            <v>COMERCIAL JR CLAUDIO  MARIO LTDA</v>
          </cell>
          <cell r="H621" t="str">
            <v>B</v>
          </cell>
          <cell r="I621" t="str">
            <v>S</v>
          </cell>
          <cell r="J621">
            <v>210046</v>
          </cell>
          <cell r="K621">
            <v>44362</v>
          </cell>
          <cell r="L621" t="str">
            <v>26210609494196000192550010002100461029377966</v>
          </cell>
          <cell r="M621" t="str">
            <v>26 -  Pernambuco</v>
          </cell>
          <cell r="N621">
            <v>6.81</v>
          </cell>
        </row>
        <row r="622">
          <cell r="C622" t="str">
            <v>HOSPITAL MESTRE VITALINO</v>
          </cell>
          <cell r="E622" t="str">
            <v xml:space="preserve">3.9 - Material para Manutenção de Bens Imóveis </v>
          </cell>
          <cell r="F622">
            <v>9494196000192</v>
          </cell>
          <cell r="G622" t="str">
            <v>COMERCIAL JR CLAUDIO  MARIO LTDA</v>
          </cell>
          <cell r="H622" t="str">
            <v>B</v>
          </cell>
          <cell r="I622" t="str">
            <v>S</v>
          </cell>
          <cell r="J622">
            <v>210047</v>
          </cell>
          <cell r="K622">
            <v>44362</v>
          </cell>
          <cell r="L622" t="str">
            <v>26210609494196000192550010002100471029378021</v>
          </cell>
          <cell r="M622" t="str">
            <v>26 -  Pernambuco</v>
          </cell>
          <cell r="N622">
            <v>189.42</v>
          </cell>
        </row>
        <row r="623">
          <cell r="C623" t="str">
            <v>HOSPITAL MESTRE VITALINO</v>
          </cell>
          <cell r="E623" t="str">
            <v xml:space="preserve">3.9 - Material para Manutenção de Bens Imóveis </v>
          </cell>
          <cell r="F623">
            <v>9494196000192</v>
          </cell>
          <cell r="G623" t="str">
            <v>COMERCIAL JR CLAUDIO  MARIO LTDA</v>
          </cell>
          <cell r="H623" t="str">
            <v>B</v>
          </cell>
          <cell r="I623" t="str">
            <v>S</v>
          </cell>
          <cell r="J623">
            <v>210064</v>
          </cell>
          <cell r="K623">
            <v>44362</v>
          </cell>
          <cell r="L623" t="str">
            <v>26210609494196000192550010002100641029379703</v>
          </cell>
          <cell r="M623" t="str">
            <v>26 -  Pernambuco</v>
          </cell>
          <cell r="N623">
            <v>573.59</v>
          </cell>
        </row>
        <row r="624">
          <cell r="C624" t="str">
            <v>HOSPITAL MESTRE VITALINO</v>
          </cell>
          <cell r="E624" t="str">
            <v xml:space="preserve">3.9 - Material para Manutenção de Bens Imóveis </v>
          </cell>
          <cell r="F624">
            <v>9494196000192</v>
          </cell>
          <cell r="G624" t="str">
            <v>COMERCIAL JR CLAUDIO  MARIO LTDA</v>
          </cell>
          <cell r="H624" t="str">
            <v>B</v>
          </cell>
          <cell r="I624" t="str">
            <v>S</v>
          </cell>
          <cell r="J624">
            <v>201866</v>
          </cell>
          <cell r="K624">
            <v>44363</v>
          </cell>
          <cell r="L624" t="str">
            <v>26210609494196000192651020002018661018661022</v>
          </cell>
          <cell r="M624" t="str">
            <v>26 -  Pernambuco</v>
          </cell>
          <cell r="N624">
            <v>580.54</v>
          </cell>
        </row>
        <row r="625">
          <cell r="C625" t="str">
            <v>HOSPITAL MESTRE VITALINO</v>
          </cell>
          <cell r="E625" t="str">
            <v xml:space="preserve">3.9 - Material para Manutenção de Bens Imóveis </v>
          </cell>
          <cell r="F625">
            <v>9494196000192</v>
          </cell>
          <cell r="G625" t="str">
            <v>COMERCIAL JR CLAUDIO  MARIO LTDA</v>
          </cell>
          <cell r="H625" t="str">
            <v>B</v>
          </cell>
          <cell r="I625" t="str">
            <v>S</v>
          </cell>
          <cell r="J625">
            <v>210141</v>
          </cell>
          <cell r="K625">
            <v>44363</v>
          </cell>
          <cell r="L625" t="str">
            <v>26210609494196000192550010002101411029389416</v>
          </cell>
          <cell r="M625" t="str">
            <v>26 -  Pernambuco</v>
          </cell>
          <cell r="N625">
            <v>149.65</v>
          </cell>
        </row>
        <row r="626">
          <cell r="C626" t="str">
            <v>HOSPITAL MESTRE VITALINO</v>
          </cell>
          <cell r="E626" t="str">
            <v xml:space="preserve">3.9 - Material para Manutenção de Bens Imóveis </v>
          </cell>
          <cell r="F626">
            <v>26199784000112</v>
          </cell>
          <cell r="G626" t="str">
            <v>JADILSON JOAO DOS SANTOS ME</v>
          </cell>
          <cell r="H626" t="str">
            <v>B</v>
          </cell>
          <cell r="I626" t="str">
            <v>S</v>
          </cell>
          <cell r="J626">
            <v>6636</v>
          </cell>
          <cell r="K626">
            <v>44364</v>
          </cell>
          <cell r="L626" t="str">
            <v>26210626199784000112650020000066361826009964</v>
          </cell>
          <cell r="M626" t="str">
            <v>26 -  Pernambuco</v>
          </cell>
          <cell r="N626">
            <v>50</v>
          </cell>
        </row>
        <row r="627">
          <cell r="C627" t="str">
            <v>HOSPITAL MESTRE VITALINO</v>
          </cell>
          <cell r="E627" t="str">
            <v xml:space="preserve">3.9 - Material para Manutenção de Bens Imóveis </v>
          </cell>
          <cell r="F627">
            <v>9494196000192</v>
          </cell>
          <cell r="G627" t="str">
            <v>COMERCIAL JR CLAUDIO  MARIO LTDA</v>
          </cell>
          <cell r="H627" t="str">
            <v>B</v>
          </cell>
          <cell r="I627" t="str">
            <v>S</v>
          </cell>
          <cell r="J627">
            <v>210474</v>
          </cell>
          <cell r="K627">
            <v>44365</v>
          </cell>
          <cell r="L627" t="str">
            <v>26210609494196000192550010002104741029436659</v>
          </cell>
          <cell r="M627" t="str">
            <v>26 -  Pernambuco</v>
          </cell>
          <cell r="N627">
            <v>25.26</v>
          </cell>
        </row>
        <row r="628">
          <cell r="C628" t="str">
            <v>HOSPITAL MESTRE VITALINO</v>
          </cell>
          <cell r="E628" t="str">
            <v xml:space="preserve">3.9 - Material para Manutenção de Bens Imóveis </v>
          </cell>
          <cell r="F628">
            <v>10731605000106</v>
          </cell>
          <cell r="G628" t="str">
            <v>ELETRONICA CENTRAL CARUARU LTDA</v>
          </cell>
          <cell r="H628" t="str">
            <v>B</v>
          </cell>
          <cell r="I628" t="str">
            <v>S</v>
          </cell>
          <cell r="J628" t="str">
            <v>000.010.620</v>
          </cell>
          <cell r="K628">
            <v>44368</v>
          </cell>
          <cell r="L628" t="str">
            <v>26210610731605000106550010000106201347160172</v>
          </cell>
          <cell r="M628" t="str">
            <v>26 -  Pernambuco</v>
          </cell>
          <cell r="N628">
            <v>190</v>
          </cell>
        </row>
        <row r="629">
          <cell r="C629" t="str">
            <v>HOSPITAL MESTRE VITALINO</v>
          </cell>
          <cell r="E629" t="str">
            <v xml:space="preserve">3.9 - Material para Manutenção de Bens Imóveis </v>
          </cell>
          <cell r="F629">
            <v>8099681000107</v>
          </cell>
          <cell r="G629" t="str">
            <v>COMBAT COMERCIO DE BATERIAS LTDA</v>
          </cell>
          <cell r="H629" t="str">
            <v>B</v>
          </cell>
          <cell r="I629" t="str">
            <v>S</v>
          </cell>
          <cell r="J629">
            <v>87862</v>
          </cell>
          <cell r="K629">
            <v>44368</v>
          </cell>
          <cell r="L629" t="str">
            <v>26210608099681000107550010000878621000238162</v>
          </cell>
          <cell r="M629" t="str">
            <v>26 -  Pernambuco</v>
          </cell>
          <cell r="N629">
            <v>851.9</v>
          </cell>
        </row>
        <row r="630">
          <cell r="C630" t="str">
            <v>HOSPITAL MESTRE VITALINO</v>
          </cell>
          <cell r="E630" t="str">
            <v xml:space="preserve">3.9 - Material para Manutenção de Bens Imóveis </v>
          </cell>
          <cell r="F630">
            <v>27700153000106</v>
          </cell>
          <cell r="G630" t="str">
            <v>SANTANA  SANTOS MATERIAIS ELETRICOS LTDA</v>
          </cell>
          <cell r="H630" t="str">
            <v>B</v>
          </cell>
          <cell r="I630" t="str">
            <v>S</v>
          </cell>
          <cell r="J630" t="str">
            <v>000.026.349</v>
          </cell>
          <cell r="K630">
            <v>44368</v>
          </cell>
          <cell r="L630" t="str">
            <v>26210627700153000106550010000263491046403273</v>
          </cell>
          <cell r="M630" t="str">
            <v>26 -  Pernambuco</v>
          </cell>
          <cell r="N630">
            <v>55.38</v>
          </cell>
        </row>
        <row r="631">
          <cell r="C631" t="str">
            <v>HOSPITAL MESTRE VITALINO</v>
          </cell>
          <cell r="E631" t="str">
            <v xml:space="preserve">3.9 - Material para Manutenção de Bens Imóveis </v>
          </cell>
          <cell r="F631">
            <v>6320479000120</v>
          </cell>
          <cell r="G631" t="str">
            <v>CENTRO DE DISTRIBUICAO ATOS LTDA</v>
          </cell>
          <cell r="H631" t="str">
            <v>B</v>
          </cell>
          <cell r="I631" t="str">
            <v>S</v>
          </cell>
          <cell r="J631">
            <v>12024</v>
          </cell>
          <cell r="K631">
            <v>44368</v>
          </cell>
          <cell r="L631" t="str">
            <v>26210606320479000120550010000120241000118962</v>
          </cell>
          <cell r="M631" t="str">
            <v>26 -  Pernambuco</v>
          </cell>
          <cell r="N631">
            <v>368.69</v>
          </cell>
        </row>
        <row r="632">
          <cell r="C632" t="str">
            <v>HOSPITAL MESTRE VITALINO</v>
          </cell>
          <cell r="E632" t="str">
            <v xml:space="preserve">3.9 - Material para Manutenção de Bens Imóveis </v>
          </cell>
          <cell r="F632">
            <v>24073694000155</v>
          </cell>
          <cell r="G632" t="str">
            <v>NAGEM CIL COMERCIO DE INFORMATICA LTDA</v>
          </cell>
          <cell r="H632" t="str">
            <v>B</v>
          </cell>
          <cell r="I632" t="str">
            <v>S</v>
          </cell>
          <cell r="J632" t="str">
            <v>000.670.315</v>
          </cell>
          <cell r="K632">
            <v>44365</v>
          </cell>
          <cell r="L632" t="str">
            <v>26210624073694000155550010006703151020170839</v>
          </cell>
          <cell r="M632" t="str">
            <v>26 -  Pernambuco</v>
          </cell>
          <cell r="N632">
            <v>199.2</v>
          </cell>
        </row>
        <row r="633">
          <cell r="C633" t="str">
            <v>HOSPITAL MESTRE VITALINO</v>
          </cell>
          <cell r="E633" t="str">
            <v xml:space="preserve">3.9 - Material para Manutenção de Bens Imóveis </v>
          </cell>
          <cell r="F633">
            <v>6201314000139</v>
          </cell>
          <cell r="G633" t="str">
            <v>CAMEL CARUARU MATERIAIS ELETRI</v>
          </cell>
          <cell r="H633" t="str">
            <v>B</v>
          </cell>
          <cell r="I633" t="str">
            <v>S</v>
          </cell>
          <cell r="J633" t="str">
            <v>000.095.997</v>
          </cell>
          <cell r="K633">
            <v>44369</v>
          </cell>
          <cell r="L633" t="str">
            <v>26210606201314000139550010000959971583818277</v>
          </cell>
          <cell r="M633" t="str">
            <v>26 -  Pernambuco</v>
          </cell>
          <cell r="N633">
            <v>1400.5</v>
          </cell>
        </row>
        <row r="634">
          <cell r="C634" t="str">
            <v>HOSPITAL MESTRE VITALINO</v>
          </cell>
          <cell r="E634" t="str">
            <v xml:space="preserve">3.9 - Material para Manutenção de Bens Imóveis </v>
          </cell>
          <cell r="F634">
            <v>9494196000192</v>
          </cell>
          <cell r="G634" t="str">
            <v>COMERCIAL JR CLAUDIO  MARIO LTDA</v>
          </cell>
          <cell r="H634" t="str">
            <v>B</v>
          </cell>
          <cell r="I634" t="str">
            <v>S</v>
          </cell>
          <cell r="J634">
            <v>211323</v>
          </cell>
          <cell r="K634">
            <v>44375</v>
          </cell>
          <cell r="L634" t="str">
            <v>26210609494196000192550010002113231029561844</v>
          </cell>
          <cell r="M634" t="str">
            <v>26 -  Pernambuco</v>
          </cell>
          <cell r="N634">
            <v>158.26</v>
          </cell>
        </row>
        <row r="635">
          <cell r="C635" t="str">
            <v>HOSPITAL MESTRE VITALINO</v>
          </cell>
          <cell r="E635" t="str">
            <v xml:space="preserve">3.9 - Material para Manutenção de Bens Imóveis </v>
          </cell>
          <cell r="F635">
            <v>10731605000106</v>
          </cell>
          <cell r="G635" t="str">
            <v>ELETRONICA CENTRAL CARUARU LTDA</v>
          </cell>
          <cell r="H635" t="str">
            <v>B</v>
          </cell>
          <cell r="I635" t="str">
            <v>S</v>
          </cell>
          <cell r="J635">
            <v>149803</v>
          </cell>
          <cell r="K635">
            <v>44375</v>
          </cell>
          <cell r="L635" t="str">
            <v>26210610731605000106650010001498031134243213</v>
          </cell>
          <cell r="M635" t="str">
            <v>26 -  Pernambuco</v>
          </cell>
          <cell r="N635">
            <v>7.5</v>
          </cell>
        </row>
        <row r="636">
          <cell r="C636" t="str">
            <v>HOSPITAL MESTRE VITALINO</v>
          </cell>
          <cell r="E636" t="str">
            <v xml:space="preserve">3.9 - Material para Manutenção de Bens Imóveis </v>
          </cell>
          <cell r="F636">
            <v>5097661000109</v>
          </cell>
          <cell r="G636" t="str">
            <v>CONTAGE REP.E CONSULT. LTDA  ME</v>
          </cell>
          <cell r="H636" t="str">
            <v>B</v>
          </cell>
          <cell r="I636" t="str">
            <v>S</v>
          </cell>
          <cell r="J636" t="str">
            <v>000.000.399</v>
          </cell>
          <cell r="K636">
            <v>44370</v>
          </cell>
          <cell r="L636" t="str">
            <v>26210605097661000109550010000003991000006447</v>
          </cell>
          <cell r="M636" t="str">
            <v>26 -  Pernambuco</v>
          </cell>
          <cell r="N636">
            <v>700</v>
          </cell>
        </row>
        <row r="637">
          <cell r="C637" t="str">
            <v>HOSPITAL MESTRE VITALINO</v>
          </cell>
          <cell r="E637" t="str">
            <v xml:space="preserve">3.9 - Material para Manutenção de Bens Imóveis </v>
          </cell>
          <cell r="F637">
            <v>9494196000192</v>
          </cell>
          <cell r="G637" t="str">
            <v>COMERCIAL JR CLAUDIO  MARIO LTDA</v>
          </cell>
          <cell r="H637" t="str">
            <v>B</v>
          </cell>
          <cell r="I637" t="str">
            <v>S</v>
          </cell>
          <cell r="J637">
            <v>211403</v>
          </cell>
          <cell r="K637">
            <v>44375</v>
          </cell>
          <cell r="L637" t="str">
            <v>26210609494196000192550010002114031029572628</v>
          </cell>
          <cell r="M637" t="str">
            <v>26 -  Pernambuco</v>
          </cell>
          <cell r="N637">
            <v>26.57</v>
          </cell>
        </row>
        <row r="638">
          <cell r="C638" t="str">
            <v>HOSPITAL MESTRE VITALINO</v>
          </cell>
          <cell r="E638" t="str">
            <v xml:space="preserve">3.9 - Material para Manutenção de Bens Imóveis </v>
          </cell>
          <cell r="F638">
            <v>9494196000192</v>
          </cell>
          <cell r="G638" t="str">
            <v>COMERCIAL JR CLAUDIO  MARIO LTDA</v>
          </cell>
          <cell r="H638" t="str">
            <v>B</v>
          </cell>
          <cell r="I638" t="str">
            <v>S</v>
          </cell>
          <cell r="J638">
            <v>211379</v>
          </cell>
          <cell r="K638">
            <v>44375</v>
          </cell>
          <cell r="L638" t="str">
            <v>26210609494196000192550010002113791029570334</v>
          </cell>
          <cell r="M638" t="str">
            <v>26 -  Pernambuco</v>
          </cell>
          <cell r="N638">
            <v>126.28</v>
          </cell>
        </row>
        <row r="639">
          <cell r="C639" t="str">
            <v>HOSPITAL MESTRE VITALINO</v>
          </cell>
          <cell r="E639" t="str">
            <v xml:space="preserve">3.9 - Material para Manutenção de Bens Imóveis </v>
          </cell>
          <cell r="F639">
            <v>9494196000192</v>
          </cell>
          <cell r="G639" t="str">
            <v>COMERCIAL JR CLAUDIO  MARIO LTDA</v>
          </cell>
          <cell r="H639" t="str">
            <v>B</v>
          </cell>
          <cell r="I639" t="str">
            <v>S</v>
          </cell>
          <cell r="J639">
            <v>210048</v>
          </cell>
          <cell r="K639" t="str">
            <v>15/6/2021</v>
          </cell>
          <cell r="L639" t="str">
            <v>26210609494196000192550010002100481029378045</v>
          </cell>
          <cell r="M639" t="str">
            <v>26 -  Pernambuco</v>
          </cell>
          <cell r="N639">
            <v>382.41</v>
          </cell>
        </row>
        <row r="640">
          <cell r="C640" t="str">
            <v>HOSPITAL MESTRE VITALINO</v>
          </cell>
          <cell r="E640" t="str">
            <v xml:space="preserve">3.9 - Material para Manutenção de Bens Imóveis </v>
          </cell>
          <cell r="F640">
            <v>9494196000192</v>
          </cell>
          <cell r="G640" t="str">
            <v>COMERCIAL JR CLAUDIO  MARIO LTDA</v>
          </cell>
          <cell r="H640" t="str">
            <v>B</v>
          </cell>
          <cell r="I640" t="str">
            <v>S</v>
          </cell>
          <cell r="J640">
            <v>210266</v>
          </cell>
          <cell r="K640">
            <v>44364</v>
          </cell>
          <cell r="L640" t="str">
            <v>91215309494196000192550010002102661029407273</v>
          </cell>
          <cell r="M640" t="str">
            <v>26 -  Pernambuco</v>
          </cell>
          <cell r="N640">
            <v>39.4</v>
          </cell>
        </row>
        <row r="641">
          <cell r="C641" t="str">
            <v>HOSPITAL MESTRE VITALINO</v>
          </cell>
          <cell r="E641" t="str">
            <v xml:space="preserve">3.10 - Material para Manutenção de Bens Móveis </v>
          </cell>
          <cell r="F641">
            <v>24073694000155</v>
          </cell>
          <cell r="G641" t="str">
            <v>NAGEM CIL COMERCIO DE INFORMATICA LTDA</v>
          </cell>
          <cell r="H641" t="str">
            <v>B</v>
          </cell>
          <cell r="I641" t="str">
            <v>S</v>
          </cell>
          <cell r="J641" t="str">
            <v>000.665.568</v>
          </cell>
          <cell r="K641">
            <v>44354</v>
          </cell>
          <cell r="L641" t="str">
            <v>26210624073694000155550010006655681020028092</v>
          </cell>
          <cell r="M641" t="str">
            <v>26 -  Pernambuco</v>
          </cell>
          <cell r="N641">
            <v>403.08</v>
          </cell>
        </row>
        <row r="642">
          <cell r="C642" t="str">
            <v>HOSPITAL MESTRE VITALINO</v>
          </cell>
          <cell r="E642" t="str">
            <v xml:space="preserve">3.10 - Material para Manutenção de Bens Móveis </v>
          </cell>
          <cell r="F642">
            <v>24073694000155</v>
          </cell>
          <cell r="G642" t="str">
            <v>NAGEM CIL COMERCIO DE INFORMATICA LTDA</v>
          </cell>
          <cell r="H642" t="str">
            <v>B</v>
          </cell>
          <cell r="I642" t="str">
            <v>S</v>
          </cell>
          <cell r="J642" t="str">
            <v>000.670.299</v>
          </cell>
          <cell r="K642">
            <v>44365</v>
          </cell>
          <cell r="L642" t="str">
            <v>26210624073694000155550010006702991020170353</v>
          </cell>
          <cell r="M642" t="str">
            <v>26 -  Pernambuco</v>
          </cell>
          <cell r="N642">
            <v>700</v>
          </cell>
        </row>
        <row r="643">
          <cell r="C643" t="str">
            <v>HOSPITAL MESTRE VITALINO</v>
          </cell>
          <cell r="E643" t="str">
            <v xml:space="preserve">3.10 - Material para Manutenção de Bens Móveis </v>
          </cell>
          <cell r="F643">
            <v>5425121000107</v>
          </cell>
          <cell r="G643" t="str">
            <v>1GIGA COMPUTERS BRASIL LTDA</v>
          </cell>
          <cell r="H643" t="str">
            <v>B</v>
          </cell>
          <cell r="I643" t="str">
            <v>S</v>
          </cell>
          <cell r="J643">
            <v>19806</v>
          </cell>
          <cell r="K643">
            <v>44369</v>
          </cell>
          <cell r="L643" t="str">
            <v>35210605425121000107550010000198061787525890</v>
          </cell>
          <cell r="M643" t="str">
            <v>35 -  São Paulo</v>
          </cell>
          <cell r="N643">
            <v>2180</v>
          </cell>
        </row>
        <row r="644">
          <cell r="C644" t="str">
            <v>HOSPITAL MESTRE VITALINO</v>
          </cell>
          <cell r="E644" t="str">
            <v xml:space="preserve">3.10 - Material para Manutenção de Bens Móveis </v>
          </cell>
          <cell r="F644">
            <v>16432670000117</v>
          </cell>
          <cell r="G644" t="str">
            <v>M E M COMERCIO E DISTRIBUIDORA LTDA ME</v>
          </cell>
          <cell r="H644" t="str">
            <v>B</v>
          </cell>
          <cell r="I644" t="str">
            <v>S</v>
          </cell>
          <cell r="J644">
            <v>14777</v>
          </cell>
          <cell r="K644">
            <v>44372</v>
          </cell>
          <cell r="L644" t="str">
            <v>26210616432670000117550010000147771584856226</v>
          </cell>
          <cell r="M644" t="str">
            <v>26 -  Pernambuco</v>
          </cell>
          <cell r="N644">
            <v>798</v>
          </cell>
        </row>
        <row r="645">
          <cell r="C645" t="str">
            <v>HOSPITAL MESTRE VITALINO</v>
          </cell>
          <cell r="E645" t="str">
            <v xml:space="preserve">3.10 - Material para Manutenção de Bens Móveis </v>
          </cell>
          <cell r="F645">
            <v>11982113000580</v>
          </cell>
          <cell r="G645" t="str">
            <v>MIRANDA COMPUTACAO E COMERCIO LTDA</v>
          </cell>
          <cell r="H645" t="str">
            <v>B</v>
          </cell>
          <cell r="I645" t="str">
            <v>S</v>
          </cell>
          <cell r="J645">
            <v>439466</v>
          </cell>
          <cell r="K645">
            <v>44344</v>
          </cell>
          <cell r="L645" t="str">
            <v>24210511982113000580550010004394661300842929</v>
          </cell>
          <cell r="M645" t="str">
            <v>24 -  Rio Grande do Norte</v>
          </cell>
          <cell r="N645">
            <v>1688.7</v>
          </cell>
        </row>
        <row r="646">
          <cell r="C646" t="str">
            <v>HOSPITAL MESTRE VITALINO</v>
          </cell>
          <cell r="E646" t="str">
            <v xml:space="preserve">3.10 - Material para Manutenção de Bens Móveis </v>
          </cell>
          <cell r="F646">
            <v>12629642000133</v>
          </cell>
          <cell r="G646" t="str">
            <v>PALASHOP.COM COMERCIO ELETRONICO LTDA</v>
          </cell>
          <cell r="H646" t="str">
            <v>B</v>
          </cell>
          <cell r="I646" t="str">
            <v>S</v>
          </cell>
          <cell r="J646" t="str">
            <v>000.056.760</v>
          </cell>
          <cell r="K646">
            <v>44344</v>
          </cell>
          <cell r="L646" t="str">
            <v>35210512629642000133550010000567601250288573</v>
          </cell>
          <cell r="M646" t="str">
            <v>35 -  São Paulo</v>
          </cell>
          <cell r="N646">
            <v>210.94</v>
          </cell>
        </row>
        <row r="647">
          <cell r="C647" t="str">
            <v>HOSPITAL MESTRE VITALINO</v>
          </cell>
          <cell r="E647" t="str">
            <v xml:space="preserve">3.10 - Material para Manutenção de Bens Móveis </v>
          </cell>
          <cell r="F647">
            <v>30816544000197</v>
          </cell>
          <cell r="G647" t="str">
            <v>MTX COMERCIO DE EQUIP DE INFOR LINE LTDA</v>
          </cell>
          <cell r="H647" t="str">
            <v>B</v>
          </cell>
          <cell r="I647" t="str">
            <v>S</v>
          </cell>
          <cell r="J647" t="str">
            <v>000.241.240</v>
          </cell>
          <cell r="K647">
            <v>44344</v>
          </cell>
          <cell r="L647" t="str">
            <v>32210530816544000197550010002412401008047088</v>
          </cell>
          <cell r="M647" t="str">
            <v>32 -  Espírito Santo</v>
          </cell>
          <cell r="N647">
            <v>5878.2</v>
          </cell>
        </row>
        <row r="648">
          <cell r="C648" t="str">
            <v>HOSPITAL MESTRE VITALINO</v>
          </cell>
          <cell r="E648" t="str">
            <v xml:space="preserve">3.10 - Material para Manutenção de Bens Móveis </v>
          </cell>
          <cell r="F648">
            <v>18617596000139</v>
          </cell>
          <cell r="G648" t="str">
            <v>ETIQUETAG COMERCIO DE ETIQUETAS LTDA</v>
          </cell>
          <cell r="H648" t="str">
            <v>B</v>
          </cell>
          <cell r="I648" t="str">
            <v>S</v>
          </cell>
          <cell r="J648" t="str">
            <v>000.005.324</v>
          </cell>
          <cell r="K648">
            <v>44365</v>
          </cell>
          <cell r="L648" t="str">
            <v>26210618617596000139550010000053241159000007</v>
          </cell>
          <cell r="M648" t="str">
            <v>26 -  Pernambuco</v>
          </cell>
          <cell r="N648">
            <v>6770</v>
          </cell>
        </row>
        <row r="649">
          <cell r="C649" t="str">
            <v>HOSPITAL MESTRE VITALINO</v>
          </cell>
          <cell r="E649" t="str">
            <v xml:space="preserve">3.10 - Material para Manutenção de Bens Móveis </v>
          </cell>
          <cell r="F649">
            <v>5425121000107</v>
          </cell>
          <cell r="G649" t="str">
            <v>1GIGA COMPUTERS BRASIL LTDA</v>
          </cell>
          <cell r="H649" t="str">
            <v>B</v>
          </cell>
          <cell r="I649" t="str">
            <v>S</v>
          </cell>
          <cell r="J649">
            <v>19806</v>
          </cell>
          <cell r="K649">
            <v>44369</v>
          </cell>
          <cell r="L649" t="str">
            <v>35210605425121000107550010000198061787525890</v>
          </cell>
          <cell r="M649" t="str">
            <v>35 -  São Paulo</v>
          </cell>
          <cell r="N649">
            <v>177</v>
          </cell>
        </row>
        <row r="650">
          <cell r="C650" t="str">
            <v>HOSPITAL MESTRE VITALINO</v>
          </cell>
          <cell r="E650" t="str">
            <v xml:space="preserve">3.10 - Material para Manutenção de Bens Móveis </v>
          </cell>
          <cell r="F650">
            <v>24425720000167</v>
          </cell>
          <cell r="G650" t="str">
            <v>ORIGINAL SUPRIMENTOS E EQUIP. LTDA.</v>
          </cell>
          <cell r="H650" t="str">
            <v>B</v>
          </cell>
          <cell r="I650" t="str">
            <v>S</v>
          </cell>
          <cell r="J650">
            <v>6807</v>
          </cell>
          <cell r="K650">
            <v>44375</v>
          </cell>
          <cell r="L650" t="str">
            <v>26211062442572000016755001000068171180060272</v>
          </cell>
          <cell r="M650" t="str">
            <v>26 -  Pernambuco</v>
          </cell>
          <cell r="N650">
            <v>2706</v>
          </cell>
        </row>
        <row r="651">
          <cell r="C651" t="str">
            <v>HOSPITAL MESTRE VITALINO</v>
          </cell>
          <cell r="E651" t="str">
            <v xml:space="preserve">3.10 - Material para Manutenção de Bens Móveis </v>
          </cell>
          <cell r="F651">
            <v>9494196000192</v>
          </cell>
          <cell r="G651" t="str">
            <v>COMERCIAL JR CLAUDIO  MARIO LTDA</v>
          </cell>
          <cell r="H651" t="str">
            <v>B</v>
          </cell>
          <cell r="I651" t="str">
            <v>S</v>
          </cell>
          <cell r="J651">
            <v>209183</v>
          </cell>
          <cell r="K651">
            <v>44355</v>
          </cell>
          <cell r="L651" t="str">
            <v>26210609494196000192550010002091831029259501</v>
          </cell>
          <cell r="M651" t="str">
            <v>26 -  Pernambuco</v>
          </cell>
          <cell r="N651">
            <v>57.07</v>
          </cell>
        </row>
        <row r="652">
          <cell r="C652" t="str">
            <v>HOSPITAL MESTRE VITALINO</v>
          </cell>
          <cell r="E652" t="str">
            <v xml:space="preserve">3.10 - Material para Manutenção de Bens Móveis </v>
          </cell>
          <cell r="F652">
            <v>2472105000330</v>
          </cell>
          <cell r="G652" t="str">
            <v>ITALIANA AUTOMOVEIS DO RECIFE LTDA.</v>
          </cell>
          <cell r="H652" t="str">
            <v>B</v>
          </cell>
          <cell r="I652" t="str">
            <v>S</v>
          </cell>
          <cell r="J652" t="str">
            <v>000.223.299</v>
          </cell>
          <cell r="K652">
            <v>44356</v>
          </cell>
          <cell r="L652" t="str">
            <v>26210602472105000330550000002232991235801794</v>
          </cell>
          <cell r="M652" t="str">
            <v>26 -  Pernambuco</v>
          </cell>
          <cell r="N652">
            <v>395.8</v>
          </cell>
        </row>
        <row r="653">
          <cell r="C653" t="str">
            <v>HOSPITAL MESTRE VITALINO</v>
          </cell>
          <cell r="E653" t="str">
            <v xml:space="preserve">3.10 - Material para Manutenção de Bens Móveis </v>
          </cell>
          <cell r="F653">
            <v>2472105000330</v>
          </cell>
          <cell r="G653" t="str">
            <v>ITALIANA AUTOMOVEIS DO RECIFE LTDA.</v>
          </cell>
          <cell r="H653" t="str">
            <v>B</v>
          </cell>
          <cell r="I653" t="str">
            <v>S</v>
          </cell>
          <cell r="J653" t="str">
            <v>000.224.026</v>
          </cell>
          <cell r="K653">
            <v>44375</v>
          </cell>
          <cell r="L653" t="str">
            <v>26210602472105000330550000002240261808397650</v>
          </cell>
          <cell r="M653" t="str">
            <v>26 -  Pernambuco</v>
          </cell>
          <cell r="N653">
            <v>977.63</v>
          </cell>
        </row>
        <row r="654">
          <cell r="C654" t="str">
            <v>HOSPITAL MESTRE VITALINO</v>
          </cell>
          <cell r="E654" t="str">
            <v xml:space="preserve">3.10 - Material para Manutenção de Bens Móveis </v>
          </cell>
          <cell r="F654">
            <v>41057399000558</v>
          </cell>
          <cell r="G654" t="str">
            <v>MADECENTER LTDA</v>
          </cell>
          <cell r="H654" t="str">
            <v>B</v>
          </cell>
          <cell r="I654" t="str">
            <v>S</v>
          </cell>
          <cell r="J654" t="str">
            <v>000.014.962</v>
          </cell>
          <cell r="K654">
            <v>44356</v>
          </cell>
          <cell r="L654" t="str">
            <v>26210641057399000558550010000149621596768506</v>
          </cell>
          <cell r="M654" t="str">
            <v>26 -  Pernambuco</v>
          </cell>
          <cell r="N654">
            <v>207.01</v>
          </cell>
        </row>
        <row r="655">
          <cell r="C655" t="str">
            <v>HOSPITAL MESTRE VITALINO</v>
          </cell>
          <cell r="E655" t="str">
            <v xml:space="preserve">3.10 - Material para Manutenção de Bens Móveis </v>
          </cell>
          <cell r="F655">
            <v>11549698000115</v>
          </cell>
          <cell r="G655" t="str">
            <v>CENCOMAL CENTRO COM DE MADEIRAS LTDA</v>
          </cell>
          <cell r="H655" t="str">
            <v>B</v>
          </cell>
          <cell r="I655" t="str">
            <v>S</v>
          </cell>
          <cell r="J655">
            <v>6529</v>
          </cell>
          <cell r="K655">
            <v>44364</v>
          </cell>
          <cell r="L655" t="str">
            <v>26210611549698000115550010000065291838648648</v>
          </cell>
          <cell r="M655" t="str">
            <v>26 -  Pernambuco</v>
          </cell>
          <cell r="N655">
            <v>120.04</v>
          </cell>
        </row>
        <row r="656">
          <cell r="C656" t="str">
            <v>HOSPITAL MESTRE VITALINO</v>
          </cell>
          <cell r="E656" t="str">
            <v xml:space="preserve">3.8 - Uniformes, Tecidos e Aviamentos </v>
          </cell>
          <cell r="F656">
            <v>14197649000159</v>
          </cell>
          <cell r="G656" t="str">
            <v>ROBERTO JOSE DE ALMEIDA GALVAO</v>
          </cell>
          <cell r="H656" t="str">
            <v>B</v>
          </cell>
          <cell r="I656" t="str">
            <v>S</v>
          </cell>
          <cell r="J656" t="str">
            <v>000.000.234</v>
          </cell>
          <cell r="K656">
            <v>44358</v>
          </cell>
          <cell r="L656" t="str">
            <v>26210614197649000159550010000002341000019018</v>
          </cell>
          <cell r="M656" t="str">
            <v>26 -  Pernambuco</v>
          </cell>
          <cell r="N656">
            <v>19543.2</v>
          </cell>
        </row>
        <row r="657">
          <cell r="C657" t="str">
            <v>HOSPITAL MESTRE VITALINO</v>
          </cell>
          <cell r="E657" t="str">
            <v xml:space="preserve">3.8 - Uniformes, Tecidos e Aviamentos </v>
          </cell>
          <cell r="F657">
            <v>10653520000157</v>
          </cell>
          <cell r="G657" t="str">
            <v>MADALENA C BEZERRA ROUPAS PROF ME</v>
          </cell>
          <cell r="H657" t="str">
            <v>B</v>
          </cell>
          <cell r="I657" t="str">
            <v>S</v>
          </cell>
          <cell r="J657" t="str">
            <v>000.000.885</v>
          </cell>
          <cell r="K657">
            <v>44358</v>
          </cell>
          <cell r="L657" t="str">
            <v>26210610653520000157550010000008851000008861</v>
          </cell>
          <cell r="M657" t="str">
            <v>26 -  Pernambuco</v>
          </cell>
          <cell r="N657">
            <v>60277</v>
          </cell>
        </row>
        <row r="658">
          <cell r="C658" t="str">
            <v>HOSPITAL MESTRE VITALINO</v>
          </cell>
          <cell r="E658" t="str">
            <v xml:space="preserve">3.8 - Uniformes, Tecidos e Aviamentos </v>
          </cell>
          <cell r="F658">
            <v>5773243001158</v>
          </cell>
          <cell r="G658" t="str">
            <v>FRANCO BENELLY COM TEC E CONF LTDA  ME</v>
          </cell>
          <cell r="H658" t="str">
            <v>B</v>
          </cell>
          <cell r="I658" t="str">
            <v>S</v>
          </cell>
          <cell r="J658" t="str">
            <v>000.001.740</v>
          </cell>
          <cell r="K658">
            <v>44363</v>
          </cell>
          <cell r="L658" t="str">
            <v>26210605773243001158550030000017401606500338</v>
          </cell>
          <cell r="M658" t="str">
            <v>26 -  Pernambuco</v>
          </cell>
          <cell r="N658">
            <v>1499</v>
          </cell>
        </row>
        <row r="659">
          <cell r="C659" t="str">
            <v>HOSPITAL MESTRE VITALINO</v>
          </cell>
          <cell r="E659" t="str">
            <v xml:space="preserve">3.8 - Uniformes, Tecidos e Aviamentos </v>
          </cell>
          <cell r="F659">
            <v>188968000517</v>
          </cell>
          <cell r="G659" t="str">
            <v>NOVO AVIAMENTO LTDA</v>
          </cell>
          <cell r="H659" t="str">
            <v>B</v>
          </cell>
          <cell r="I659" t="str">
            <v>S</v>
          </cell>
          <cell r="J659" t="str">
            <v>000.023.684</v>
          </cell>
          <cell r="K659">
            <v>44366</v>
          </cell>
          <cell r="L659" t="str">
            <v>26210600188968000517550010000236841657316348</v>
          </cell>
          <cell r="M659" t="str">
            <v>26 -  Pernambuco</v>
          </cell>
          <cell r="N659">
            <v>1021.2</v>
          </cell>
        </row>
        <row r="660">
          <cell r="C660" t="str">
            <v>HOSPITAL MESTRE VITALINO</v>
          </cell>
          <cell r="E660" t="str">
            <v xml:space="preserve">3.8 - Uniformes, Tecidos e Aviamentos </v>
          </cell>
          <cell r="F660">
            <v>40893174000650</v>
          </cell>
          <cell r="G660" t="str">
            <v>LEO PLASTICOS E AVIAMENTOS LTDA</v>
          </cell>
          <cell r="H660" t="str">
            <v>B</v>
          </cell>
          <cell r="I660" t="str">
            <v>S</v>
          </cell>
          <cell r="J660">
            <v>5397</v>
          </cell>
          <cell r="K660">
            <v>44368</v>
          </cell>
          <cell r="L660" t="str">
            <v>26210640893174000650550010000053971440712407</v>
          </cell>
          <cell r="M660" t="str">
            <v>26 -  Pernambuco</v>
          </cell>
          <cell r="N660">
            <v>36.5</v>
          </cell>
        </row>
        <row r="661">
          <cell r="C661" t="str">
            <v>HOSPITAL MESTRE VITALINO</v>
          </cell>
          <cell r="E661" t="str">
            <v xml:space="preserve">3.8 - Uniformes, Tecidos e Aviamentos </v>
          </cell>
          <cell r="F661">
            <v>14197649000159</v>
          </cell>
          <cell r="G661" t="str">
            <v>ROBERTO JOSE DE ALMEIDA GALVAO</v>
          </cell>
          <cell r="H661" t="str">
            <v>B</v>
          </cell>
          <cell r="I661" t="str">
            <v>S</v>
          </cell>
          <cell r="J661" t="str">
            <v>000.000.235</v>
          </cell>
          <cell r="K661">
            <v>44369</v>
          </cell>
          <cell r="L661" t="str">
            <v>26210614197649000159550010000002351659009009</v>
          </cell>
          <cell r="M661" t="str">
            <v>26 -  Pernambuco</v>
          </cell>
          <cell r="N661">
            <v>14648.2</v>
          </cell>
        </row>
        <row r="662">
          <cell r="C662" t="str">
            <v>HOSPITAL MESTRE VITALINO</v>
          </cell>
          <cell r="E662" t="str">
            <v xml:space="preserve">3.8 - Uniformes, Tecidos e Aviamentos </v>
          </cell>
          <cell r="F662">
            <v>19924199000172</v>
          </cell>
          <cell r="G662" t="str">
            <v>BEZERRA COMERCIO DE PRESENTES EIRELI EPP</v>
          </cell>
          <cell r="H662" t="str">
            <v>B</v>
          </cell>
          <cell r="I662" t="str">
            <v>S</v>
          </cell>
          <cell r="J662">
            <v>2623</v>
          </cell>
          <cell r="K662">
            <v>44349</v>
          </cell>
          <cell r="L662" t="str">
            <v>26210619924199000172550010000026231680564017</v>
          </cell>
          <cell r="M662" t="str">
            <v>26 -  Pernambuco</v>
          </cell>
          <cell r="N662">
            <v>450</v>
          </cell>
        </row>
        <row r="663">
          <cell r="C663" t="str">
            <v>HOSPITAL MESTRE VITALINO</v>
          </cell>
          <cell r="E663" t="str">
            <v xml:space="preserve">3.8 - Uniformes, Tecidos e Aviamentos </v>
          </cell>
          <cell r="F663">
            <v>37995894000107</v>
          </cell>
          <cell r="G663" t="str">
            <v>CARUSEG SOLUCOES EM EPI</v>
          </cell>
          <cell r="H663" t="str">
            <v>B</v>
          </cell>
          <cell r="I663" t="str">
            <v>S</v>
          </cell>
          <cell r="J663" t="str">
            <v>000.000.130</v>
          </cell>
          <cell r="K663">
            <v>44349</v>
          </cell>
          <cell r="L663" t="str">
            <v>26210637995894000107550010000001301806097031</v>
          </cell>
          <cell r="M663" t="str">
            <v>26 -  Pernambuco</v>
          </cell>
          <cell r="N663">
            <v>120</v>
          </cell>
        </row>
        <row r="664">
          <cell r="C664" t="str">
            <v>HOSPITAL MESTRE VITALINO</v>
          </cell>
          <cell r="E664" t="str">
            <v xml:space="preserve">3.8 - Uniformes, Tecidos e Aviamentos </v>
          </cell>
          <cell r="F664">
            <v>10271915000195</v>
          </cell>
          <cell r="G664" t="str">
            <v>INSTITUTO TRAVESSIA</v>
          </cell>
          <cell r="H664" t="str">
            <v>B</v>
          </cell>
          <cell r="I664" t="str">
            <v>S</v>
          </cell>
          <cell r="J664">
            <v>3966</v>
          </cell>
          <cell r="K664">
            <v>44351</v>
          </cell>
          <cell r="L664" t="str">
            <v>26210610271916000195550010000039661000020908</v>
          </cell>
          <cell r="M664" t="str">
            <v>26 -  Pernambuco</v>
          </cell>
          <cell r="N664">
            <v>9800</v>
          </cell>
        </row>
        <row r="665">
          <cell r="C665" t="str">
            <v>HOSPITAL MESTRE VITALINO</v>
          </cell>
          <cell r="E665" t="str">
            <v xml:space="preserve">3.8 - Uniformes, Tecidos e Aviamentos </v>
          </cell>
          <cell r="F665">
            <v>94120821000105</v>
          </cell>
          <cell r="G665" t="str">
            <v>I.R. NEUTZLING  CIA LTDA</v>
          </cell>
          <cell r="H665" t="str">
            <v>B</v>
          </cell>
          <cell r="I665" t="str">
            <v>S</v>
          </cell>
          <cell r="J665">
            <v>136677</v>
          </cell>
          <cell r="K665">
            <v>44349</v>
          </cell>
          <cell r="L665" t="str">
            <v>43210694120821000105550030001366771154747911</v>
          </cell>
          <cell r="M665" t="str">
            <v>43 -  Rio Grande do Sul</v>
          </cell>
          <cell r="N665">
            <v>1473.5</v>
          </cell>
        </row>
        <row r="666">
          <cell r="C666" t="str">
            <v>HOSPITAL MESTRE VITALINO</v>
          </cell>
          <cell r="E666" t="str">
            <v xml:space="preserve">3.8 - Uniformes, Tecidos e Aviamentos </v>
          </cell>
          <cell r="F666">
            <v>37995894000107</v>
          </cell>
          <cell r="G666" t="str">
            <v>CARUSEG SOLUCOES EM EPI</v>
          </cell>
          <cell r="H666" t="str">
            <v>B</v>
          </cell>
          <cell r="I666" t="str">
            <v>S</v>
          </cell>
          <cell r="J666" t="str">
            <v>000.000.140</v>
          </cell>
          <cell r="K666">
            <v>44357</v>
          </cell>
          <cell r="L666" t="str">
            <v>26210637995894000107550010000001401393900005</v>
          </cell>
          <cell r="M666" t="str">
            <v>26 -  Pernambuco</v>
          </cell>
          <cell r="N666">
            <v>163</v>
          </cell>
        </row>
        <row r="667">
          <cell r="C667" t="str">
            <v>HOSPITAL MESTRE VITALINO</v>
          </cell>
          <cell r="E667" t="str">
            <v xml:space="preserve">3.8 - Uniformes, Tecidos e Aviamentos </v>
          </cell>
          <cell r="F667">
            <v>28461889000123</v>
          </cell>
          <cell r="G667" t="str">
            <v>JPM PRODUTOS HOSPITALARES LTDA</v>
          </cell>
          <cell r="H667" t="str">
            <v>B</v>
          </cell>
          <cell r="I667" t="str">
            <v>S</v>
          </cell>
          <cell r="J667" t="str">
            <v>000.003.097</v>
          </cell>
          <cell r="K667">
            <v>44361</v>
          </cell>
          <cell r="L667" t="str">
            <v>26210628461889000123550010000030971338080743</v>
          </cell>
          <cell r="M667" t="str">
            <v>26 -  Pernambuco</v>
          </cell>
          <cell r="N667">
            <v>23800</v>
          </cell>
        </row>
        <row r="668">
          <cell r="C668" t="str">
            <v>HOSPITAL MESTRE VITALINO</v>
          </cell>
          <cell r="E668" t="str">
            <v xml:space="preserve">3.8 - Uniformes, Tecidos e Aviamentos </v>
          </cell>
          <cell r="F668">
            <v>10271915000195</v>
          </cell>
          <cell r="G668" t="str">
            <v>INSTITUTO TRAVESSIA</v>
          </cell>
          <cell r="H668" t="str">
            <v>B</v>
          </cell>
          <cell r="I668" t="str">
            <v>S</v>
          </cell>
          <cell r="J668">
            <v>4028</v>
          </cell>
          <cell r="K668">
            <v>44362</v>
          </cell>
          <cell r="L668" t="str">
            <v>26210610271915000195550010000040281000022034</v>
          </cell>
          <cell r="M668" t="str">
            <v>26 -  Pernambuco</v>
          </cell>
          <cell r="N668">
            <v>5644.8</v>
          </cell>
        </row>
        <row r="669">
          <cell r="C669" t="str">
            <v>HOSPITAL MESTRE VITALINO</v>
          </cell>
          <cell r="E669" t="str">
            <v xml:space="preserve">3.8 - Uniformes, Tecidos e Aviamentos </v>
          </cell>
          <cell r="F669">
            <v>165933000139</v>
          </cell>
          <cell r="G669" t="str">
            <v>DESCARTEX CONFECCOES E COMERCIO LTDA</v>
          </cell>
          <cell r="H669" t="str">
            <v>B</v>
          </cell>
          <cell r="I669" t="str">
            <v>S</v>
          </cell>
          <cell r="J669" t="str">
            <v>000.026.720</v>
          </cell>
          <cell r="K669">
            <v>44363</v>
          </cell>
          <cell r="L669" t="str">
            <v>26210600165933000139550020000267201667721664</v>
          </cell>
          <cell r="M669" t="str">
            <v>26 -  Pernambuco</v>
          </cell>
          <cell r="N669">
            <v>15300</v>
          </cell>
        </row>
        <row r="670">
          <cell r="C670" t="str">
            <v>HOSPITAL MESTRE VITALINO</v>
          </cell>
          <cell r="E670" t="str">
            <v xml:space="preserve">3.8 - Uniformes, Tecidos e Aviamentos </v>
          </cell>
          <cell r="F670">
            <v>13596165000110</v>
          </cell>
          <cell r="G670" t="str">
            <v>RESSEG DISTRIBUIDORA LTDA  EPP</v>
          </cell>
          <cell r="H670" t="str">
            <v>B</v>
          </cell>
          <cell r="I670" t="str">
            <v>S</v>
          </cell>
          <cell r="J670">
            <v>95760</v>
          </cell>
          <cell r="K670">
            <v>44362</v>
          </cell>
          <cell r="L670" t="str">
            <v>26210613596165000110550010000957601379416461</v>
          </cell>
          <cell r="M670" t="str">
            <v>26 -  Pernambuco</v>
          </cell>
          <cell r="N670">
            <v>1397.5</v>
          </cell>
        </row>
        <row r="671">
          <cell r="C671" t="str">
            <v>HOSPITAL MESTRE VITALINO</v>
          </cell>
          <cell r="E671" t="str">
            <v xml:space="preserve">3.8 - Uniformes, Tecidos e Aviamentos </v>
          </cell>
          <cell r="F671">
            <v>85179240000158</v>
          </cell>
          <cell r="G671" t="str">
            <v>CORSUL COMERCIO E REPRESENT DO SUL LTDA</v>
          </cell>
          <cell r="H671" t="str">
            <v>B</v>
          </cell>
          <cell r="I671" t="str">
            <v>S</v>
          </cell>
          <cell r="J671">
            <v>413180</v>
          </cell>
          <cell r="K671">
            <v>44355</v>
          </cell>
          <cell r="L671" t="str">
            <v>42210685179240000158550020004131801392727551</v>
          </cell>
          <cell r="M671" t="str">
            <v>42 -  Santa Catarina</v>
          </cell>
          <cell r="N671">
            <v>2678.6</v>
          </cell>
        </row>
        <row r="672">
          <cell r="C672" t="str">
            <v>HOSPITAL MESTRE VITALINO</v>
          </cell>
          <cell r="E672" t="str">
            <v xml:space="preserve">3.8 - Uniformes, Tecidos e Aviamentos </v>
          </cell>
          <cell r="F672">
            <v>10271915000195</v>
          </cell>
          <cell r="G672" t="str">
            <v>INSTITUTO TRAVESSIA</v>
          </cell>
          <cell r="H672" t="str">
            <v>B</v>
          </cell>
          <cell r="I672" t="str">
            <v>S</v>
          </cell>
          <cell r="J672">
            <v>4041</v>
          </cell>
          <cell r="K672">
            <v>44365</v>
          </cell>
          <cell r="L672" t="str">
            <v>26210610271915000195550010000040411000022206</v>
          </cell>
          <cell r="M672" t="str">
            <v>26 -  Pernambuco</v>
          </cell>
          <cell r="N672">
            <v>4155.2</v>
          </cell>
        </row>
        <row r="673">
          <cell r="C673" t="str">
            <v>HOSPITAL MESTRE VITALINO</v>
          </cell>
          <cell r="E673" t="str">
            <v xml:space="preserve">3.8 - Uniformes, Tecidos e Aviamentos </v>
          </cell>
          <cell r="F673">
            <v>22006201000139</v>
          </cell>
          <cell r="G673" t="str">
            <v>FORTPEL COMERCIO DE DESCARTAVEIS LTDA</v>
          </cell>
          <cell r="H673" t="str">
            <v>B</v>
          </cell>
          <cell r="I673" t="str">
            <v>S</v>
          </cell>
          <cell r="J673">
            <v>93401</v>
          </cell>
          <cell r="K673">
            <v>44365</v>
          </cell>
          <cell r="L673" t="str">
            <v>26210622006201000139550000000934011100934010</v>
          </cell>
          <cell r="M673" t="str">
            <v>26 -  Pernambuco</v>
          </cell>
          <cell r="N673">
            <v>300</v>
          </cell>
        </row>
        <row r="674">
          <cell r="C674" t="str">
            <v>HOSPITAL MESTRE VITALINO</v>
          </cell>
          <cell r="E674" t="str">
            <v xml:space="preserve">3.8 - Uniformes, Tecidos e Aviamentos </v>
          </cell>
          <cell r="F674">
            <v>11840014000130</v>
          </cell>
          <cell r="G674" t="str">
            <v>MACROPAC PROTECAO E EMBALAGEM LTDA</v>
          </cell>
          <cell r="H674" t="str">
            <v>B</v>
          </cell>
          <cell r="I674" t="str">
            <v>S</v>
          </cell>
          <cell r="J674">
            <v>339665</v>
          </cell>
          <cell r="K674">
            <v>44368</v>
          </cell>
          <cell r="L674" t="str">
            <v>26210611840014000130550010003396651091064103</v>
          </cell>
          <cell r="M674" t="str">
            <v>26 -  Pernambuco</v>
          </cell>
          <cell r="N674">
            <v>875.1</v>
          </cell>
        </row>
        <row r="675">
          <cell r="C675" t="str">
            <v>HOSPITAL MESTRE VITALINO</v>
          </cell>
          <cell r="E675" t="str">
            <v xml:space="preserve">3.8 - Uniformes, Tecidos e Aviamentos </v>
          </cell>
          <cell r="F675">
            <v>11840014000130</v>
          </cell>
          <cell r="G675" t="str">
            <v>MACROPAC PROTECAO E EMBALAGEM LTDA</v>
          </cell>
          <cell r="H675" t="str">
            <v>B</v>
          </cell>
          <cell r="I675" t="str">
            <v>S</v>
          </cell>
          <cell r="J675">
            <v>339720</v>
          </cell>
          <cell r="K675">
            <v>44368</v>
          </cell>
          <cell r="L675" t="str">
            <v>26210611840014000130550010003397201975389788</v>
          </cell>
          <cell r="M675" t="str">
            <v>26 -  Pernambuco</v>
          </cell>
          <cell r="N675">
            <v>385</v>
          </cell>
        </row>
        <row r="676">
          <cell r="C676" t="str">
            <v>HOSPITAL MESTRE VITALINO</v>
          </cell>
          <cell r="E676" t="str">
            <v xml:space="preserve">3.8 - Uniformes, Tecidos e Aviamentos </v>
          </cell>
          <cell r="F676">
            <v>33343972000138</v>
          </cell>
          <cell r="G676" t="str">
            <v>RECIFE COMERCIO DE EQUIP DE SEGUR LTDA</v>
          </cell>
          <cell r="H676" t="str">
            <v>B</v>
          </cell>
          <cell r="I676" t="str">
            <v>S</v>
          </cell>
          <cell r="J676" t="str">
            <v>000.001.876</v>
          </cell>
          <cell r="K676">
            <v>44362</v>
          </cell>
          <cell r="L676" t="str">
            <v>26210633343972000138550010000018761000524205</v>
          </cell>
          <cell r="M676" t="str">
            <v>26 -  Pernambuco</v>
          </cell>
          <cell r="N676">
            <v>600</v>
          </cell>
        </row>
        <row r="677">
          <cell r="C677" t="str">
            <v>HOSPITAL MESTRE VITALINO</v>
          </cell>
          <cell r="E677" t="str">
            <v xml:space="preserve">3.8 - Uniformes, Tecidos e Aviamentos </v>
          </cell>
          <cell r="F677">
            <v>22006201000139</v>
          </cell>
          <cell r="G677" t="str">
            <v>FORTPEL COMERCIO DE DESCARTAVEIS LTDA</v>
          </cell>
          <cell r="H677" t="str">
            <v>B</v>
          </cell>
          <cell r="I677" t="str">
            <v>S</v>
          </cell>
          <cell r="J677">
            <v>93386</v>
          </cell>
          <cell r="K677">
            <v>44365</v>
          </cell>
          <cell r="L677" t="str">
            <v>26210622006201000139550000000933861100933864</v>
          </cell>
          <cell r="M677" t="str">
            <v>26 -  Pernambuco</v>
          </cell>
          <cell r="N677">
            <v>540</v>
          </cell>
        </row>
        <row r="678">
          <cell r="C678" t="str">
            <v>HOSPITAL MESTRE VITALINO</v>
          </cell>
          <cell r="E678" t="str">
            <v xml:space="preserve">3.8 - Uniformes, Tecidos e Aviamentos </v>
          </cell>
          <cell r="F678">
            <v>25464260000653</v>
          </cell>
          <cell r="G678" t="str">
            <v>NEOBETEL EPI, EQUIP DE PROTECAO IND LTDA</v>
          </cell>
          <cell r="H678" t="str">
            <v>B</v>
          </cell>
          <cell r="I678" t="str">
            <v>S</v>
          </cell>
          <cell r="J678" t="str">
            <v>000.015.490</v>
          </cell>
          <cell r="K678">
            <v>44372</v>
          </cell>
          <cell r="L678" t="str">
            <v>26210625464260000653550010000154901170001543</v>
          </cell>
          <cell r="M678" t="str">
            <v>26 -  Pernambuco</v>
          </cell>
          <cell r="N678">
            <v>2081.8200000000002</v>
          </cell>
        </row>
        <row r="679">
          <cell r="C679" t="str">
            <v>HOSPITAL MESTRE VITALINO</v>
          </cell>
          <cell r="E679" t="str">
            <v>3.99 - Outras despesas com Material de Consumo</v>
          </cell>
          <cell r="F679">
            <v>88303433000167</v>
          </cell>
          <cell r="G679" t="str">
            <v>ITM SA  INDUSTRIA DE TECNOLOGIAS MEDICAS</v>
          </cell>
          <cell r="H679" t="str">
            <v>B</v>
          </cell>
          <cell r="I679" t="str">
            <v>S</v>
          </cell>
          <cell r="J679" t="str">
            <v>000.035.001</v>
          </cell>
          <cell r="K679">
            <v>44347</v>
          </cell>
          <cell r="L679" t="str">
            <v>43210588303433000167550010000350011070284083</v>
          </cell>
          <cell r="M679" t="str">
            <v>43 -  Rio Grande do Sul</v>
          </cell>
          <cell r="N679">
            <v>102.71</v>
          </cell>
        </row>
        <row r="680">
          <cell r="C680" t="str">
            <v>HOSPITAL MESTRE VITALINO</v>
          </cell>
          <cell r="E680" t="str">
            <v>3.99 - Outras despesas com Material de Consumo</v>
          </cell>
          <cell r="F680">
            <v>31466868000105</v>
          </cell>
          <cell r="G680" t="str">
            <v>DOMPLAST COM DE EMBAL PLAST EIRELI</v>
          </cell>
          <cell r="H680" t="str">
            <v>B</v>
          </cell>
          <cell r="I680" t="str">
            <v>S</v>
          </cell>
          <cell r="J680">
            <v>1975</v>
          </cell>
          <cell r="K680">
            <v>44364</v>
          </cell>
          <cell r="L680" t="str">
            <v>26210631466868000105550010000019751076051499</v>
          </cell>
          <cell r="M680" t="str">
            <v>26 -  Pernambuco</v>
          </cell>
          <cell r="N680">
            <v>4536</v>
          </cell>
        </row>
        <row r="681">
          <cell r="C681" t="str">
            <v>HOSPITAL MESTRE VITALINO</v>
          </cell>
          <cell r="E681" t="str">
            <v>3.99 - Outras despesas com Material de Consumo</v>
          </cell>
          <cell r="F681">
            <v>18617596000139</v>
          </cell>
          <cell r="G681" t="str">
            <v>ETIQUETAG COMERCIO DE ETIQUETAS LTDA</v>
          </cell>
          <cell r="H681" t="str">
            <v>B</v>
          </cell>
          <cell r="I681" t="str">
            <v>S</v>
          </cell>
          <cell r="J681" t="str">
            <v>000.005.324</v>
          </cell>
          <cell r="K681">
            <v>44365</v>
          </cell>
          <cell r="L681" t="str">
            <v>26210618617596000139550010000053241159000007</v>
          </cell>
          <cell r="M681" t="str">
            <v>26 -  Pernambuco</v>
          </cell>
          <cell r="N681">
            <v>245.7</v>
          </cell>
        </row>
        <row r="682">
          <cell r="C682" t="str">
            <v>HOSPITAL MESTRE VITALINO</v>
          </cell>
          <cell r="E682" t="str">
            <v>3.99 - Outras despesas com Material de Consumo</v>
          </cell>
          <cell r="F682">
            <v>19848316000166</v>
          </cell>
          <cell r="G682" t="str">
            <v>BIOMEDICAL PRODUTOS CIENTIFICOS E HOSPI.</v>
          </cell>
          <cell r="H682" t="str">
            <v>B</v>
          </cell>
          <cell r="I682" t="str">
            <v>S</v>
          </cell>
          <cell r="J682">
            <v>498698</v>
          </cell>
          <cell r="K682">
            <v>44365</v>
          </cell>
          <cell r="L682" t="str">
            <v>31210619848316000166550000004986981882509064</v>
          </cell>
          <cell r="M682" t="str">
            <v>31 -  Minas Gerais</v>
          </cell>
          <cell r="N682">
            <v>1682.9</v>
          </cell>
        </row>
        <row r="683">
          <cell r="C683" t="str">
            <v>HOSPITAL MESTRE VITALINO</v>
          </cell>
          <cell r="E683" t="str">
            <v>3.99 - Outras despesas com Material de Consumo</v>
          </cell>
          <cell r="F683">
            <v>9494196000192</v>
          </cell>
          <cell r="G683" t="str">
            <v>COMERCIAL JR CLAUDIO  MARIO LTDA</v>
          </cell>
          <cell r="H683" t="str">
            <v>B</v>
          </cell>
          <cell r="I683" t="str">
            <v>S</v>
          </cell>
          <cell r="J683">
            <v>208231</v>
          </cell>
          <cell r="K683">
            <v>44348</v>
          </cell>
          <cell r="L683" t="str">
            <v>26210609494196000192550010002082311029140193</v>
          </cell>
          <cell r="M683" t="str">
            <v>26 -  Pernambuco</v>
          </cell>
          <cell r="N683">
            <v>20.49</v>
          </cell>
        </row>
        <row r="684">
          <cell r="C684" t="str">
            <v>HOSPITAL MESTRE VITALINO</v>
          </cell>
          <cell r="E684" t="str">
            <v>3.99 - Outras despesas com Material de Consumo</v>
          </cell>
          <cell r="F684">
            <v>41057399000558</v>
          </cell>
          <cell r="G684" t="str">
            <v>MADECENTER LTDA</v>
          </cell>
          <cell r="H684" t="str">
            <v>B</v>
          </cell>
          <cell r="I684" t="str">
            <v>S</v>
          </cell>
          <cell r="J684" t="str">
            <v>000.015.024</v>
          </cell>
          <cell r="K684">
            <v>44361</v>
          </cell>
          <cell r="L684" t="str">
            <v>26210641057399000558550010000150241841260560</v>
          </cell>
          <cell r="M684" t="str">
            <v>26 -  Pernambuco</v>
          </cell>
          <cell r="N684">
            <v>11.44</v>
          </cell>
        </row>
        <row r="685">
          <cell r="C685" t="str">
            <v>HOSPITAL MESTRE VITALINO</v>
          </cell>
          <cell r="E685" t="str">
            <v>3.99 - Outras despesas com Material de Consumo</v>
          </cell>
          <cell r="F685">
            <v>9494196000192</v>
          </cell>
          <cell r="G685" t="str">
            <v>COMERCIAL JR CLAUDIO  MARIO LTDA</v>
          </cell>
          <cell r="H685" t="str">
            <v>B</v>
          </cell>
          <cell r="I685" t="str">
            <v>S</v>
          </cell>
          <cell r="J685">
            <v>208443</v>
          </cell>
          <cell r="K685">
            <v>44349</v>
          </cell>
          <cell r="L685" t="str">
            <v>26210609494196000192550010002084431029162237</v>
          </cell>
          <cell r="M685" t="str">
            <v>26 -  Pernambuco</v>
          </cell>
          <cell r="N685">
            <v>98.65</v>
          </cell>
        </row>
        <row r="686">
          <cell r="C686" t="str">
            <v>HOSPITAL MESTRE VITALINO</v>
          </cell>
          <cell r="E686" t="str">
            <v>3.99 - Outras despesas com Material de Consumo</v>
          </cell>
          <cell r="F686">
            <v>9494196000192</v>
          </cell>
          <cell r="G686" t="str">
            <v>COMERCIAL JR CLAUDIO  MARIO LTDA</v>
          </cell>
          <cell r="H686" t="str">
            <v>B</v>
          </cell>
          <cell r="I686" t="str">
            <v>S</v>
          </cell>
          <cell r="J686">
            <v>209008</v>
          </cell>
          <cell r="K686">
            <v>44354</v>
          </cell>
          <cell r="L686" t="str">
            <v>26210609494196000192550010002090081029236498</v>
          </cell>
          <cell r="M686" t="str">
            <v>26 -  Pernambuco</v>
          </cell>
          <cell r="N686">
            <v>97.91</v>
          </cell>
        </row>
        <row r="687">
          <cell r="C687" t="str">
            <v>HOSPITAL MESTRE VITALINO</v>
          </cell>
          <cell r="E687" t="str">
            <v>3.99 - Outras despesas com Material de Consumo</v>
          </cell>
          <cell r="F687">
            <v>12420164001048</v>
          </cell>
          <cell r="G687" t="str">
            <v>CM HOSPITALAR S A</v>
          </cell>
          <cell r="H687" t="str">
            <v>B</v>
          </cell>
          <cell r="I687" t="str">
            <v>S</v>
          </cell>
          <cell r="J687">
            <v>98698</v>
          </cell>
          <cell r="K687">
            <v>44363</v>
          </cell>
          <cell r="L687" t="str">
            <v>26210612420164001048550010000986981100288342</v>
          </cell>
          <cell r="M687" t="str">
            <v>26 -  Pernambuco</v>
          </cell>
          <cell r="N687">
            <v>2052.5</v>
          </cell>
        </row>
        <row r="688">
          <cell r="C688" t="str">
            <v>HOSPITAL MESTRE VITALINO</v>
          </cell>
          <cell r="E688" t="str">
            <v>3.99 - Outras despesas com Material de Consumo</v>
          </cell>
          <cell r="F688">
            <v>12420164001048</v>
          </cell>
          <cell r="G688" t="str">
            <v>CM HOSPITALAR S A</v>
          </cell>
          <cell r="H688" t="str">
            <v>B</v>
          </cell>
          <cell r="I688" t="str">
            <v>S</v>
          </cell>
          <cell r="J688">
            <v>98954</v>
          </cell>
          <cell r="K688">
            <v>44365</v>
          </cell>
          <cell r="L688" t="str">
            <v>26210612420164001048550010000989541100020392</v>
          </cell>
          <cell r="M688" t="str">
            <v>26 -  Pernambuco</v>
          </cell>
          <cell r="N688">
            <v>785</v>
          </cell>
        </row>
        <row r="689">
          <cell r="C689" t="str">
            <v>HOSPITAL MESTRE VITALINO</v>
          </cell>
          <cell r="E689" t="str">
            <v xml:space="preserve">3.10 - Material para Manutenção de Bens Móveis </v>
          </cell>
          <cell r="F689">
            <v>12380716000221</v>
          </cell>
          <cell r="G689" t="str">
            <v>IDATA DISTRIBUIDORA LTDA</v>
          </cell>
          <cell r="H689" t="str">
            <v>B</v>
          </cell>
          <cell r="I689" t="str">
            <v>S</v>
          </cell>
          <cell r="J689" t="str">
            <v>000.002.918</v>
          </cell>
          <cell r="K689">
            <v>44347</v>
          </cell>
          <cell r="L689" t="str">
            <v>32210512380716000221550010000029181719258440</v>
          </cell>
          <cell r="M689" t="str">
            <v>32 -  Espírito Santo</v>
          </cell>
          <cell r="N689">
            <v>10800</v>
          </cell>
        </row>
        <row r="690">
          <cell r="C690" t="str">
            <v>HOSPITAL MESTRE VITALINO</v>
          </cell>
          <cell r="E690" t="str">
            <v>6 - Equipamento e Material Permanente</v>
          </cell>
          <cell r="F690">
            <v>21118267000158</v>
          </cell>
          <cell r="G690" t="str">
            <v>TEK DISTRIBUIDOR EIRELI ME</v>
          </cell>
          <cell r="H690" t="str">
            <v>B</v>
          </cell>
          <cell r="I690" t="str">
            <v>S</v>
          </cell>
          <cell r="J690">
            <v>85723</v>
          </cell>
          <cell r="K690">
            <v>44351</v>
          </cell>
          <cell r="L690" t="str">
            <v>52210621118267000158550010000857231194142980</v>
          </cell>
          <cell r="M690" t="str">
            <v>52 -  Goiás</v>
          </cell>
          <cell r="N690">
            <v>4116.41</v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C696" t="str">
            <v>HOSPITAL MESTRE VITALINO</v>
          </cell>
          <cell r="E696" t="str">
            <v>5.9 - Telefonia Móvel</v>
          </cell>
          <cell r="F696">
            <v>2558157000839</v>
          </cell>
          <cell r="G696" t="str">
            <v xml:space="preserve">TELEFONICA BRASIL S.A. </v>
          </cell>
          <cell r="H696" t="str">
            <v>S</v>
          </cell>
          <cell r="I696" t="str">
            <v>S</v>
          </cell>
          <cell r="J696" t="str">
            <v>0265380609</v>
          </cell>
          <cell r="K696">
            <v>44364</v>
          </cell>
          <cell r="M696" t="str">
            <v>26 -  Pernambuco</v>
          </cell>
          <cell r="N696">
            <v>972.55</v>
          </cell>
        </row>
        <row r="697">
          <cell r="C697" t="str">
            <v>HOSPITAL MESTRE VITALINO</v>
          </cell>
          <cell r="E697" t="str">
            <v>5.18 - Teledonia Fixa</v>
          </cell>
          <cell r="F697">
            <v>11844663000109</v>
          </cell>
          <cell r="G697" t="str">
            <v>1 TELECOM SERV. TECNOLOGIA EM INTERNET LTDA</v>
          </cell>
          <cell r="H697" t="str">
            <v>S</v>
          </cell>
          <cell r="I697" t="str">
            <v>S</v>
          </cell>
          <cell r="J697" t="str">
            <v>70843</v>
          </cell>
          <cell r="K697">
            <v>44375</v>
          </cell>
          <cell r="M697" t="str">
            <v>2611606 - Recife - PE</v>
          </cell>
          <cell r="N697">
            <v>434</v>
          </cell>
        </row>
        <row r="698">
          <cell r="C698" t="str">
            <v>HOSPITAL MESTRE VITALINO</v>
          </cell>
          <cell r="E698" t="str">
            <v>5.18 - Teledonia Fixa</v>
          </cell>
          <cell r="F698">
            <v>11844663000109</v>
          </cell>
          <cell r="G698" t="str">
            <v>1 TELECOM SERV. TECNOLOGIA EM INTERNET LTDA</v>
          </cell>
          <cell r="H698" t="str">
            <v>S</v>
          </cell>
          <cell r="I698" t="str">
            <v>S</v>
          </cell>
          <cell r="J698" t="str">
            <v>000085270</v>
          </cell>
          <cell r="K698">
            <v>44375</v>
          </cell>
          <cell r="M698" t="str">
            <v>2611606 - Recife - PE</v>
          </cell>
          <cell r="N698">
            <v>266</v>
          </cell>
        </row>
        <row r="699">
          <cell r="C699" t="str">
            <v>HOSPITAL MESTRE VITALINO</v>
          </cell>
          <cell r="E699" t="str">
            <v>5.13 - Água e Esgoto</v>
          </cell>
          <cell r="F699">
            <v>9769035000164</v>
          </cell>
          <cell r="G699" t="str">
            <v>COMPANHIA PERNAMBUCANA DE SANEAMENTO</v>
          </cell>
          <cell r="H699" t="str">
            <v>S</v>
          </cell>
          <cell r="I699" t="str">
            <v>S</v>
          </cell>
          <cell r="J699" t="str">
            <v>202106103447679</v>
          </cell>
          <cell r="K699">
            <v>44400</v>
          </cell>
          <cell r="M699" t="str">
            <v>2611606 - Recife - PE</v>
          </cell>
          <cell r="N699">
            <v>8797.17</v>
          </cell>
        </row>
        <row r="700">
          <cell r="C700" t="str">
            <v>HOSPITAL MESTRE VITALINO</v>
          </cell>
          <cell r="E700" t="str">
            <v>5.12 - Energia Elétrica</v>
          </cell>
          <cell r="F700">
            <v>10835932000108</v>
          </cell>
          <cell r="G700" t="str">
            <v>COMPANHIA ENERGETICA DE PERNAMBUCO</v>
          </cell>
          <cell r="H700" t="str">
            <v>S</v>
          </cell>
          <cell r="I700" t="str">
            <v>S</v>
          </cell>
          <cell r="J700" t="str">
            <v>162479396</v>
          </cell>
          <cell r="K700">
            <v>44378</v>
          </cell>
          <cell r="M700" t="str">
            <v>2611606 - Recife - PE</v>
          </cell>
          <cell r="N700">
            <v>108149.07</v>
          </cell>
        </row>
        <row r="701">
          <cell r="C701" t="str">
            <v>HOSPITAL MESTRE VITALINO</v>
          </cell>
          <cell r="E701" t="str">
            <v>5.3 - Locação de Máquinas e Equipamentos</v>
          </cell>
          <cell r="F701">
            <v>1440590001027</v>
          </cell>
          <cell r="G701" t="str">
            <v>FRESENIUS MEDICAL CARE LTDA</v>
          </cell>
          <cell r="H701" t="str">
            <v>S</v>
          </cell>
          <cell r="I701" t="str">
            <v>S</v>
          </cell>
          <cell r="J701" t="str">
            <v>42</v>
          </cell>
          <cell r="K701">
            <v>44348</v>
          </cell>
          <cell r="M701" t="str">
            <v>3524709 - Jaguariúna - SP</v>
          </cell>
          <cell r="N701">
            <v>2198.7199999999998</v>
          </cell>
        </row>
        <row r="702">
          <cell r="C702" t="str">
            <v>HOSPITAL MESTRE VITALINO</v>
          </cell>
          <cell r="E702" t="str">
            <v>5.3 - Locação de Máquinas e Equipamentos</v>
          </cell>
          <cell r="F702">
            <v>1440590001027</v>
          </cell>
          <cell r="G702" t="str">
            <v>FRESENIUS MEDICAL CARE LTDA</v>
          </cell>
          <cell r="H702" t="str">
            <v>S</v>
          </cell>
          <cell r="I702" t="str">
            <v>S</v>
          </cell>
          <cell r="J702">
            <v>48</v>
          </cell>
          <cell r="K702">
            <v>44348</v>
          </cell>
          <cell r="M702" t="str">
            <v>3524709 - Jaguariúna - SP</v>
          </cell>
          <cell r="N702">
            <v>9389.4</v>
          </cell>
        </row>
        <row r="703">
          <cell r="C703" t="str">
            <v>HOSPITAL MESTRE VITALINO</v>
          </cell>
          <cell r="E703" t="str">
            <v>5.3 - Locação de Máquinas e Equipamentos</v>
          </cell>
          <cell r="F703">
            <v>27893009000125</v>
          </cell>
          <cell r="G703" t="str">
            <v>LSA SOLUCOES EM TECNOLOGIA EIRELI - ME</v>
          </cell>
          <cell r="H703" t="str">
            <v>S</v>
          </cell>
          <cell r="I703" t="str">
            <v>S</v>
          </cell>
          <cell r="J703" t="str">
            <v>000000088</v>
          </cell>
          <cell r="K703">
            <v>44378</v>
          </cell>
          <cell r="L703" t="str">
            <v>qxsc-txj4</v>
          </cell>
          <cell r="M703" t="str">
            <v>2611606 - Recife - PE</v>
          </cell>
          <cell r="N703">
            <v>1186.8599999999999</v>
          </cell>
        </row>
        <row r="704">
          <cell r="C704" t="str">
            <v>HOSPITAL MESTRE VITALINO</v>
          </cell>
          <cell r="E704" t="str">
            <v>5.3 - Locação de Máquinas e Equipamentos</v>
          </cell>
          <cell r="F704">
            <v>13490233000161</v>
          </cell>
          <cell r="G704" t="str">
            <v>ALONETEC IMPORTACAO E SERVICOS DE EQUIP DE INFOR</v>
          </cell>
          <cell r="H704" t="str">
            <v>S</v>
          </cell>
          <cell r="I704" t="str">
            <v>S</v>
          </cell>
          <cell r="J704" t="str">
            <v>3048</v>
          </cell>
          <cell r="K704">
            <v>44355</v>
          </cell>
          <cell r="L704" t="str">
            <v>uhfp-ivcr</v>
          </cell>
          <cell r="M704" t="str">
            <v>2611606 - Recife - PE</v>
          </cell>
          <cell r="N704">
            <v>718.05</v>
          </cell>
        </row>
        <row r="705">
          <cell r="C705" t="str">
            <v>HOSPITAL MESTRE VITALINO</v>
          </cell>
          <cell r="E705" t="str">
            <v>5.3 - Locação de Máquinas e Equipamentos</v>
          </cell>
          <cell r="F705">
            <v>5097661000109</v>
          </cell>
          <cell r="G705" t="str">
            <v>CONTAGE CONSULTORIA EM TEL E MONITORAMENTO LTDA</v>
          </cell>
          <cell r="H705" t="str">
            <v>S</v>
          </cell>
          <cell r="I705" t="str">
            <v>S</v>
          </cell>
          <cell r="J705" t="str">
            <v>003014</v>
          </cell>
          <cell r="K705">
            <v>44370</v>
          </cell>
          <cell r="M705" t="str">
            <v>2611606 - Recife - PE</v>
          </cell>
          <cell r="N705">
            <v>2011.07</v>
          </cell>
        </row>
        <row r="706">
          <cell r="C706" t="str">
            <v>HOSPITAL MESTRE VITALINO</v>
          </cell>
          <cell r="E706" t="str">
            <v>5.3 - Locação de Máquinas e Equipamentos</v>
          </cell>
          <cell r="F706">
            <v>9168271000206</v>
          </cell>
          <cell r="G706" t="str">
            <v>AGISA CONTAINNERS</v>
          </cell>
          <cell r="H706" t="str">
            <v>S</v>
          </cell>
          <cell r="I706" t="str">
            <v>S</v>
          </cell>
          <cell r="J706">
            <v>5271</v>
          </cell>
          <cell r="K706">
            <v>44321</v>
          </cell>
          <cell r="M706" t="str">
            <v>2607901 - Jaboatão dos Guararapes - PE</v>
          </cell>
          <cell r="N706">
            <v>461.56</v>
          </cell>
        </row>
        <row r="707">
          <cell r="C707" t="str">
            <v>HOSPITAL MESTRE VITALINO</v>
          </cell>
          <cell r="E707" t="str">
            <v>5.3 - Locação de Máquinas e Equipamentos</v>
          </cell>
          <cell r="F707">
            <v>10279299000119</v>
          </cell>
          <cell r="G707" t="str">
            <v>RGRAPH LOC ECOM E SERV LTDA - ME</v>
          </cell>
          <cell r="H707" t="str">
            <v>S</v>
          </cell>
          <cell r="I707" t="str">
            <v>S</v>
          </cell>
          <cell r="J707">
            <v>4016</v>
          </cell>
          <cell r="K707">
            <v>44377</v>
          </cell>
          <cell r="M707" t="str">
            <v>2611606 - Recife - PE</v>
          </cell>
          <cell r="N707">
            <v>5017.66</v>
          </cell>
        </row>
        <row r="708">
          <cell r="C708" t="str">
            <v>HOSPITAL MESTRE VITALINO</v>
          </cell>
          <cell r="E708" t="str">
            <v>5.3 - Locação de Máquinas e Equipamentos</v>
          </cell>
          <cell r="F708">
            <v>97406706000190</v>
          </cell>
          <cell r="G708" t="str">
            <v>HPFS ARREND MERCANTIL SA</v>
          </cell>
          <cell r="H708" t="str">
            <v>S</v>
          </cell>
          <cell r="I708" t="str">
            <v>N</v>
          </cell>
          <cell r="J708">
            <v>5329708517</v>
          </cell>
          <cell r="K708">
            <v>43521</v>
          </cell>
          <cell r="M708" t="str">
            <v>2604106 - Caruaru - PE</v>
          </cell>
          <cell r="N708">
            <v>1099.32</v>
          </cell>
        </row>
        <row r="709">
          <cell r="C709" t="str">
            <v>HOSPITAL MESTRE VITALINO</v>
          </cell>
          <cell r="E709" t="str">
            <v>5.3 - Locação de Máquinas e Equipamentos</v>
          </cell>
          <cell r="F709">
            <v>37462182000122</v>
          </cell>
          <cell r="G709" t="str">
            <v>MARCA CLIMATIZACAO E TERCEIRIZACAO</v>
          </cell>
          <cell r="H709" t="str">
            <v>S</v>
          </cell>
          <cell r="I709" t="str">
            <v>S</v>
          </cell>
          <cell r="J709">
            <v>137</v>
          </cell>
          <cell r="K709">
            <v>44350</v>
          </cell>
          <cell r="M709" t="str">
            <v>2609600 - Olinda - PE</v>
          </cell>
          <cell r="N709">
            <v>5040</v>
          </cell>
        </row>
        <row r="710">
          <cell r="C710" t="str">
            <v>HOSPITAL MESTRE VITALINO</v>
          </cell>
          <cell r="E710" t="str">
            <v>5.3 - Locação de Máquinas e Equipamentos</v>
          </cell>
          <cell r="F710">
            <v>20265080000114</v>
          </cell>
          <cell r="G710" t="str">
            <v>JM SILVA MAQUINAS E EQUIP LTDA</v>
          </cell>
          <cell r="H710" t="str">
            <v>S</v>
          </cell>
          <cell r="I710" t="str">
            <v>S</v>
          </cell>
          <cell r="J710" t="str">
            <v>000808</v>
          </cell>
          <cell r="K710">
            <v>44378</v>
          </cell>
          <cell r="M710" t="str">
            <v>2611606 - Recife - PE</v>
          </cell>
          <cell r="N710">
            <v>800</v>
          </cell>
        </row>
        <row r="711">
          <cell r="C711" t="str">
            <v>HOSPITAL MESTRE VITALINO</v>
          </cell>
          <cell r="E711" t="str">
            <v>5.19 - Serviços Gráficos, de Encadernação e de Emolduração</v>
          </cell>
          <cell r="F711">
            <v>10473437000104</v>
          </cell>
          <cell r="G711" t="str">
            <v>FOTO BELEZA ARTES COMERCIO LTDA</v>
          </cell>
          <cell r="H711" t="str">
            <v>S</v>
          </cell>
          <cell r="I711" t="str">
            <v>S</v>
          </cell>
          <cell r="J711">
            <v>22955</v>
          </cell>
          <cell r="K711">
            <v>44369</v>
          </cell>
          <cell r="L711" t="str">
            <v>LYG4-QR4K</v>
          </cell>
          <cell r="M711" t="str">
            <v>2611606 - Recife - PE</v>
          </cell>
          <cell r="N711">
            <v>1500</v>
          </cell>
        </row>
        <row r="712">
          <cell r="C712" t="str">
            <v>HOSPITAL MESTRE VITALINO</v>
          </cell>
          <cell r="E712" t="str">
            <v>5.1 - Locação de Equipamentos Médicos-Hospitalares</v>
          </cell>
          <cell r="F712">
            <v>24884275000101</v>
          </cell>
          <cell r="G712" t="str">
            <v>INNOVAR SERVICO E LOCACAO DE EQUIP HOSP EIRELI-EPP</v>
          </cell>
          <cell r="H712" t="str">
            <v>S</v>
          </cell>
          <cell r="I712" t="str">
            <v>S</v>
          </cell>
          <cell r="J712">
            <v>102062021</v>
          </cell>
          <cell r="K712">
            <v>44373</v>
          </cell>
          <cell r="M712" t="str">
            <v>2609600 - Olinda - PE</v>
          </cell>
          <cell r="N712">
            <v>8439.91</v>
          </cell>
        </row>
        <row r="713">
          <cell r="C713" t="str">
            <v>HOSPITAL MESTRE VITALINO</v>
          </cell>
          <cell r="E713" t="str">
            <v>5.1 - Locação de Equipamentos Médicos-Hospitalares</v>
          </cell>
          <cell r="F713">
            <v>60619202001209</v>
          </cell>
          <cell r="G713" t="str">
            <v>MESSER GASES LTDA</v>
          </cell>
          <cell r="H713" t="str">
            <v>S</v>
          </cell>
          <cell r="I713" t="str">
            <v>S</v>
          </cell>
          <cell r="J713">
            <v>85007664</v>
          </cell>
          <cell r="K713">
            <v>44374</v>
          </cell>
          <cell r="M713" t="str">
            <v>2607901 - Jaboatão dos Guararapes - PE</v>
          </cell>
          <cell r="N713">
            <v>6980.29</v>
          </cell>
        </row>
        <row r="714">
          <cell r="C714" t="str">
            <v>HOSPITAL MESTRE VITALINO</v>
          </cell>
          <cell r="E714" t="str">
            <v>5.8 - Locação de Veículos Automotores</v>
          </cell>
          <cell r="F714">
            <v>16670085049162</v>
          </cell>
          <cell r="G714" t="str">
            <v>LOCALIZA RENT A CAR S/A</v>
          </cell>
          <cell r="H714" t="str">
            <v>S</v>
          </cell>
          <cell r="I714" t="str">
            <v>S</v>
          </cell>
          <cell r="J714" t="str">
            <v>53737</v>
          </cell>
          <cell r="K714">
            <v>44358</v>
          </cell>
          <cell r="M714" t="str">
            <v>2604106 - Caruaru - PE</v>
          </cell>
          <cell r="N714">
            <v>1196.06</v>
          </cell>
        </row>
        <row r="715">
          <cell r="C715" t="str">
            <v>HOSPITAL MESTRE VITALINO</v>
          </cell>
          <cell r="E715" t="str">
            <v>5.8 - Locação de Veículos Automotores</v>
          </cell>
          <cell r="F715">
            <v>16670085049162</v>
          </cell>
          <cell r="G715" t="str">
            <v>LOCALIZA RENT A CAR S/A</v>
          </cell>
          <cell r="H715" t="str">
            <v>S</v>
          </cell>
          <cell r="I715" t="str">
            <v>S</v>
          </cell>
          <cell r="J715" t="str">
            <v>54121</v>
          </cell>
          <cell r="K715">
            <v>44374</v>
          </cell>
          <cell r="M715" t="str">
            <v>2604106 - Caruaru - PE</v>
          </cell>
          <cell r="N715">
            <v>1196.06</v>
          </cell>
        </row>
        <row r="716">
          <cell r="C716" t="str">
            <v>HOSPITAL MESTRE VITALINO</v>
          </cell>
          <cell r="E716" t="str">
            <v>5.99 - Outros Serviços de Terceiros Pessoa Jurídica</v>
          </cell>
          <cell r="F716">
            <v>11587975003361</v>
          </cell>
          <cell r="G716" t="str">
            <v>ONLINE CERTIFICADORA LTDA</v>
          </cell>
          <cell r="H716" t="str">
            <v>S</v>
          </cell>
          <cell r="I716" t="str">
            <v>S</v>
          </cell>
          <cell r="J716" t="str">
            <v>00791842</v>
          </cell>
          <cell r="K716">
            <v>44354</v>
          </cell>
          <cell r="L716" t="str">
            <v>PUJB-DXCP</v>
          </cell>
          <cell r="M716" t="str">
            <v>3550308 - São Paulo - SP</v>
          </cell>
          <cell r="N716">
            <v>58.02</v>
          </cell>
        </row>
        <row r="717">
          <cell r="C717" t="str">
            <v>HOSPITAL MESTRE VITALINO</v>
          </cell>
          <cell r="E717" t="str">
            <v>5.99 - Outros Serviços de Terceiros Pessoa Jurídica</v>
          </cell>
          <cell r="F717">
            <v>11587975003361</v>
          </cell>
          <cell r="G717" t="str">
            <v>ONLINE CERTIFICADORA LTDA</v>
          </cell>
          <cell r="H717" t="str">
            <v>S</v>
          </cell>
          <cell r="I717" t="str">
            <v>S</v>
          </cell>
          <cell r="J717" t="str">
            <v>00792667</v>
          </cell>
          <cell r="K717">
            <v>44354</v>
          </cell>
          <cell r="L717" t="str">
            <v>52FT-MUQ9</v>
          </cell>
          <cell r="M717" t="str">
            <v>3550308 - São Paulo - SP</v>
          </cell>
          <cell r="N717">
            <v>232.1</v>
          </cell>
        </row>
        <row r="718">
          <cell r="C718" t="str">
            <v>HOSPITAL MESTRE VITALINO</v>
          </cell>
          <cell r="E718" t="str">
            <v>5.99 - Outros Serviços de Terceiros Pessoa Jurídica</v>
          </cell>
          <cell r="F718">
            <v>11587975003361</v>
          </cell>
          <cell r="G718" t="str">
            <v>ONLINE CERTIFICADORA LTDA</v>
          </cell>
          <cell r="H718" t="str">
            <v>S</v>
          </cell>
          <cell r="I718" t="str">
            <v>S</v>
          </cell>
          <cell r="J718" t="str">
            <v>00792666</v>
          </cell>
          <cell r="K718">
            <v>44354</v>
          </cell>
          <cell r="L718" t="str">
            <v>6B2V-8EDW</v>
          </cell>
          <cell r="M718" t="str">
            <v>3550308 - São Paulo - SP</v>
          </cell>
          <cell r="N718">
            <v>4628.76</v>
          </cell>
        </row>
        <row r="719">
          <cell r="C719" t="str">
            <v>HOSPITAL MESTRE VITALINO</v>
          </cell>
          <cell r="E719" t="str">
            <v>5.99 - Outros Serviços de Terceiros Pessoa Jurídica</v>
          </cell>
          <cell r="F719">
            <v>11587975003361</v>
          </cell>
          <cell r="G719" t="str">
            <v>ONLINE CERTIFICADORA LTDA</v>
          </cell>
          <cell r="H719" t="str">
            <v>S</v>
          </cell>
          <cell r="I719" t="str">
            <v>S</v>
          </cell>
          <cell r="J719" t="str">
            <v>00792668</v>
          </cell>
          <cell r="K719">
            <v>44354</v>
          </cell>
          <cell r="L719" t="str">
            <v>VJJJ-D61Q</v>
          </cell>
          <cell r="M719" t="str">
            <v>3550308 - São Paulo - SP</v>
          </cell>
          <cell r="N719">
            <v>178.03</v>
          </cell>
        </row>
        <row r="720">
          <cell r="C720" t="str">
            <v>HOSPITAL MESTRE VITALINO</v>
          </cell>
          <cell r="E720" t="str">
            <v>5.99 - Outros Serviços de Terceiros Pessoa Jurídica</v>
          </cell>
          <cell r="F720">
            <v>35666122000104</v>
          </cell>
          <cell r="G720" t="str">
            <v>EMPRESA BRAS DE CORREIOS E TELEGRAFOS</v>
          </cell>
          <cell r="H720" t="str">
            <v>S</v>
          </cell>
          <cell r="I720" t="str">
            <v>N</v>
          </cell>
          <cell r="J720" t="str">
            <v>5545580</v>
          </cell>
          <cell r="K720">
            <v>44369</v>
          </cell>
          <cell r="M720" t="str">
            <v>3304557 - Rio de Janeiro - RJ</v>
          </cell>
          <cell r="N720">
            <v>28</v>
          </cell>
        </row>
        <row r="721">
          <cell r="C721" t="str">
            <v>HOSPITAL MESTRE VITALINO</v>
          </cell>
          <cell r="E721" t="str">
            <v>5.99 - Outros Serviços de Terceiros Pessoa Jurídica</v>
          </cell>
          <cell r="F721">
            <v>35666122000104</v>
          </cell>
          <cell r="G721" t="str">
            <v>EMPRESA BRAS DE CORREIOS E TELEGRAFOS</v>
          </cell>
          <cell r="H721" t="str">
            <v>S</v>
          </cell>
          <cell r="I721" t="str">
            <v>N</v>
          </cell>
          <cell r="J721" t="str">
            <v>5534914</v>
          </cell>
          <cell r="K721">
            <v>44358</v>
          </cell>
          <cell r="M721" t="str">
            <v>3304557 - Rio de Janeiro - RJ</v>
          </cell>
          <cell r="N721">
            <v>28</v>
          </cell>
        </row>
        <row r="722">
          <cell r="C722" t="str">
            <v>HOSPITAL MESTRE VITALINO</v>
          </cell>
          <cell r="E722" t="str">
            <v>5.99 - Outros Serviços de Terceiros Pessoa Jurídica</v>
          </cell>
          <cell r="F722">
            <v>33971594000137</v>
          </cell>
          <cell r="G722" t="str">
            <v>GILBERTO DOS SANTOS NARCISO 05313559427</v>
          </cell>
          <cell r="H722" t="str">
            <v>S</v>
          </cell>
          <cell r="I722" t="str">
            <v>S</v>
          </cell>
          <cell r="J722" t="str">
            <v>40</v>
          </cell>
          <cell r="K722">
            <v>44377</v>
          </cell>
          <cell r="L722" t="str">
            <v>IN19L3YBM</v>
          </cell>
          <cell r="M722" t="str">
            <v>2604106 - Caruaru - PE</v>
          </cell>
          <cell r="N722">
            <v>299</v>
          </cell>
        </row>
        <row r="723">
          <cell r="C723" t="str">
            <v>HOSPITAL MESTRE VITALINO</v>
          </cell>
          <cell r="E723" t="str">
            <v>5.99 - Outros Serviços de Terceiros Pessoa Jurídica</v>
          </cell>
          <cell r="F723">
            <v>6990590000123</v>
          </cell>
          <cell r="G723" t="str">
            <v>GOOGLE BRASIL INTERNET LTDA.</v>
          </cell>
          <cell r="H723" t="str">
            <v>S</v>
          </cell>
          <cell r="I723" t="str">
            <v>N</v>
          </cell>
          <cell r="K723">
            <v>44358</v>
          </cell>
          <cell r="N723">
            <v>9.99</v>
          </cell>
        </row>
        <row r="724">
          <cell r="C724" t="str">
            <v>HOSPITAL MESTRE VITALINO</v>
          </cell>
          <cell r="E724" t="str">
            <v>5.16 - Serviços Médico-Hospitalares, Odotonlogia e Laboratoriais</v>
          </cell>
          <cell r="F724">
            <v>27816524000101</v>
          </cell>
          <cell r="G724" t="str">
            <v>CLINICA NEFROAGRESTE LTDA-ME</v>
          </cell>
          <cell r="H724" t="str">
            <v>S</v>
          </cell>
          <cell r="I724" t="str">
            <v>S</v>
          </cell>
          <cell r="J724" t="str">
            <v>110</v>
          </cell>
          <cell r="K724">
            <v>44377</v>
          </cell>
          <cell r="L724" t="str">
            <v>ZFSMEP1NA</v>
          </cell>
          <cell r="M724" t="str">
            <v>2604106 - Caruaru - PE</v>
          </cell>
          <cell r="N724">
            <v>68640.17</v>
          </cell>
        </row>
        <row r="725">
          <cell r="C725" t="str">
            <v>HOSPITAL MESTRE VITALINO</v>
          </cell>
          <cell r="E725" t="str">
            <v>5.16 - Serviços Médico-Hospitalares, Odotonlogia e Laboratoriais</v>
          </cell>
          <cell r="F725">
            <v>18622537000159</v>
          </cell>
          <cell r="G725" t="str">
            <v>DP SANTOS SERVICOS MEDICOS LTDA</v>
          </cell>
          <cell r="H725" t="str">
            <v>S</v>
          </cell>
          <cell r="I725" t="str">
            <v>S</v>
          </cell>
          <cell r="J725" t="str">
            <v>1828</v>
          </cell>
          <cell r="K725">
            <v>44377</v>
          </cell>
          <cell r="L725" t="str">
            <v>FLQQMQJRJ</v>
          </cell>
          <cell r="M725" t="str">
            <v>2604106 - Caruaru - PE</v>
          </cell>
          <cell r="N725">
            <v>5650</v>
          </cell>
        </row>
        <row r="726">
          <cell r="C726" t="str">
            <v>HOSPITAL MESTRE VITALINO</v>
          </cell>
          <cell r="E726" t="str">
            <v>5.16 - Serviços Médico-Hospitalares, Odotonlogia e Laboratoriais</v>
          </cell>
          <cell r="F726" t="str">
            <v>00.062.519/0001-02</v>
          </cell>
          <cell r="G726" t="str">
            <v>UNIDADE DE CARDIOLOGIA INVASIVA S C LTDA</v>
          </cell>
          <cell r="H726" t="str">
            <v>S</v>
          </cell>
          <cell r="I726" t="str">
            <v>S</v>
          </cell>
          <cell r="J726" t="str">
            <v>00000419</v>
          </cell>
          <cell r="K726">
            <v>44377</v>
          </cell>
          <cell r="L726" t="str">
            <v>CH1E-TD2Z</v>
          </cell>
          <cell r="M726" t="str">
            <v>2611606 - Recife - PE</v>
          </cell>
          <cell r="N726">
            <v>30033.49</v>
          </cell>
        </row>
        <row r="727">
          <cell r="C727" t="str">
            <v>HOSPITAL MESTRE VITALINO</v>
          </cell>
          <cell r="E727" t="str">
            <v>5.16 - Serviços Médico-Hospitalares, Odotonlogia e Laboratoriais</v>
          </cell>
          <cell r="F727">
            <v>5844351000100</v>
          </cell>
          <cell r="G727" t="str">
            <v>IMAGEM INTERIOR DIAGNOSTICOS SS LTDA</v>
          </cell>
          <cell r="H727" t="str">
            <v>S</v>
          </cell>
          <cell r="I727" t="str">
            <v>S</v>
          </cell>
          <cell r="J727" t="str">
            <v>146</v>
          </cell>
          <cell r="K727">
            <v>44377</v>
          </cell>
          <cell r="L727" t="str">
            <v>IEVRECZFQ</v>
          </cell>
          <cell r="M727" t="str">
            <v>2604106 - Caruaru - PE</v>
          </cell>
          <cell r="N727">
            <v>69747.649999999994</v>
          </cell>
        </row>
        <row r="728">
          <cell r="C728" t="str">
            <v>HOSPITAL MESTRE VITALINO</v>
          </cell>
          <cell r="E728" t="str">
            <v>5.16 - Serviços Médico-Hospitalares, Odotonlogia e Laboratoriais</v>
          </cell>
          <cell r="F728">
            <v>28629942000152</v>
          </cell>
          <cell r="G728" t="str">
            <v>ARC SERVICOS MEDICOS E HOSP LTDA ME</v>
          </cell>
          <cell r="H728" t="str">
            <v>S</v>
          </cell>
          <cell r="I728" t="str">
            <v>S</v>
          </cell>
          <cell r="J728" t="str">
            <v>000000215</v>
          </cell>
          <cell r="K728">
            <v>44375</v>
          </cell>
          <cell r="L728" t="str">
            <v>WXJB75253</v>
          </cell>
          <cell r="M728" t="str">
            <v>2609600 - Olinda - PE</v>
          </cell>
          <cell r="N728">
            <v>2307.79</v>
          </cell>
        </row>
        <row r="729">
          <cell r="C729" t="str">
            <v>HOSPITAL MESTRE VITALINO</v>
          </cell>
          <cell r="E729" t="str">
            <v>5.16 - Serviços Médico-Hospitalares, Odotonlogia e Laboratoriais</v>
          </cell>
          <cell r="F729">
            <v>31145185000237</v>
          </cell>
          <cell r="G729" t="str">
            <v>CONSULT LAB LABOR DE ANALISES CLINICAS LTDA</v>
          </cell>
          <cell r="H729" t="str">
            <v>S</v>
          </cell>
          <cell r="I729" t="str">
            <v>S</v>
          </cell>
          <cell r="J729" t="str">
            <v>11</v>
          </cell>
          <cell r="K729">
            <v>44377</v>
          </cell>
          <cell r="L729" t="str">
            <v>KXX9QZMFF</v>
          </cell>
          <cell r="M729" t="str">
            <v>2604106 - Caruaru - PE</v>
          </cell>
          <cell r="N729">
            <v>185840.26</v>
          </cell>
        </row>
        <row r="730">
          <cell r="C730" t="str">
            <v>HOSPITAL MESTRE VITALINO</v>
          </cell>
          <cell r="E730" t="str">
            <v>5.16 - Serviços Médico-Hospitalares, Odotonlogia e Laboratoriais</v>
          </cell>
          <cell r="F730">
            <v>19378769008665</v>
          </cell>
          <cell r="G730" t="str">
            <v>INSTITUTO HERMES PARDINI S/A</v>
          </cell>
          <cell r="H730" t="str">
            <v>S</v>
          </cell>
          <cell r="I730" t="str">
            <v>S</v>
          </cell>
          <cell r="J730" t="str">
            <v>00029607</v>
          </cell>
          <cell r="K730">
            <v>44372</v>
          </cell>
          <cell r="L730" t="str">
            <v>ILG9-AXYX</v>
          </cell>
          <cell r="M730" t="str">
            <v>3550308 - São Paulo - SP</v>
          </cell>
          <cell r="N730">
            <v>3989.17</v>
          </cell>
        </row>
        <row r="731">
          <cell r="E731" t="str">
            <v/>
          </cell>
        </row>
        <row r="732">
          <cell r="C732" t="str">
            <v>HOSPITAL MESTRE VITALINO</v>
          </cell>
          <cell r="E732" t="str">
            <v>5.8 - Locação de Veículos Automotores</v>
          </cell>
          <cell r="F732">
            <v>29932922000119</v>
          </cell>
          <cell r="G732" t="str">
            <v>MEDLIFE LOCACAO DE MAQ E EQUIP LTDA</v>
          </cell>
          <cell r="H732" t="str">
            <v>S</v>
          </cell>
          <cell r="I732" t="str">
            <v>S</v>
          </cell>
          <cell r="J732" t="str">
            <v>259</v>
          </cell>
          <cell r="K732">
            <v>44377</v>
          </cell>
          <cell r="M732" t="str">
            <v>2611606 - Recife - PE</v>
          </cell>
          <cell r="N732">
            <v>16484.189999999999</v>
          </cell>
        </row>
        <row r="733">
          <cell r="E733" t="str">
            <v/>
          </cell>
        </row>
        <row r="734">
          <cell r="C734" t="str">
            <v>HOSPITAL MESTRE VITALINO</v>
          </cell>
          <cell r="E734" t="str">
            <v>5.16 - Serviços Médico-Hospitalares, Odotonlogia e Laboratoriais</v>
          </cell>
          <cell r="F734">
            <v>610112000164</v>
          </cell>
          <cell r="G734" t="str">
            <v>COOPAGRESTE COOP DOS MEDICOS ANESTES DO INT DE PE</v>
          </cell>
          <cell r="H734" t="str">
            <v>S</v>
          </cell>
          <cell r="I734" t="str">
            <v>S</v>
          </cell>
          <cell r="J734" t="str">
            <v>5679</v>
          </cell>
          <cell r="K734">
            <v>44377</v>
          </cell>
          <cell r="L734" t="str">
            <v>PG0JENEHP</v>
          </cell>
          <cell r="M734" t="str">
            <v>2604106 - Caruaru - PE</v>
          </cell>
          <cell r="N734">
            <v>221547.53</v>
          </cell>
        </row>
        <row r="735">
          <cell r="C735" t="str">
            <v>HOSPITAL MESTRE VITALINO</v>
          </cell>
          <cell r="E735" t="str">
            <v>5.15 - Serviços Domésticos</v>
          </cell>
          <cell r="F735">
            <v>27837083000124</v>
          </cell>
          <cell r="G735" t="str">
            <v>CLEAN HIGIENIZACAO DE TEXTEIS EIRELI-ME</v>
          </cell>
          <cell r="H735" t="str">
            <v>S</v>
          </cell>
          <cell r="I735" t="str">
            <v>S</v>
          </cell>
          <cell r="J735" t="str">
            <v>000001306</v>
          </cell>
          <cell r="K735">
            <v>44383</v>
          </cell>
          <cell r="L735" t="str">
            <v>NVFO14362</v>
          </cell>
          <cell r="M735" t="str">
            <v>2607901 - Jaboatão dos Guararapes - PE</v>
          </cell>
          <cell r="N735">
            <v>63311.68</v>
          </cell>
        </row>
        <row r="736">
          <cell r="C736" t="str">
            <v>HOSPITAL MESTRE VITALINO</v>
          </cell>
          <cell r="E736" t="str">
            <v>5.10 - Detetização/Tratamento de Resíduos e Afins</v>
          </cell>
          <cell r="F736">
            <v>7575881000118</v>
          </cell>
          <cell r="G736" t="str">
            <v>SIM GESTAO AMBIENTAL SERVICOS LTDA</v>
          </cell>
          <cell r="H736" t="str">
            <v>S</v>
          </cell>
          <cell r="I736" t="str">
            <v>S</v>
          </cell>
          <cell r="J736" t="str">
            <v>1.025.417</v>
          </cell>
          <cell r="K736">
            <v>44377</v>
          </cell>
          <cell r="L736" t="str">
            <v>VESD9W5RB</v>
          </cell>
          <cell r="M736" t="str">
            <v>2507507 - João Pessoa - PB</v>
          </cell>
          <cell r="N736">
            <v>247.51</v>
          </cell>
        </row>
        <row r="737">
          <cell r="C737" t="str">
            <v>HOSPITAL MESTRE VITALINO</v>
          </cell>
          <cell r="E737" t="str">
            <v>5.10 - Detetização/Tratamento de Resíduos e Afins</v>
          </cell>
          <cell r="F737">
            <v>7575881000118</v>
          </cell>
          <cell r="G737" t="str">
            <v>SIM GESTAO AMBIENTAL SERVICOS LTDA</v>
          </cell>
          <cell r="H737" t="str">
            <v>S</v>
          </cell>
          <cell r="I737" t="str">
            <v>S</v>
          </cell>
          <cell r="J737" t="str">
            <v>1.025.422</v>
          </cell>
          <cell r="K737">
            <v>44377</v>
          </cell>
          <cell r="L737" t="str">
            <v>96XNPEEIR</v>
          </cell>
          <cell r="M737" t="str">
            <v>2507507 - João Pessoa - PB</v>
          </cell>
          <cell r="N737">
            <v>26834.46</v>
          </cell>
        </row>
        <row r="738">
          <cell r="C738" t="str">
            <v>HOSPITAL MESTRE VITALINO</v>
          </cell>
          <cell r="E738" t="str">
            <v>5.17 - Manutenção de Software, Certificação Digital e Microfilmagem</v>
          </cell>
          <cell r="F738">
            <v>92306257000780</v>
          </cell>
          <cell r="G738" t="str">
            <v>MV INFORMATICA NORDESTE LTDA</v>
          </cell>
          <cell r="H738" t="str">
            <v>S</v>
          </cell>
          <cell r="I738" t="str">
            <v>S</v>
          </cell>
          <cell r="J738" t="str">
            <v>00025124</v>
          </cell>
          <cell r="K738">
            <v>44351</v>
          </cell>
          <cell r="L738" t="str">
            <v>GNPA-HKL3</v>
          </cell>
          <cell r="M738" t="str">
            <v>2611606 - Recife - PE</v>
          </cell>
          <cell r="N738">
            <v>16959.689999999999</v>
          </cell>
        </row>
        <row r="739">
          <cell r="C739" t="str">
            <v>HOSPITAL MESTRE VITALINO</v>
          </cell>
          <cell r="E739" t="str">
            <v>5.17 - Manutenção de Software, Certificação Digital e Microfilmagem</v>
          </cell>
          <cell r="F739">
            <v>11698838000117</v>
          </cell>
          <cell r="G739" t="str">
            <v>INUVEM COMPUTACAO LTDA - ME</v>
          </cell>
          <cell r="H739" t="str">
            <v>S</v>
          </cell>
          <cell r="I739" t="str">
            <v>S</v>
          </cell>
          <cell r="J739" t="str">
            <v>00000794</v>
          </cell>
          <cell r="K739">
            <v>44361</v>
          </cell>
          <cell r="L739" t="str">
            <v>WJAG-VBJL</v>
          </cell>
          <cell r="M739" t="str">
            <v>2927408 - Salvador - BA</v>
          </cell>
          <cell r="N739">
            <v>98.25</v>
          </cell>
        </row>
        <row r="740">
          <cell r="C740" t="str">
            <v>HOSPITAL MESTRE VITALINO</v>
          </cell>
          <cell r="E740" t="str">
            <v>5.17 - Manutenção de Software, Certificação Digital e Microfilmagem</v>
          </cell>
          <cell r="F740">
            <v>10891998000115</v>
          </cell>
          <cell r="G740" t="str">
            <v>ADVISERSIT SERVICOS EM INFORMATICA LTDA</v>
          </cell>
          <cell r="H740" t="str">
            <v>S</v>
          </cell>
          <cell r="I740" t="str">
            <v>S</v>
          </cell>
          <cell r="J740" t="str">
            <v>000000492</v>
          </cell>
          <cell r="K740">
            <v>44376</v>
          </cell>
          <cell r="L740" t="str">
            <v>LCXA07877</v>
          </cell>
          <cell r="M740" t="str">
            <v>2610707 - Paulista - PE</v>
          </cell>
          <cell r="N740">
            <v>395.62</v>
          </cell>
        </row>
        <row r="741">
          <cell r="E741" t="str">
            <v/>
          </cell>
        </row>
        <row r="742">
          <cell r="C742" t="str">
            <v>HOSPITAL MESTRE VITALINO</v>
          </cell>
          <cell r="E742" t="str">
            <v>5.17 - Manutenção de Software, Certificação Digital e Microfilmagem</v>
          </cell>
          <cell r="F742">
            <v>16783034000130</v>
          </cell>
          <cell r="G742" t="str">
            <v>SINTESE LICENC DE PROGRAMA PARA COMPRAS ON-LINE</v>
          </cell>
          <cell r="H742" t="str">
            <v>S</v>
          </cell>
          <cell r="I742" t="str">
            <v>S</v>
          </cell>
          <cell r="J742" t="str">
            <v>00014195</v>
          </cell>
          <cell r="K742">
            <v>44348</v>
          </cell>
          <cell r="L742" t="str">
            <v>XREB-IDYA</v>
          </cell>
          <cell r="M742" t="str">
            <v>2611606 - Recife - PE</v>
          </cell>
          <cell r="N742">
            <v>1318.74</v>
          </cell>
        </row>
        <row r="743">
          <cell r="C743" t="str">
            <v>HOSPITAL MESTRE VITALINO</v>
          </cell>
          <cell r="E743" t="str">
            <v>5.17 - Manutenção de Software, Certificação Digital e Microfilmagem</v>
          </cell>
          <cell r="F743">
            <v>2351877000152</v>
          </cell>
          <cell r="G743" t="str">
            <v>LOCAWEB SERVICOS DE INTERNET SA</v>
          </cell>
          <cell r="H743" t="str">
            <v>S</v>
          </cell>
          <cell r="I743" t="str">
            <v>S</v>
          </cell>
          <cell r="J743" t="str">
            <v>04635531</v>
          </cell>
          <cell r="K743">
            <v>44351</v>
          </cell>
          <cell r="L743" t="str">
            <v>CJK4-QP6Y</v>
          </cell>
          <cell r="M743" t="str">
            <v>3550308 - São Paulo - SP</v>
          </cell>
          <cell r="N743">
            <v>338.98</v>
          </cell>
        </row>
        <row r="744">
          <cell r="C744" t="str">
            <v>HOSPITAL MESTRE VITALINO</v>
          </cell>
          <cell r="E744" t="str">
            <v>5.22 - Vigilância Ostensiva / Monitorada</v>
          </cell>
          <cell r="F744">
            <v>24402663000109</v>
          </cell>
          <cell r="G744" t="str">
            <v>BUNKER SEGUR E VIG PATRIMONIAL EIRELI EPP</v>
          </cell>
          <cell r="H744" t="str">
            <v>S</v>
          </cell>
          <cell r="I744" t="str">
            <v>S</v>
          </cell>
          <cell r="J744" t="str">
            <v>00001085</v>
          </cell>
          <cell r="K744">
            <v>44369</v>
          </cell>
          <cell r="L744" t="str">
            <v>GPB5-JBAP</v>
          </cell>
          <cell r="M744" t="str">
            <v>2611606 - Recife - PE</v>
          </cell>
          <cell r="N744">
            <v>61572.46</v>
          </cell>
        </row>
        <row r="745">
          <cell r="C745" t="str">
            <v>HOSPITAL MESTRE VITALINO</v>
          </cell>
          <cell r="E745" t="str">
            <v>5.10 - Detetização/Tratamento de Resíduos e Afins</v>
          </cell>
          <cell r="F745">
            <v>9595245000183</v>
          </cell>
          <cell r="G745" t="str">
            <v>FOCUS SERVICOS AMBIENTAIS LTDA ME</v>
          </cell>
          <cell r="H745" t="str">
            <v>S</v>
          </cell>
          <cell r="I745" t="str">
            <v>S</v>
          </cell>
          <cell r="J745" t="str">
            <v>00008244</v>
          </cell>
          <cell r="K745">
            <v>44365</v>
          </cell>
          <cell r="L745" t="str">
            <v>WQ4H-TYEG</v>
          </cell>
          <cell r="M745" t="str">
            <v>2611606 - Recife - PE</v>
          </cell>
          <cell r="N745">
            <v>560.46</v>
          </cell>
        </row>
        <row r="746">
          <cell r="C746" t="str">
            <v>HOSPITAL MESTRE VITALINO</v>
          </cell>
          <cell r="E746" t="str">
            <v>5.99 - Outros Serviços de Terceiros Pessoa Jurídica</v>
          </cell>
          <cell r="F746">
            <v>24127434000115</v>
          </cell>
          <cell r="G746" t="str">
            <v>RODRIGO ALMENDRA E ADVOGADOS ASSOCIADOS</v>
          </cell>
          <cell r="H746" t="str">
            <v>S</v>
          </cell>
          <cell r="I746" t="str">
            <v>S</v>
          </cell>
          <cell r="J746" t="str">
            <v>00000386</v>
          </cell>
          <cell r="K746">
            <v>44375</v>
          </cell>
          <cell r="L746" t="str">
            <v>YJXU-6P2E</v>
          </cell>
          <cell r="M746" t="str">
            <v>2611606 - Recife - PE</v>
          </cell>
          <cell r="N746">
            <v>3940.38</v>
          </cell>
        </row>
        <row r="747">
          <cell r="C747" t="str">
            <v>HOSPITAL MESTRE VITALINO</v>
          </cell>
          <cell r="E747" t="str">
            <v>5.99 - Outros Serviços de Terceiros Pessoa Jurídica</v>
          </cell>
          <cell r="F747">
            <v>60619202001209</v>
          </cell>
          <cell r="G747" t="str">
            <v>MESSER GASES LTDA</v>
          </cell>
          <cell r="H747" t="str">
            <v>S</v>
          </cell>
          <cell r="I747" t="str">
            <v>S</v>
          </cell>
          <cell r="J747" t="str">
            <v>000004115</v>
          </cell>
          <cell r="K747">
            <v>44357</v>
          </cell>
          <cell r="L747" t="str">
            <v>BNNC51022</v>
          </cell>
          <cell r="M747" t="str">
            <v>2607901 - Jaboatão dos Guararapes - PE</v>
          </cell>
          <cell r="N747">
            <v>672.11</v>
          </cell>
        </row>
        <row r="748">
          <cell r="C748" t="str">
            <v>HOSPITAL MESTRE VITALINO</v>
          </cell>
          <cell r="E748" t="str">
            <v>5.99 - Outros Serviços de Terceiros Pessoa Jurídica</v>
          </cell>
          <cell r="F748">
            <v>1699696000159</v>
          </cell>
          <cell r="G748" t="str">
            <v>QUALIAGUA LABORATORIO E CONSULTORIA LTDA</v>
          </cell>
          <cell r="H748" t="str">
            <v>S</v>
          </cell>
          <cell r="I748" t="str">
            <v>S</v>
          </cell>
          <cell r="J748" t="str">
            <v>00054557</v>
          </cell>
          <cell r="K748">
            <v>44368</v>
          </cell>
          <cell r="L748" t="str">
            <v>2Y2W-9SXI</v>
          </cell>
          <cell r="M748" t="str">
            <v>2611606 - Recife - PE</v>
          </cell>
          <cell r="N748">
            <v>772.12</v>
          </cell>
        </row>
        <row r="749">
          <cell r="E749" t="str">
            <v/>
          </cell>
        </row>
        <row r="750">
          <cell r="C750" t="str">
            <v>HOSPITAL MESTRE VITALINO</v>
          </cell>
          <cell r="E750" t="str">
            <v>5.99 - Outros Serviços de Terceiros Pessoa Jurídica</v>
          </cell>
          <cell r="F750">
            <v>8276880000135</v>
          </cell>
          <cell r="G750" t="str">
            <v>JVG CONTABILIDADE LTDA ME</v>
          </cell>
          <cell r="H750" t="str">
            <v>S</v>
          </cell>
          <cell r="I750" t="str">
            <v>S</v>
          </cell>
          <cell r="J750" t="str">
            <v>00001775</v>
          </cell>
          <cell r="K750">
            <v>44372</v>
          </cell>
          <cell r="L750" t="str">
            <v>YBAD-J49P</v>
          </cell>
          <cell r="M750" t="str">
            <v>2611606 - Recife - PE</v>
          </cell>
          <cell r="N750">
            <v>12729</v>
          </cell>
        </row>
        <row r="751">
          <cell r="C751" t="str">
            <v>HOSPITAL MESTRE VITALINO</v>
          </cell>
          <cell r="E751" t="str">
            <v>5.99 - Outros Serviços de Terceiros Pessoa Jurídica</v>
          </cell>
          <cell r="F751">
            <v>34529278000172</v>
          </cell>
          <cell r="G751" t="str">
            <v>KALICA JANAINA DA S. CORREIA 02385965402</v>
          </cell>
          <cell r="H751" t="str">
            <v>S</v>
          </cell>
          <cell r="I751" t="str">
            <v>S</v>
          </cell>
          <cell r="J751" t="str">
            <v>000000192</v>
          </cell>
          <cell r="K751">
            <v>44375</v>
          </cell>
          <cell r="L751" t="str">
            <v>GAWF10883</v>
          </cell>
          <cell r="M751" t="str">
            <v>2610707 - Paulista - PE</v>
          </cell>
          <cell r="N751">
            <v>791.24</v>
          </cell>
        </row>
        <row r="752">
          <cell r="C752" t="str">
            <v>HOSPITAL MESTRE VITALINO</v>
          </cell>
          <cell r="E752" t="str">
            <v>5.99 - Outros Serviços de Terceiros Pessoa Jurídica</v>
          </cell>
          <cell r="F752">
            <v>8902352000144</v>
          </cell>
          <cell r="G752" t="str">
            <v>JJ SERVICOS LABORATORIAIS LTDA - ME</v>
          </cell>
          <cell r="H752" t="str">
            <v>S</v>
          </cell>
          <cell r="I752" t="str">
            <v>S</v>
          </cell>
          <cell r="J752" t="str">
            <v>00000300</v>
          </cell>
          <cell r="K752">
            <v>44376</v>
          </cell>
          <cell r="L752" t="str">
            <v>MS5U-S886</v>
          </cell>
          <cell r="M752" t="str">
            <v>2609709 - Orobó - PE</v>
          </cell>
          <cell r="N752">
            <v>1978.1</v>
          </cell>
        </row>
        <row r="753">
          <cell r="C753" t="str">
            <v>HOSPITAL MESTRE VITALINO</v>
          </cell>
          <cell r="E753" t="str">
            <v>5.99 - Outros Serviços de Terceiros Pessoa Jurídica</v>
          </cell>
          <cell r="F753">
            <v>20333958000101</v>
          </cell>
          <cell r="G753" t="str">
            <v>CONTROLE ASSISTENCIA MEDICA LTDA - ME</v>
          </cell>
          <cell r="H753" t="str">
            <v>S</v>
          </cell>
          <cell r="I753" t="str">
            <v>S</v>
          </cell>
          <cell r="J753" t="str">
            <v>8860</v>
          </cell>
          <cell r="K753">
            <v>44288</v>
          </cell>
          <cell r="L753" t="str">
            <v>NZ2NK9ATC</v>
          </cell>
          <cell r="M753" t="str">
            <v>2604106 - Caruaru - PE</v>
          </cell>
          <cell r="N753">
            <v>1150</v>
          </cell>
        </row>
        <row r="754">
          <cell r="C754" t="str">
            <v>HOSPITAL MESTRE VITALINO</v>
          </cell>
          <cell r="E754" t="str">
            <v>5.99 - Outros Serviços de Terceiros Pessoa Jurídica</v>
          </cell>
          <cell r="F754">
            <v>12332754000128</v>
          </cell>
          <cell r="G754" t="str">
            <v>PAULO WAGNER SAMPAIO DA SILVA ME</v>
          </cell>
          <cell r="H754" t="str">
            <v>S</v>
          </cell>
          <cell r="I754" t="str">
            <v>S</v>
          </cell>
          <cell r="J754" t="str">
            <v>00001313</v>
          </cell>
          <cell r="K754">
            <v>44370</v>
          </cell>
          <cell r="L754" t="str">
            <v>HG3B-GVIJ</v>
          </cell>
          <cell r="M754" t="str">
            <v>2611606 - Recife - PE</v>
          </cell>
          <cell r="N754">
            <v>1224.9100000000001</v>
          </cell>
        </row>
        <row r="755">
          <cell r="C755" t="str">
            <v>HOSPITAL MESTRE VITALINO</v>
          </cell>
          <cell r="E755" t="str">
            <v>5.99 - Outros Serviços de Terceiros Pessoa Jurídica</v>
          </cell>
          <cell r="F755">
            <v>27534506000137</v>
          </cell>
          <cell r="G755" t="str">
            <v>FELLIPE R P DE O. TRATAMENTO DE AGUA</v>
          </cell>
          <cell r="H755" t="str">
            <v>S</v>
          </cell>
          <cell r="I755" t="str">
            <v>S</v>
          </cell>
          <cell r="J755" t="str">
            <v>00000833</v>
          </cell>
          <cell r="K755">
            <v>44349</v>
          </cell>
          <cell r="L755" t="str">
            <v>ZJQD-XJSN</v>
          </cell>
          <cell r="M755" t="str">
            <v>2611606 - Recife - PE</v>
          </cell>
          <cell r="N755">
            <v>3790</v>
          </cell>
        </row>
        <row r="756">
          <cell r="C756" t="str">
            <v>HOSPITAL MESTRE VITALINO</v>
          </cell>
          <cell r="E756" t="str">
            <v>5.99 - Outros Serviços de Terceiros Pessoa Jurídica</v>
          </cell>
          <cell r="F756">
            <v>782637000187</v>
          </cell>
          <cell r="G756" t="str">
            <v>EDUARDO OLIVEIRA CONSULT E ASSES JURIDICA S/C</v>
          </cell>
          <cell r="H756" t="str">
            <v>S</v>
          </cell>
          <cell r="I756" t="str">
            <v>S</v>
          </cell>
          <cell r="J756" t="str">
            <v>00000313</v>
          </cell>
          <cell r="K756">
            <v>44372</v>
          </cell>
          <cell r="L756" t="str">
            <v>YMVY-NHBS</v>
          </cell>
          <cell r="M756" t="str">
            <v>2611606 - Recife - PE</v>
          </cell>
          <cell r="N756">
            <v>4351.83</v>
          </cell>
        </row>
        <row r="757">
          <cell r="C757" t="str">
            <v>HOSPITAL MESTRE VITALINO</v>
          </cell>
          <cell r="E757" t="str">
            <v>5.99 - Outros Serviços de Terceiros Pessoa Jurídica</v>
          </cell>
          <cell r="F757">
            <v>19362739000171</v>
          </cell>
          <cell r="G757" t="str">
            <v>MM DA SILVA TREIN E DESENV DE SISTEMAS DE INFORMATICA</v>
          </cell>
          <cell r="H757" t="str">
            <v>S</v>
          </cell>
          <cell r="I757" t="str">
            <v>S</v>
          </cell>
          <cell r="J757" t="str">
            <v>344</v>
          </cell>
          <cell r="K757">
            <v>44368</v>
          </cell>
          <cell r="L757" t="str">
            <v>A6F3O6JQM</v>
          </cell>
          <cell r="M757" t="str">
            <v>2704302 - Maceió - AL</v>
          </cell>
          <cell r="N757">
            <v>723.21</v>
          </cell>
        </row>
        <row r="758">
          <cell r="C758" t="str">
            <v>HOSPITAL MESTRE VITALINO</v>
          </cell>
          <cell r="E758" t="str">
            <v>5.99 - Outros Serviços de Terceiros Pessoa Jurídica</v>
          </cell>
          <cell r="F758">
            <v>10998292000157</v>
          </cell>
          <cell r="G758" t="str">
            <v>CENTRO I E E PERNAMBUCO</v>
          </cell>
          <cell r="H758" t="str">
            <v>S</v>
          </cell>
          <cell r="I758" t="str">
            <v>N</v>
          </cell>
          <cell r="J758" t="str">
            <v>000288088</v>
          </cell>
          <cell r="K758">
            <v>44365</v>
          </cell>
          <cell r="M758" t="str">
            <v>2604106 - Caruaru - PE</v>
          </cell>
          <cell r="N758">
            <v>2747.5</v>
          </cell>
        </row>
        <row r="759">
          <cell r="C759" t="str">
            <v>HOSPITAL MESTRE VITALINO</v>
          </cell>
          <cell r="E759" t="str">
            <v>5.99 - Outros Serviços de Terceiros Pessoa Jurídica</v>
          </cell>
          <cell r="F759">
            <v>7166553000672</v>
          </cell>
          <cell r="G759" t="str">
            <v>CENTRO DE EDUACACAO PROFISSIONAL BJ LTDA</v>
          </cell>
          <cell r="H759" t="str">
            <v>S</v>
          </cell>
          <cell r="I759" t="str">
            <v>S</v>
          </cell>
          <cell r="J759" t="str">
            <v>2274</v>
          </cell>
          <cell r="K759">
            <v>44385</v>
          </cell>
          <cell r="L759" t="str">
            <v>MZNWURWMA</v>
          </cell>
          <cell r="M759" t="str">
            <v>2604106 - Caruaru - PE</v>
          </cell>
          <cell r="N759">
            <v>763</v>
          </cell>
        </row>
        <row r="760">
          <cell r="C760" t="str">
            <v>HOSPITAL MESTRE VITALINO</v>
          </cell>
          <cell r="E760" t="str">
            <v>5.99 - Outros Serviços de Terceiros Pessoa Jurídica</v>
          </cell>
          <cell r="F760">
            <v>7166553000672</v>
          </cell>
          <cell r="G760" t="str">
            <v>CENTRO DE EDUACACAO PROFISSIONAL BJ LTDA</v>
          </cell>
          <cell r="H760" t="str">
            <v>S</v>
          </cell>
          <cell r="I760" t="str">
            <v>S</v>
          </cell>
          <cell r="J760" t="str">
            <v>2275</v>
          </cell>
          <cell r="K760">
            <v>44385</v>
          </cell>
          <cell r="L760" t="str">
            <v>IPD0QLPR1</v>
          </cell>
          <cell r="M760" t="str">
            <v>2604106 - Caruaru - PE</v>
          </cell>
          <cell r="N760">
            <v>654</v>
          </cell>
        </row>
        <row r="761">
          <cell r="C761" t="str">
            <v>HOSPITAL MESTRE VITALINO</v>
          </cell>
          <cell r="E761" t="str">
            <v>5.5 - Reparo e Manutenção de Máquinas e Equipamentos</v>
          </cell>
          <cell r="F761">
            <v>1449930000785</v>
          </cell>
          <cell r="G761" t="str">
            <v>SIEMENS HEALTHCARE DIAGNOSTICOS LTDA</v>
          </cell>
          <cell r="H761" t="str">
            <v>S</v>
          </cell>
          <cell r="I761" t="str">
            <v>S</v>
          </cell>
          <cell r="J761" t="str">
            <v>00010280</v>
          </cell>
          <cell r="K761">
            <v>44377</v>
          </cell>
          <cell r="L761" t="str">
            <v>YUP8-GXSU</v>
          </cell>
          <cell r="M761" t="str">
            <v>2611606 - Recife - PE</v>
          </cell>
          <cell r="N761">
            <v>24893.19</v>
          </cell>
        </row>
        <row r="762">
          <cell r="C762" t="str">
            <v>HOSPITAL MESTRE VITALINO</v>
          </cell>
          <cell r="E762" t="str">
            <v>5.5 - Reparo e Manutenção de Máquinas e Equipamentos</v>
          </cell>
          <cell r="F762">
            <v>1449930000785</v>
          </cell>
          <cell r="G762" t="str">
            <v>SIEMENS HEALTHCARE DIAGNOSTICOS LTDA</v>
          </cell>
          <cell r="H762" t="str">
            <v>S</v>
          </cell>
          <cell r="I762" t="str">
            <v>S</v>
          </cell>
          <cell r="J762" t="str">
            <v>00010371</v>
          </cell>
          <cell r="K762">
            <v>44399</v>
          </cell>
          <cell r="L762" t="str">
            <v>I4AZ-TBNV</v>
          </cell>
          <cell r="M762" t="str">
            <v>2611606 - Recife - PE</v>
          </cell>
          <cell r="N762">
            <v>36491.879999999997</v>
          </cell>
        </row>
        <row r="763">
          <cell r="C763" t="str">
            <v>HOSPITAL MESTRE VITALINO</v>
          </cell>
          <cell r="E763" t="str">
            <v>5.5 - Reparo e Manutenção de Máquinas e Equipamentos</v>
          </cell>
          <cell r="F763">
            <v>5410567000150</v>
          </cell>
          <cell r="G763" t="str">
            <v>LABORATORIO DE METROLOGIA DO NORDESTE LABNOR EIRELI</v>
          </cell>
          <cell r="H763" t="str">
            <v>S</v>
          </cell>
          <cell r="I763" t="str">
            <v>S</v>
          </cell>
          <cell r="J763" t="str">
            <v>00000626</v>
          </cell>
          <cell r="K763">
            <v>44370</v>
          </cell>
          <cell r="L763" t="str">
            <v>H83S-RXGF</v>
          </cell>
          <cell r="M763" t="str">
            <v>2611606 - Recife - PE</v>
          </cell>
          <cell r="N763">
            <v>942.9</v>
          </cell>
        </row>
        <row r="764">
          <cell r="C764" t="str">
            <v>HOSPITAL MESTRE VITALINO</v>
          </cell>
          <cell r="E764" t="str">
            <v>5.5 - Reparo e Manutenção de Máquinas e Equipamentos</v>
          </cell>
          <cell r="F764">
            <v>14951481000125</v>
          </cell>
          <cell r="G764" t="str">
            <v>BM COMERCIO E SERVICOS DE EQUIP MED</v>
          </cell>
          <cell r="H764" t="str">
            <v>S</v>
          </cell>
          <cell r="I764" t="str">
            <v>S</v>
          </cell>
          <cell r="J764" t="str">
            <v>000000201</v>
          </cell>
          <cell r="K764">
            <v>44376</v>
          </cell>
          <cell r="L764" t="str">
            <v>CWRC38397</v>
          </cell>
          <cell r="M764" t="str">
            <v>2603454 - Camaragibe - PE</v>
          </cell>
          <cell r="N764">
            <v>2175.91</v>
          </cell>
        </row>
        <row r="765">
          <cell r="C765" t="str">
            <v>HOSPITAL MESTRE VITALINO</v>
          </cell>
          <cell r="E765" t="str">
            <v>5.5 - Reparo e Manutenção de Máquinas e Equipamentos</v>
          </cell>
          <cell r="F765">
            <v>20782880000102</v>
          </cell>
          <cell r="G765" t="str">
            <v>NORDESTE MEDICAL REPRESENTACAO IMPORTA</v>
          </cell>
          <cell r="H765" t="str">
            <v>S</v>
          </cell>
          <cell r="I765" t="str">
            <v>S</v>
          </cell>
          <cell r="J765" t="str">
            <v>00000605</v>
          </cell>
          <cell r="K765">
            <v>44351</v>
          </cell>
          <cell r="L765" t="str">
            <v>IL36-PMER</v>
          </cell>
          <cell r="M765" t="str">
            <v>2611606 - Recife - PE</v>
          </cell>
          <cell r="N765">
            <v>250</v>
          </cell>
        </row>
        <row r="766">
          <cell r="C766" t="str">
            <v>HOSPITAL MESTRE VITALINO</v>
          </cell>
          <cell r="E766" t="str">
            <v>5.5 - Reparo e Manutenção de Máquinas e Equipamentos</v>
          </cell>
          <cell r="F766">
            <v>76881093000172</v>
          </cell>
          <cell r="G766" t="str">
            <v>TROX DO BRASIL DIF DE AR ACUSTICA FILT VENTILACAO LTDA</v>
          </cell>
          <cell r="H766" t="str">
            <v>S</v>
          </cell>
          <cell r="I766" t="str">
            <v>S</v>
          </cell>
          <cell r="J766" t="str">
            <v>7862</v>
          </cell>
          <cell r="K766">
            <v>44349</v>
          </cell>
          <cell r="L766" t="str">
            <v>SKFME00L</v>
          </cell>
          <cell r="M766" t="str">
            <v>4106902 - Curitiba - PR</v>
          </cell>
          <cell r="N766">
            <v>2650.7</v>
          </cell>
        </row>
        <row r="767">
          <cell r="C767" t="str">
            <v>HOSPITAL MESTRE VITALINO</v>
          </cell>
          <cell r="E767" t="str">
            <v>5.5 - Reparo e Manutenção de Máquinas e Equipamentos</v>
          </cell>
          <cell r="F767">
            <v>13302865000154</v>
          </cell>
          <cell r="G767" t="str">
            <v>MEDICAL VENETUS COMER DE PROD HOSPITALARES EIRELLI</v>
          </cell>
          <cell r="H767" t="str">
            <v>S</v>
          </cell>
          <cell r="I767" t="str">
            <v>S</v>
          </cell>
          <cell r="J767" t="str">
            <v>261</v>
          </cell>
          <cell r="K767">
            <v>44376</v>
          </cell>
          <cell r="L767" t="str">
            <v>WDDNELQGS</v>
          </cell>
          <cell r="M767" t="str">
            <v>2704302 - Maceió - AL</v>
          </cell>
          <cell r="N767">
            <v>720</v>
          </cell>
        </row>
        <row r="768">
          <cell r="C768" t="str">
            <v>HOSPITAL MESTRE VITALINO</v>
          </cell>
          <cell r="E768" t="str">
            <v>5.5 - Reparo e Manutenção de Máquinas e Equipamentos</v>
          </cell>
          <cell r="F768">
            <v>90347840000894</v>
          </cell>
          <cell r="G768" t="str">
            <v>TK ELEVADORES BRASIL LTDA</v>
          </cell>
          <cell r="H768" t="str">
            <v>S</v>
          </cell>
          <cell r="I768" t="str">
            <v>S</v>
          </cell>
          <cell r="J768" t="str">
            <v>117630</v>
          </cell>
          <cell r="K768">
            <v>44351</v>
          </cell>
          <cell r="L768" t="str">
            <v>X9S5-LWLR</v>
          </cell>
          <cell r="M768" t="str">
            <v>2611606 - Recife - PE</v>
          </cell>
          <cell r="N768">
            <v>1526.55</v>
          </cell>
        </row>
        <row r="769">
          <cell r="C769" t="str">
            <v>HOSPITAL MESTRE VITALINO</v>
          </cell>
          <cell r="E769" t="str">
            <v>5.5 - Reparo e Manutenção de Máquinas e Equipamentos</v>
          </cell>
          <cell r="F769">
            <v>36823760000146</v>
          </cell>
          <cell r="G769" t="str">
            <v>TECH SYSTEM SECURITY COMERCIO E SERVICOS DE EQUIP</v>
          </cell>
          <cell r="H769" t="str">
            <v>S</v>
          </cell>
          <cell r="I769" t="str">
            <v>S</v>
          </cell>
          <cell r="J769" t="str">
            <v>00000057</v>
          </cell>
          <cell r="K769">
            <v>44350</v>
          </cell>
          <cell r="L769" t="str">
            <v>FBCA-2AWW</v>
          </cell>
          <cell r="M769" t="str">
            <v>2611606 - Recife - PE</v>
          </cell>
          <cell r="N769">
            <v>1500</v>
          </cell>
        </row>
        <row r="770">
          <cell r="C770" t="str">
            <v>HOSPITAL MESTRE VITALINO</v>
          </cell>
          <cell r="E770" t="str">
            <v>5.5 - Reparo e Manutenção de Máquinas e Equipamentos</v>
          </cell>
          <cell r="F770">
            <v>23623014000167</v>
          </cell>
          <cell r="G770" t="str">
            <v>AIRMONT ENGENHARIA EIRELI - EPP</v>
          </cell>
          <cell r="H770" t="str">
            <v>S</v>
          </cell>
          <cell r="I770" t="str">
            <v>S</v>
          </cell>
          <cell r="J770" t="str">
            <v>000000950</v>
          </cell>
          <cell r="K770">
            <v>44376</v>
          </cell>
          <cell r="L770" t="str">
            <v>XLUP63532</v>
          </cell>
          <cell r="M770" t="str">
            <v>2609600 - Olinda - PE</v>
          </cell>
          <cell r="N770">
            <v>15544.78</v>
          </cell>
        </row>
        <row r="771">
          <cell r="C771" t="str">
            <v>HOSPITAL MESTRE VITALINO</v>
          </cell>
          <cell r="E771" t="str">
            <v>5.5 - Reparo e Manutenção de Máquinas e Equipamentos</v>
          </cell>
          <cell r="F771">
            <v>11189101000179</v>
          </cell>
          <cell r="G771" t="str">
            <v>GENSETS INST. E MANUT. ELET</v>
          </cell>
          <cell r="H771" t="str">
            <v>S</v>
          </cell>
          <cell r="I771" t="str">
            <v>S</v>
          </cell>
          <cell r="J771" t="str">
            <v>00005085</v>
          </cell>
          <cell r="K771">
            <v>44348</v>
          </cell>
          <cell r="L771" t="str">
            <v>QDIH-UYUK</v>
          </cell>
          <cell r="M771" t="str">
            <v>2611606 - Recife - PE</v>
          </cell>
          <cell r="N771">
            <v>2633.16</v>
          </cell>
        </row>
        <row r="772">
          <cell r="C772" t="str">
            <v>HOSPITAL MESTRE VITALINO</v>
          </cell>
          <cell r="E772" t="str">
            <v>5.5 - Reparo e Manutenção de Máquinas e Equipamentos</v>
          </cell>
          <cell r="F772">
            <v>27583584000121</v>
          </cell>
          <cell r="G772" t="str">
            <v>FRIGO FRIO COMERCIO E ASSISTENCIA TECNA EIRELI - ME</v>
          </cell>
          <cell r="H772" t="str">
            <v>S</v>
          </cell>
          <cell r="I772" t="str">
            <v>S</v>
          </cell>
          <cell r="J772" t="str">
            <v>00000083</v>
          </cell>
          <cell r="K772">
            <v>44354</v>
          </cell>
          <cell r="L772" t="str">
            <v>3TYW-IMMQ</v>
          </cell>
          <cell r="M772" t="str">
            <v>2611606 - Recife - PE</v>
          </cell>
          <cell r="N772">
            <v>6197.45</v>
          </cell>
        </row>
        <row r="773">
          <cell r="C773" t="str">
            <v>HOSPITAL MESTRE VITALINO</v>
          </cell>
          <cell r="E773" t="str">
            <v>5.5 - Reparo e Manutenção de Máquinas e Equipamentos</v>
          </cell>
          <cell r="F773">
            <v>27583584000121</v>
          </cell>
          <cell r="G773" t="str">
            <v>FRIGO FRIO COMERCIO E ASSISTENCIA TECNA EIRELI - ME</v>
          </cell>
          <cell r="H773" t="str">
            <v>S</v>
          </cell>
          <cell r="I773" t="str">
            <v>S</v>
          </cell>
          <cell r="J773" t="str">
            <v>00000084</v>
          </cell>
          <cell r="K773">
            <v>44351</v>
          </cell>
          <cell r="L773" t="str">
            <v>AY3Y-E7EV</v>
          </cell>
          <cell r="M773" t="str">
            <v>2611606 - Recife - PE</v>
          </cell>
          <cell r="N773">
            <v>1300</v>
          </cell>
        </row>
        <row r="774">
          <cell r="C774" t="str">
            <v>HOSPITAL MESTRE VITALINO</v>
          </cell>
          <cell r="E774" t="str">
            <v>5.5 - Reparo e Manutenção de Máquinas e Equipamentos</v>
          </cell>
          <cell r="F774">
            <v>27583584000121</v>
          </cell>
          <cell r="G774" t="str">
            <v>FRIGO FRIO COMERCIO E ASSISTENCIA TECNA EIRELI - ME</v>
          </cell>
          <cell r="H774" t="str">
            <v>S</v>
          </cell>
          <cell r="I774" t="str">
            <v>S</v>
          </cell>
          <cell r="J774" t="str">
            <v>00000085</v>
          </cell>
          <cell r="K774">
            <v>44354</v>
          </cell>
          <cell r="L774" t="str">
            <v>AKRX-RWRM</v>
          </cell>
          <cell r="M774" t="str">
            <v>2611606 - Recife - PE</v>
          </cell>
          <cell r="N774">
            <v>400</v>
          </cell>
        </row>
        <row r="775">
          <cell r="C775" t="str">
            <v>HOSPITAL MESTRE VITALINO</v>
          </cell>
          <cell r="E775" t="str">
            <v>5.5 - Reparo e Manutenção de Máquinas e Equipamentos</v>
          </cell>
          <cell r="F775">
            <v>10493367000148</v>
          </cell>
          <cell r="G775" t="str">
            <v>G3 INFORMATICA E AUTOMOCAO EIRELI-ME</v>
          </cell>
          <cell r="H775" t="str">
            <v>S</v>
          </cell>
          <cell r="I775" t="str">
            <v>S</v>
          </cell>
          <cell r="J775" t="str">
            <v>1497</v>
          </cell>
          <cell r="K775">
            <v>44364</v>
          </cell>
          <cell r="L775" t="str">
            <v>S5BMKT9MX</v>
          </cell>
          <cell r="M775" t="str">
            <v>2611606 - Recife - PE</v>
          </cell>
          <cell r="N775">
            <v>250</v>
          </cell>
        </row>
        <row r="776">
          <cell r="C776" t="str">
            <v>HOSPITAL MESTRE VITALINO</v>
          </cell>
          <cell r="E776" t="str">
            <v>5.4 - Reparo e Manutenção de Bens Imóveis</v>
          </cell>
          <cell r="F776">
            <v>20548154000120</v>
          </cell>
          <cell r="G776" t="str">
            <v>GRACIANE XAVIER FERREIRA SOUSA 08019588493</v>
          </cell>
          <cell r="H776" t="str">
            <v>S</v>
          </cell>
          <cell r="I776" t="str">
            <v>S</v>
          </cell>
          <cell r="J776" t="str">
            <v>269</v>
          </cell>
          <cell r="K776">
            <v>44377</v>
          </cell>
          <cell r="L776" t="str">
            <v>GKKNL8QSI</v>
          </cell>
          <cell r="M776" t="str">
            <v>2604106 - Caruaru - PE</v>
          </cell>
          <cell r="N776">
            <v>280</v>
          </cell>
        </row>
        <row r="777">
          <cell r="C777" t="str">
            <v>HOSPITAL MESTRE VITALINO</v>
          </cell>
          <cell r="E777" t="str">
            <v>5.6 - Reparo e Manutanção de Veículos</v>
          </cell>
          <cell r="F777">
            <v>2472105000330</v>
          </cell>
          <cell r="G777" t="str">
            <v>ITALIANA AUTOMOVEIS DO RECIFE LTDA</v>
          </cell>
          <cell r="H777" t="str">
            <v>S</v>
          </cell>
          <cell r="I777" t="str">
            <v>S</v>
          </cell>
          <cell r="J777" t="str">
            <v>115089</v>
          </cell>
          <cell r="K777">
            <v>44356</v>
          </cell>
          <cell r="L777" t="str">
            <v>PYX0FPUA7</v>
          </cell>
          <cell r="M777" t="str">
            <v>2604106 - Caruaru - PE</v>
          </cell>
          <cell r="N777">
            <v>541.20000000000005</v>
          </cell>
        </row>
        <row r="778">
          <cell r="C778" t="str">
            <v>HOSPITAL MESTRE VITALINO</v>
          </cell>
          <cell r="E778" t="str">
            <v>5.6 - Reparo e Manutanção de Veículos</v>
          </cell>
          <cell r="F778">
            <v>2472105000330</v>
          </cell>
          <cell r="G778" t="str">
            <v>ITALIANA AUTOMOVEIS DO RECIFE LTDA</v>
          </cell>
          <cell r="H778" t="str">
            <v>S</v>
          </cell>
          <cell r="I778" t="str">
            <v>S</v>
          </cell>
          <cell r="J778" t="str">
            <v>115090</v>
          </cell>
          <cell r="K778">
            <v>44356</v>
          </cell>
          <cell r="L778" t="str">
            <v>VITDUHTXY</v>
          </cell>
          <cell r="M778" t="str">
            <v>2604106 - Caruaru - PE</v>
          </cell>
          <cell r="N778">
            <v>80</v>
          </cell>
        </row>
        <row r="779">
          <cell r="C779" t="str">
            <v>HOSPITAL MESTRE VITALINO</v>
          </cell>
          <cell r="E779" t="str">
            <v>5.6 - Reparo e Manutanção de Veículos</v>
          </cell>
          <cell r="F779">
            <v>2472105000330</v>
          </cell>
          <cell r="G779" t="str">
            <v>ITALIANA AUTOMOVEIS DO RECIFE LTDA</v>
          </cell>
          <cell r="H779" t="str">
            <v>S</v>
          </cell>
          <cell r="I779" t="str">
            <v>S</v>
          </cell>
          <cell r="J779" t="str">
            <v>115593</v>
          </cell>
          <cell r="K779">
            <v>44375</v>
          </cell>
          <cell r="L779" t="str">
            <v>LYM4W7P8S</v>
          </cell>
          <cell r="M779" t="str">
            <v>2604106 - Caruaru - PE</v>
          </cell>
          <cell r="N779">
            <v>80</v>
          </cell>
        </row>
        <row r="780">
          <cell r="C780" t="str">
            <v>HOSPITAL MESTRE VITALINO</v>
          </cell>
          <cell r="E780" t="str">
            <v xml:space="preserve">5.7 - Reparo e Manutenção de Bens Movéis de Outras Naturezas </v>
          </cell>
          <cell r="F780">
            <v>26375970000165</v>
          </cell>
          <cell r="G780" t="str">
            <v>FABIO EMANUEL DE ANDRADE 02585337499</v>
          </cell>
          <cell r="H780" t="str">
            <v>S</v>
          </cell>
          <cell r="I780" t="str">
            <v>S</v>
          </cell>
          <cell r="J780" t="str">
            <v>79</v>
          </cell>
          <cell r="K780">
            <v>44377</v>
          </cell>
          <cell r="L780" t="str">
            <v>FXTLKDBDO</v>
          </cell>
          <cell r="M780" t="str">
            <v>2604106 - Caruaru - PE</v>
          </cell>
          <cell r="N780">
            <v>5100</v>
          </cell>
        </row>
        <row r="781">
          <cell r="C781" t="str">
            <v>HOSPITAL MESTRE VITALINO</v>
          </cell>
          <cell r="E781" t="str">
            <v>5.5 - Reparo e Manutenção de Máquinas e Equipamentos</v>
          </cell>
          <cell r="F781">
            <v>18204483000101</v>
          </cell>
          <cell r="G781" t="str">
            <v>WAGNER FERNANDES SALES DA SILVA E CIA LTDA</v>
          </cell>
          <cell r="H781" t="str">
            <v>S</v>
          </cell>
          <cell r="I781" t="str">
            <v>S</v>
          </cell>
          <cell r="J781" t="str">
            <v>3231</v>
          </cell>
          <cell r="K781">
            <v>44376</v>
          </cell>
          <cell r="L781" t="str">
            <v>ZHAZWQA6C</v>
          </cell>
          <cell r="M781" t="str">
            <v>2704302 - Maceió - AL</v>
          </cell>
          <cell r="N781">
            <v>14306.93</v>
          </cell>
        </row>
        <row r="782">
          <cell r="C782" t="str">
            <v>HOSPITAL MESTRE VITALINO</v>
          </cell>
          <cell r="E782" t="str">
            <v>3.12 - Material Hospitalar</v>
          </cell>
          <cell r="F782">
            <v>1348814000184</v>
          </cell>
          <cell r="G782" t="str">
            <v>BDL BEZERRA DISTRIBUIDORA LTDA</v>
          </cell>
          <cell r="H782" t="str">
            <v>B</v>
          </cell>
          <cell r="I782" t="str">
            <v>S</v>
          </cell>
          <cell r="J782" t="str">
            <v>000.019.685</v>
          </cell>
          <cell r="K782">
            <v>44349</v>
          </cell>
          <cell r="L782" t="str">
            <v>26210601348814000184550010000196851046403270</v>
          </cell>
          <cell r="M782" t="str">
            <v>26 -  Pernambuco</v>
          </cell>
          <cell r="N782">
            <v>21.93</v>
          </cell>
        </row>
        <row r="783">
          <cell r="C783" t="str">
            <v>HOSPITAL MESTRE VITALINO</v>
          </cell>
          <cell r="E783" t="str">
            <v>3.12 - Material Hospitalar</v>
          </cell>
          <cell r="F783">
            <v>2684571000118</v>
          </cell>
          <cell r="G783" t="str">
            <v>DINAMICA HOSPITALAR LTDA</v>
          </cell>
          <cell r="H783" t="str">
            <v>B</v>
          </cell>
          <cell r="I783" t="str">
            <v>S</v>
          </cell>
          <cell r="J783">
            <v>9518</v>
          </cell>
          <cell r="K783">
            <v>44351</v>
          </cell>
          <cell r="L783" t="str">
            <v>26210602684571000118550030000095181091216605</v>
          </cell>
          <cell r="M783" t="str">
            <v>26 -  Pernambuco</v>
          </cell>
          <cell r="N783">
            <v>550</v>
          </cell>
        </row>
        <row r="784">
          <cell r="C784" t="str">
            <v>HOSPITAL MESTRE VITALINO</v>
          </cell>
          <cell r="E784" t="str">
            <v>3.4 - Material Farmacológico</v>
          </cell>
          <cell r="F784">
            <v>11157952000130</v>
          </cell>
          <cell r="G784" t="str">
            <v>DELTA MED DISTRIB. DE MEDICAMENT. EIRELI</v>
          </cell>
          <cell r="H784" t="str">
            <v>B</v>
          </cell>
          <cell r="I784" t="str">
            <v>S</v>
          </cell>
          <cell r="J784" t="str">
            <v>000.001.028</v>
          </cell>
          <cell r="K784">
            <v>44350</v>
          </cell>
          <cell r="L784" t="str">
            <v>26210611157952000130550020000010381877993118</v>
          </cell>
          <cell r="M784" t="str">
            <v>26 -  Pernambuco</v>
          </cell>
          <cell r="N784">
            <v>3323</v>
          </cell>
        </row>
        <row r="785">
          <cell r="C785" t="str">
            <v>HOSPITAL MESTRE VITALINO</v>
          </cell>
          <cell r="E785" t="str">
            <v>3.4 - Material Farmacológico</v>
          </cell>
          <cell r="F785">
            <v>23680034000170</v>
          </cell>
          <cell r="G785" t="str">
            <v>D.ARAUJO COMERCIAL EIRELI</v>
          </cell>
          <cell r="H785" t="str">
            <v>B</v>
          </cell>
          <cell r="I785" t="str">
            <v>S</v>
          </cell>
          <cell r="J785" t="str">
            <v>000.002.201</v>
          </cell>
          <cell r="K785">
            <v>44349</v>
          </cell>
          <cell r="L785" t="str">
            <v>26210623680034000170550010000022011515106991</v>
          </cell>
          <cell r="M785" t="str">
            <v>26 -  Pernambuco</v>
          </cell>
          <cell r="N785">
            <v>3500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3504437000150</v>
          </cell>
          <cell r="G786" t="str">
            <v>FRINSCAL DIST E IMPORT DE ALIMENTOS LTDA</v>
          </cell>
          <cell r="H786" t="str">
            <v>B</v>
          </cell>
          <cell r="I786" t="str">
            <v>S</v>
          </cell>
          <cell r="J786">
            <v>1242544</v>
          </cell>
          <cell r="K786">
            <v>44376</v>
          </cell>
          <cell r="L786" t="str">
            <v>26210603504437000150550010012425441459770158</v>
          </cell>
          <cell r="M786" t="str">
            <v>26 -  Pernambuco</v>
          </cell>
          <cell r="N786">
            <v>558.6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8029696000352</v>
          </cell>
          <cell r="G787" t="str">
            <v>ESTIVAS NOVO PRADO LTDA</v>
          </cell>
          <cell r="H787" t="str">
            <v>B</v>
          </cell>
          <cell r="I787" t="str">
            <v>S</v>
          </cell>
          <cell r="J787">
            <v>1634216</v>
          </cell>
          <cell r="K787">
            <v>44376</v>
          </cell>
          <cell r="L787" t="str">
            <v>26210608029696000352550010016342161003377500</v>
          </cell>
          <cell r="M787" t="str">
            <v>26 -  Pernambuco</v>
          </cell>
          <cell r="N787">
            <v>1795.46</v>
          </cell>
        </row>
        <row r="788">
          <cell r="C788" t="str">
            <v>HOSPITAL MESTRE VITALINO</v>
          </cell>
          <cell r="E788" t="str">
            <v>3.1 - Combustíveis e Lubrificantes Automotivos</v>
          </cell>
          <cell r="F788">
            <v>14202175000196</v>
          </cell>
          <cell r="G788" t="str">
            <v xml:space="preserve">IBEFIL COMBUSTIVEIS LTDA </v>
          </cell>
          <cell r="H788" t="str">
            <v>B</v>
          </cell>
          <cell r="I788" t="str">
            <v>S</v>
          </cell>
          <cell r="J788" t="str">
            <v xml:space="preserve">000.449.892 </v>
          </cell>
          <cell r="K788">
            <v>44351</v>
          </cell>
          <cell r="L788" t="str">
            <v>26210614202175000196650010004498921118034549</v>
          </cell>
          <cell r="M788" t="str">
            <v>26 -  Pernambuco</v>
          </cell>
          <cell r="N788">
            <v>209.91</v>
          </cell>
        </row>
        <row r="789">
          <cell r="C789" t="str">
            <v>HOSPITAL MESTRE VITALINO</v>
          </cell>
          <cell r="E789" t="str">
            <v>3.1 - Combustíveis e Lubrificantes Automotivos</v>
          </cell>
          <cell r="F789">
            <v>14202175000196</v>
          </cell>
          <cell r="G789" t="str">
            <v xml:space="preserve">IBEFIL COMBUSTIVEIS LTDA </v>
          </cell>
          <cell r="H789" t="str">
            <v>B</v>
          </cell>
          <cell r="I789" t="str">
            <v>S</v>
          </cell>
          <cell r="J789" t="str">
            <v xml:space="preserve">000.451.588 </v>
          </cell>
          <cell r="K789">
            <v>44356</v>
          </cell>
          <cell r="L789" t="str">
            <v>26210614202175000196650010004515889656979434</v>
          </cell>
          <cell r="M789" t="str">
            <v>26 -  Pernambuco</v>
          </cell>
          <cell r="N789">
            <v>264.16000000000003</v>
          </cell>
        </row>
        <row r="790">
          <cell r="C790" t="str">
            <v>HOSPITAL MESTRE VITALINO</v>
          </cell>
          <cell r="E790" t="str">
            <v>3.1 - Combustíveis e Lubrificantes Automotivos</v>
          </cell>
          <cell r="F790">
            <v>14202175000196</v>
          </cell>
          <cell r="G790" t="str">
            <v xml:space="preserve">IBEFIL COMBUSTIVEIS LTDA </v>
          </cell>
          <cell r="H790" t="str">
            <v>B</v>
          </cell>
          <cell r="I790" t="str">
            <v>S</v>
          </cell>
          <cell r="J790" t="str">
            <v xml:space="preserve">000.449.244 </v>
          </cell>
          <cell r="K790">
            <v>44349</v>
          </cell>
          <cell r="L790" t="str">
            <v>26210614202175000196650010004492441171914892</v>
          </cell>
          <cell r="M790" t="str">
            <v>26 -  Pernambuco</v>
          </cell>
          <cell r="N790">
            <v>95.75</v>
          </cell>
        </row>
        <row r="791">
          <cell r="C791" t="str">
            <v>HOSPITAL MESTRE VITALINO</v>
          </cell>
          <cell r="E791" t="str">
            <v>3.1 - Combustíveis e Lubrificantes Automotivos</v>
          </cell>
          <cell r="F791">
            <v>14202175000196</v>
          </cell>
          <cell r="G791" t="str">
            <v xml:space="preserve">IBEFIL COMBUSTIVEIS LTDA </v>
          </cell>
          <cell r="H791" t="str">
            <v>B</v>
          </cell>
          <cell r="I791" t="str">
            <v>S</v>
          </cell>
          <cell r="J791" t="str">
            <v xml:space="preserve">000.449.636 </v>
          </cell>
          <cell r="K791">
            <v>44350</v>
          </cell>
          <cell r="L791" t="str">
            <v>26210614202175000196650010004496361564788892</v>
          </cell>
          <cell r="M791" t="str">
            <v>26 -  Pernambuco</v>
          </cell>
          <cell r="N791">
            <v>209.85</v>
          </cell>
        </row>
        <row r="792">
          <cell r="C792" t="str">
            <v>HOSPITAL MESTRE VITALINO</v>
          </cell>
          <cell r="E792" t="str">
            <v>3.1 - Combustíveis e Lubrificantes Automotivos</v>
          </cell>
          <cell r="F792">
            <v>14202175000196</v>
          </cell>
          <cell r="G792" t="str">
            <v xml:space="preserve">IBEFIL COMBUSTIVEIS LTDA </v>
          </cell>
          <cell r="H792" t="str">
            <v>B</v>
          </cell>
          <cell r="I792" t="str">
            <v>S</v>
          </cell>
          <cell r="J792" t="str">
            <v xml:space="preserve">000.455.189 </v>
          </cell>
          <cell r="K792">
            <v>44365</v>
          </cell>
          <cell r="L792" t="str">
            <v>26210614202175000196650010004551891555866683</v>
          </cell>
          <cell r="M792" t="str">
            <v>26 -  Pernambuco</v>
          </cell>
          <cell r="N792">
            <v>206.92</v>
          </cell>
        </row>
        <row r="793">
          <cell r="C793" t="str">
            <v>HOSPITAL MESTRE VITALINO</v>
          </cell>
          <cell r="E793" t="str">
            <v>3.1 - Combustíveis e Lubrificantes Automotivos</v>
          </cell>
          <cell r="F793">
            <v>14202175000196</v>
          </cell>
          <cell r="G793" t="str">
            <v xml:space="preserve">IBEFIL COMBUSTIVEIS LTDA </v>
          </cell>
          <cell r="H793" t="str">
            <v>B</v>
          </cell>
          <cell r="I793" t="str">
            <v>S</v>
          </cell>
          <cell r="J793" t="str">
            <v xml:space="preserve">000.453.834 </v>
          </cell>
          <cell r="K793">
            <v>44362</v>
          </cell>
          <cell r="L793" t="str">
            <v>26210614202175000196650010004538341239009815</v>
          </cell>
          <cell r="M793" t="str">
            <v>26 -  Pernambuco</v>
          </cell>
          <cell r="N793">
            <v>181.26</v>
          </cell>
        </row>
        <row r="794">
          <cell r="C794" t="str">
            <v>HOSPITAL MESTRE VITALINO</v>
          </cell>
          <cell r="E794" t="str">
            <v>3.1 - Combustíveis e Lubrificantes Automotivos</v>
          </cell>
          <cell r="F794">
            <v>14202175000196</v>
          </cell>
          <cell r="G794" t="str">
            <v xml:space="preserve">IBEFIL COMBUSTIVEIS LTDA </v>
          </cell>
          <cell r="H794" t="str">
            <v>B</v>
          </cell>
          <cell r="I794" t="str">
            <v>S</v>
          </cell>
          <cell r="J794" t="str">
            <v xml:space="preserve">000.454.783 </v>
          </cell>
          <cell r="K794">
            <v>44364</v>
          </cell>
          <cell r="L794" t="str">
            <v>26210614202175000196650010004547831512489351</v>
          </cell>
          <cell r="M794" t="str">
            <v>26 -  Pernambuco</v>
          </cell>
          <cell r="N794">
            <v>145.03</v>
          </cell>
        </row>
        <row r="795">
          <cell r="C795" t="str">
            <v>HOSPITAL MESTRE VITALINO</v>
          </cell>
          <cell r="E795" t="str">
            <v>3.1 - Combustíveis e Lubrificantes Automotivos</v>
          </cell>
          <cell r="F795">
            <v>14202175000196</v>
          </cell>
          <cell r="G795" t="str">
            <v xml:space="preserve">IBEFIL COMBUSTIVEIS LTDA </v>
          </cell>
          <cell r="H795" t="str">
            <v>B</v>
          </cell>
          <cell r="I795" t="str">
            <v>S</v>
          </cell>
          <cell r="J795" t="str">
            <v xml:space="preserve">000.454.278 </v>
          </cell>
          <cell r="K795">
            <v>44363</v>
          </cell>
          <cell r="L795" t="str">
            <v>26210614202175000196650010004542781177385980</v>
          </cell>
          <cell r="M795" t="str">
            <v>26 -  Pernambuco</v>
          </cell>
          <cell r="N795">
            <v>236.1</v>
          </cell>
        </row>
        <row r="796">
          <cell r="C796" t="str">
            <v>HOSPITAL MESTRE VITALINO</v>
          </cell>
          <cell r="E796" t="str">
            <v>3.1 - Combustíveis e Lubrificantes Automotivos</v>
          </cell>
          <cell r="F796">
            <v>14202175000196</v>
          </cell>
          <cell r="G796" t="str">
            <v xml:space="preserve">IBEFIL COMBUSTIVEIS LTDA </v>
          </cell>
          <cell r="H796" t="str">
            <v>B</v>
          </cell>
          <cell r="I796" t="str">
            <v>S</v>
          </cell>
          <cell r="J796" t="str">
            <v xml:space="preserve">000.451.928 </v>
          </cell>
          <cell r="K796">
            <v>44357</v>
          </cell>
          <cell r="L796" t="str">
            <v>26210614202175000196650010004519281325163753</v>
          </cell>
          <cell r="M796" t="str">
            <v>26 -  Pernambuco</v>
          </cell>
          <cell r="N796">
            <v>314.27</v>
          </cell>
        </row>
        <row r="797">
          <cell r="C797" t="str">
            <v>HOSPITAL MESTRE VITALINO</v>
          </cell>
          <cell r="E797" t="str">
            <v>3.1 - Combustíveis e Lubrificantes Automotivos</v>
          </cell>
          <cell r="F797">
            <v>14202175000196</v>
          </cell>
          <cell r="G797" t="str">
            <v xml:space="preserve">IBEFIL COMBUSTIVEIS LTDA </v>
          </cell>
          <cell r="H797" t="str">
            <v>B</v>
          </cell>
          <cell r="I797" t="str">
            <v>S</v>
          </cell>
          <cell r="J797" t="str">
            <v xml:space="preserve">000.457.202 </v>
          </cell>
          <cell r="K797">
            <v>44370</v>
          </cell>
          <cell r="L797" t="str">
            <v>26210614202175000196650010004572021225185421</v>
          </cell>
          <cell r="M797" t="str">
            <v>26 -  Pernambuco</v>
          </cell>
          <cell r="N797">
            <v>132.19999999999999</v>
          </cell>
        </row>
        <row r="798">
          <cell r="C798" t="str">
            <v>HOSPITAL MESTRE VITALINO</v>
          </cell>
          <cell r="E798" t="str">
            <v>3.1 - Combustíveis e Lubrificantes Automotivos</v>
          </cell>
          <cell r="F798">
            <v>14202175000196</v>
          </cell>
          <cell r="G798" t="str">
            <v xml:space="preserve">IBEFIL COMBUSTIVEIS LTDA </v>
          </cell>
          <cell r="H798" t="str">
            <v>B</v>
          </cell>
          <cell r="I798" t="str">
            <v>S</v>
          </cell>
          <cell r="J798" t="str">
            <v xml:space="preserve">000.452.458 </v>
          </cell>
          <cell r="K798">
            <v>44358</v>
          </cell>
          <cell r="L798" t="str">
            <v>26210614202175000196650010004524581268608999</v>
          </cell>
          <cell r="M798" t="str">
            <v>26 -  Pernambuco</v>
          </cell>
          <cell r="N798">
            <v>165.8</v>
          </cell>
        </row>
        <row r="799">
          <cell r="C799" t="str">
            <v>HOSPITAL MESTRE VITALINO</v>
          </cell>
          <cell r="E799" t="str">
            <v>3.1 - Combustíveis e Lubrificantes Automotivos</v>
          </cell>
          <cell r="F799">
            <v>14202175000196</v>
          </cell>
          <cell r="G799" t="str">
            <v xml:space="preserve">IBEFIL COMBUSTIVEIS LTDA </v>
          </cell>
          <cell r="H799" t="str">
            <v>B</v>
          </cell>
          <cell r="I799" t="str">
            <v>S</v>
          </cell>
          <cell r="J799" t="str">
            <v xml:space="preserve">000.459.137 </v>
          </cell>
          <cell r="K799">
            <v>44375</v>
          </cell>
          <cell r="L799" t="str">
            <v>26210614202175000196650010004591371611307828</v>
          </cell>
          <cell r="M799" t="str">
            <v>26 -  Pernambuco</v>
          </cell>
          <cell r="N799">
            <v>333.96</v>
          </cell>
        </row>
        <row r="800">
          <cell r="C800" t="str">
            <v>HOSPITAL MESTRE VITALINO</v>
          </cell>
          <cell r="E800" t="str">
            <v>3.1 - Combustíveis e Lubrificantes Automotivos</v>
          </cell>
          <cell r="F800">
            <v>14202175000196</v>
          </cell>
          <cell r="G800" t="str">
            <v xml:space="preserve">IBEFIL COMBUSTIVEIS LTDA </v>
          </cell>
          <cell r="H800" t="str">
            <v>B</v>
          </cell>
          <cell r="I800" t="str">
            <v>S</v>
          </cell>
          <cell r="J800" t="str">
            <v xml:space="preserve">000.450.554 </v>
          </cell>
          <cell r="K800">
            <v>44353</v>
          </cell>
          <cell r="L800" t="str">
            <v>26210614202175000196650010004505541352239793</v>
          </cell>
          <cell r="M800" t="str">
            <v>26 -  Pernambuco</v>
          </cell>
          <cell r="N800">
            <v>66.83</v>
          </cell>
        </row>
        <row r="801">
          <cell r="C801" t="str">
            <v>HOSPITAL MESTRE VITALINO</v>
          </cell>
          <cell r="E801" t="str">
            <v>3.1 - Combustíveis e Lubrificantes Automotivos</v>
          </cell>
          <cell r="F801">
            <v>14202175000196</v>
          </cell>
          <cell r="G801" t="str">
            <v xml:space="preserve">IBEFIL COMBUSTIVEIS LTDA </v>
          </cell>
          <cell r="H801" t="str">
            <v>B</v>
          </cell>
          <cell r="I801" t="str">
            <v>S</v>
          </cell>
          <cell r="J801" t="str">
            <v xml:space="preserve">000.451.420 </v>
          </cell>
          <cell r="K801">
            <v>44355</v>
          </cell>
          <cell r="L801" t="str">
            <v>26210614202175000196650010004514201241527678</v>
          </cell>
          <cell r="M801" t="str">
            <v>26 -  Pernambuco</v>
          </cell>
          <cell r="N801">
            <v>100.25</v>
          </cell>
        </row>
        <row r="802">
          <cell r="C802" t="str">
            <v>HOSPITAL MESTRE VITALINO</v>
          </cell>
          <cell r="E802" t="str">
            <v>3.1 - Combustíveis e Lubrificantes Automotivos</v>
          </cell>
          <cell r="F802">
            <v>14202175000196</v>
          </cell>
          <cell r="G802" t="str">
            <v xml:space="preserve">IBEFIL COMBUSTIVEIS LTDA </v>
          </cell>
          <cell r="H802" t="str">
            <v>B</v>
          </cell>
          <cell r="I802" t="str">
            <v>S</v>
          </cell>
          <cell r="J802" t="str">
            <v xml:space="preserve">000.452.237 </v>
          </cell>
          <cell r="K802">
            <v>44357</v>
          </cell>
          <cell r="L802" t="str">
            <v>26210614202175000196650010004522371560999438</v>
          </cell>
          <cell r="M802" t="str">
            <v>26 -  Pernambuco</v>
          </cell>
          <cell r="N802">
            <v>192.03</v>
          </cell>
        </row>
        <row r="803">
          <cell r="C803" t="str">
            <v>HOSPITAL MESTRE VITALINO</v>
          </cell>
          <cell r="E803" t="str">
            <v>3.1 - Combustíveis e Lubrificantes Automotivos</v>
          </cell>
          <cell r="F803">
            <v>14202175000196</v>
          </cell>
          <cell r="G803" t="str">
            <v xml:space="preserve">IBEFIL COMBUSTIVEIS LTDA </v>
          </cell>
          <cell r="H803" t="str">
            <v>B</v>
          </cell>
          <cell r="I803" t="str">
            <v>S</v>
          </cell>
          <cell r="J803" t="str">
            <v xml:space="preserve">000.454.890 </v>
          </cell>
          <cell r="K803">
            <v>44364</v>
          </cell>
          <cell r="L803" t="str">
            <v>26210614202175000196650010004548901466727496</v>
          </cell>
          <cell r="M803" t="str">
            <v>26 -  Pernambuco</v>
          </cell>
          <cell r="N803">
            <v>172.81</v>
          </cell>
        </row>
        <row r="804">
          <cell r="C804" t="str">
            <v>HOSPITAL MESTRE VITALINO</v>
          </cell>
          <cell r="E804" t="str">
            <v>3.1 - Combustíveis e Lubrificantes Automotivos</v>
          </cell>
          <cell r="F804">
            <v>14202175000196</v>
          </cell>
          <cell r="G804" t="str">
            <v xml:space="preserve">IBEFIL COMBUSTIVEIS LTDA </v>
          </cell>
          <cell r="H804" t="str">
            <v>B</v>
          </cell>
          <cell r="I804" t="str">
            <v>S</v>
          </cell>
          <cell r="J804" t="str">
            <v xml:space="preserve">000.455.897 </v>
          </cell>
          <cell r="K804">
            <v>44366</v>
          </cell>
          <cell r="L804" t="str">
            <v>26210614202175000196650010004558971789815376</v>
          </cell>
          <cell r="M804" t="str">
            <v>26 -  Pernambuco</v>
          </cell>
          <cell r="N804">
            <v>134.46</v>
          </cell>
        </row>
        <row r="805">
          <cell r="C805" t="str">
            <v>HOSPITAL MESTRE VITALINO</v>
          </cell>
          <cell r="E805" t="str">
            <v>3.1 - Combustíveis e Lubrificantes Automotivos</v>
          </cell>
          <cell r="F805">
            <v>14202175000196</v>
          </cell>
          <cell r="G805" t="str">
            <v xml:space="preserve">IBEFIL COMBUSTIVEIS LTDA </v>
          </cell>
          <cell r="H805" t="str">
            <v>B</v>
          </cell>
          <cell r="I805" t="str">
            <v>S</v>
          </cell>
          <cell r="J805" t="str">
            <v xml:space="preserve">000.456.660 </v>
          </cell>
          <cell r="K805">
            <v>44368</v>
          </cell>
          <cell r="L805" t="str">
            <v>26210614202175000196650010004566601644128606</v>
          </cell>
          <cell r="M805" t="str">
            <v>26 -  Pernambuco</v>
          </cell>
          <cell r="N805">
            <v>191.98</v>
          </cell>
        </row>
        <row r="806">
          <cell r="C806" t="str">
            <v>HOSPITAL MESTRE VITALINO</v>
          </cell>
          <cell r="E806" t="str">
            <v>3.1 - Combustíveis e Lubrificantes Automotivos</v>
          </cell>
          <cell r="F806">
            <v>14202175000196</v>
          </cell>
          <cell r="G806" t="str">
            <v xml:space="preserve">IBEFIL COMBUSTIVEIS LTDA </v>
          </cell>
          <cell r="H806" t="str">
            <v>B</v>
          </cell>
          <cell r="I806" t="str">
            <v>S</v>
          </cell>
          <cell r="J806" t="str">
            <v xml:space="preserve">000.456.865 </v>
          </cell>
          <cell r="K806">
            <v>44369</v>
          </cell>
          <cell r="L806" t="str">
            <v>26210614202175000196650010004568651861659003</v>
          </cell>
          <cell r="M806" t="str">
            <v>26 -  Pernambuco</v>
          </cell>
          <cell r="N806">
            <v>108.82</v>
          </cell>
        </row>
        <row r="807">
          <cell r="C807" t="str">
            <v>HOSPITAL MESTRE VITALINO</v>
          </cell>
          <cell r="E807" t="str">
            <v>3.1 - Combustíveis e Lubrificantes Automotivos</v>
          </cell>
          <cell r="F807">
            <v>14202175000196</v>
          </cell>
          <cell r="G807" t="str">
            <v xml:space="preserve">IBEFIL COMBUSTIVEIS LTDA </v>
          </cell>
          <cell r="H807" t="str">
            <v>B</v>
          </cell>
          <cell r="I807" t="str">
            <v>S</v>
          </cell>
          <cell r="J807" t="str">
            <v xml:space="preserve">000.453.706 </v>
          </cell>
          <cell r="K807">
            <v>44361</v>
          </cell>
          <cell r="L807" t="str">
            <v>26210614202175000196650010004537061176690995</v>
          </cell>
          <cell r="M807" t="str">
            <v>26 -  Pernambuco</v>
          </cell>
          <cell r="N807">
            <v>189.78</v>
          </cell>
        </row>
        <row r="808">
          <cell r="C808" t="str">
            <v>HOSPITAL MESTRE VITALINO</v>
          </cell>
          <cell r="E808" t="str">
            <v>3.1 - Combustíveis e Lubrificantes Automotivos</v>
          </cell>
          <cell r="F808">
            <v>14202175000196</v>
          </cell>
          <cell r="G808" t="str">
            <v xml:space="preserve">IBEFIL COMBUSTIVEIS LTDA </v>
          </cell>
          <cell r="H808" t="str">
            <v>B</v>
          </cell>
          <cell r="I808" t="str">
            <v>S</v>
          </cell>
          <cell r="J808" t="str">
            <v xml:space="preserve">000.455.598 </v>
          </cell>
          <cell r="K808">
            <v>44366</v>
          </cell>
          <cell r="L808" t="str">
            <v>26210614202175000196650010004555981273068195</v>
          </cell>
          <cell r="M808" t="str">
            <v>26 -  Pernambuco</v>
          </cell>
          <cell r="N808">
            <v>276.68</v>
          </cell>
        </row>
        <row r="809">
          <cell r="C809" t="str">
            <v>HOSPITAL MESTRE VITALINO</v>
          </cell>
          <cell r="E809" t="str">
            <v>3.1 - Combustíveis e Lubrificantes Automotivos</v>
          </cell>
          <cell r="F809">
            <v>14202175000196</v>
          </cell>
          <cell r="G809" t="str">
            <v xml:space="preserve">IBEFIL COMBUSTIVEIS LTDA </v>
          </cell>
          <cell r="H809" t="str">
            <v>B</v>
          </cell>
          <cell r="I809" t="str">
            <v>S</v>
          </cell>
          <cell r="J809" t="str">
            <v xml:space="preserve">000.456.607 </v>
          </cell>
          <cell r="K809">
            <v>44368</v>
          </cell>
          <cell r="L809" t="str">
            <v>26210614202175000196650010004566071370500271</v>
          </cell>
          <cell r="M809" t="str">
            <v>26 -  Pernambuco</v>
          </cell>
          <cell r="N809">
            <v>172.36</v>
          </cell>
        </row>
        <row r="810">
          <cell r="C810" t="str">
            <v>HOSPITAL MESTRE VITALINO</v>
          </cell>
          <cell r="E810" t="str">
            <v>3.1 - Combustíveis e Lubrificantes Automotivos</v>
          </cell>
          <cell r="F810">
            <v>14202175000196</v>
          </cell>
          <cell r="G810" t="str">
            <v xml:space="preserve">IBEFIL COMBUSTIVEIS LTDA </v>
          </cell>
          <cell r="H810" t="str">
            <v>B</v>
          </cell>
          <cell r="I810" t="str">
            <v>S</v>
          </cell>
          <cell r="J810" t="str">
            <v xml:space="preserve">000.456.772 </v>
          </cell>
          <cell r="K810">
            <v>44369</v>
          </cell>
          <cell r="L810" t="str">
            <v>26210614202175000196650010004567721115183472</v>
          </cell>
          <cell r="M810" t="str">
            <v>26 -  Pernambuco</v>
          </cell>
          <cell r="N810">
            <v>190.59</v>
          </cell>
        </row>
        <row r="811">
          <cell r="C811" t="str">
            <v>HOSPITAL MESTRE VITALINO</v>
          </cell>
          <cell r="E811" t="str">
            <v>3.1 - Combustíveis e Lubrificantes Automotivos</v>
          </cell>
          <cell r="F811">
            <v>14202175000196</v>
          </cell>
          <cell r="G811" t="str">
            <v xml:space="preserve">IBEFIL COMBUSTIVEIS LTDA </v>
          </cell>
          <cell r="H811" t="str">
            <v>B</v>
          </cell>
          <cell r="I811" t="str">
            <v>S</v>
          </cell>
          <cell r="J811" t="str">
            <v xml:space="preserve">000.458.067 </v>
          </cell>
          <cell r="K811">
            <v>44372</v>
          </cell>
          <cell r="L811" t="str">
            <v>26210614202175000196650010004580671453149207</v>
          </cell>
          <cell r="M811" t="str">
            <v>26 -  Pernambuco</v>
          </cell>
          <cell r="N811">
            <v>103.08</v>
          </cell>
        </row>
        <row r="812">
          <cell r="C812" t="str">
            <v>HOSPITAL MESTRE VITALINO</v>
          </cell>
          <cell r="E812" t="str">
            <v>3.1 - Combustíveis e Lubrificantes Automotivos</v>
          </cell>
          <cell r="F812">
            <v>14202175000196</v>
          </cell>
          <cell r="G812" t="str">
            <v xml:space="preserve">IBEFIL COMBUSTIVEIS LTDA </v>
          </cell>
          <cell r="H812" t="str">
            <v>B</v>
          </cell>
          <cell r="I812" t="str">
            <v>S</v>
          </cell>
          <cell r="J812" t="str">
            <v xml:space="preserve">000.458.310 </v>
          </cell>
          <cell r="K812">
            <v>44372</v>
          </cell>
          <cell r="L812" t="str">
            <v>26210614202175000196650010004583101976400685</v>
          </cell>
          <cell r="M812" t="str">
            <v>26 -  Pernambuco</v>
          </cell>
          <cell r="N812">
            <v>171.54</v>
          </cell>
        </row>
        <row r="813">
          <cell r="C813" t="str">
            <v>HOSPITAL MESTRE VITALINO</v>
          </cell>
          <cell r="E813" t="str">
            <v>3.1 - Combustíveis e Lubrificantes Automotivos</v>
          </cell>
          <cell r="F813">
            <v>14202175000196</v>
          </cell>
          <cell r="G813" t="str">
            <v xml:space="preserve">IBEFIL COMBUSTIVEIS LTDA </v>
          </cell>
          <cell r="H813" t="str">
            <v>B</v>
          </cell>
          <cell r="I813" t="str">
            <v>S</v>
          </cell>
          <cell r="J813" t="str">
            <v>000.459.963</v>
          </cell>
          <cell r="K813">
            <v>44377</v>
          </cell>
          <cell r="L813" t="str">
            <v>26210614202175000196650010004599631459320700</v>
          </cell>
          <cell r="M813" t="str">
            <v>26 -  Pernambuco</v>
          </cell>
          <cell r="N813">
            <v>161.59</v>
          </cell>
        </row>
        <row r="814">
          <cell r="C814" t="str">
            <v>HOSPITAL MESTRE VITALINO</v>
          </cell>
          <cell r="E814" t="str">
            <v>3.1 - Combustíveis e Lubrificantes Automotivos</v>
          </cell>
          <cell r="F814">
            <v>14202175000196</v>
          </cell>
          <cell r="G814" t="str">
            <v xml:space="preserve">IBEFIL COMBUSTIVEIS LTDA </v>
          </cell>
          <cell r="H814" t="str">
            <v>B</v>
          </cell>
          <cell r="I814" t="str">
            <v>S</v>
          </cell>
          <cell r="J814" t="str">
            <v xml:space="preserve">000.459.378 </v>
          </cell>
          <cell r="K814">
            <v>44375</v>
          </cell>
          <cell r="L814" t="str">
            <v>26210614202175000196650010004593781542707528</v>
          </cell>
          <cell r="M814" t="str">
            <v>26 -  Pernambuco</v>
          </cell>
          <cell r="N814">
            <v>131.59</v>
          </cell>
        </row>
        <row r="815">
          <cell r="C815" t="str">
            <v>HOSPITAL MESTRE VITALINO</v>
          </cell>
          <cell r="E815" t="str">
            <v>3.1 - Combustíveis e Lubrificantes Automotivos</v>
          </cell>
          <cell r="F815">
            <v>12634127000141</v>
          </cell>
          <cell r="G815" t="str">
            <v xml:space="preserve">OTAVIANO BEZERRA FILHO </v>
          </cell>
          <cell r="H815" t="str">
            <v>B</v>
          </cell>
          <cell r="I815" t="str">
            <v>S</v>
          </cell>
          <cell r="J815" t="str">
            <v xml:space="preserve">000.044.260 </v>
          </cell>
          <cell r="K815">
            <v>44357</v>
          </cell>
          <cell r="L815" t="str">
            <v>21210612634127000141650650000442601629822423</v>
          </cell>
          <cell r="M815" t="str">
            <v>26 -  Pernambuco</v>
          </cell>
          <cell r="N815">
            <v>181.8</v>
          </cell>
        </row>
        <row r="816">
          <cell r="C816" t="str">
            <v>HOSPITAL MESTRE VITALINO</v>
          </cell>
          <cell r="E816" t="str">
            <v>3.1 - Combustíveis e Lubrificantes Automotivos</v>
          </cell>
          <cell r="F816">
            <v>12634127000141</v>
          </cell>
          <cell r="G816" t="str">
            <v xml:space="preserve">OTAVIANO BEZERRA FILHO </v>
          </cell>
          <cell r="H816" t="str">
            <v>B</v>
          </cell>
          <cell r="I816" t="str">
            <v>S</v>
          </cell>
          <cell r="J816" t="str">
            <v xml:space="preserve">000.043.829 </v>
          </cell>
          <cell r="K816">
            <v>44351</v>
          </cell>
          <cell r="L816" t="str">
            <v>21210612634127000141650650000438291468156123</v>
          </cell>
          <cell r="M816" t="str">
            <v>26 -  Pernambuco</v>
          </cell>
          <cell r="N816">
            <v>118.04</v>
          </cell>
        </row>
        <row r="817">
          <cell r="C817" t="str">
            <v>HOSPITAL MESTRE VITALINO</v>
          </cell>
          <cell r="E817" t="str">
            <v>3.1 - Combustíveis e Lubrificantes Automotivos</v>
          </cell>
          <cell r="F817">
            <v>12634127000141</v>
          </cell>
          <cell r="G817" t="str">
            <v xml:space="preserve">OTAVIANO BEZERRA FILHO </v>
          </cell>
          <cell r="H817" t="str">
            <v>B</v>
          </cell>
          <cell r="I817" t="str">
            <v>S</v>
          </cell>
          <cell r="J817" t="str">
            <v xml:space="preserve">000.044.176 </v>
          </cell>
          <cell r="K817">
            <v>44355</v>
          </cell>
          <cell r="L817" t="str">
            <v>21210612634127000141650650000441761495687823</v>
          </cell>
          <cell r="M817" t="str">
            <v>26 -  Pernambuco</v>
          </cell>
          <cell r="N817">
            <v>120.01</v>
          </cell>
        </row>
        <row r="818">
          <cell r="E818" t="str">
            <v/>
          </cell>
        </row>
        <row r="819">
          <cell r="C819" t="str">
            <v>HOSPITAL MESTRE VITALINO</v>
          </cell>
          <cell r="E819" t="str">
            <v>3.1 - Combustíveis e Lubrificantes Automotivos</v>
          </cell>
          <cell r="F819">
            <v>12634127000141</v>
          </cell>
          <cell r="G819" t="str">
            <v xml:space="preserve">OTAVIANO BEZERRA FILHO </v>
          </cell>
          <cell r="H819" t="str">
            <v>B</v>
          </cell>
          <cell r="I819" t="str">
            <v>S</v>
          </cell>
          <cell r="J819" t="str">
            <v xml:space="preserve">000.044.419 </v>
          </cell>
          <cell r="K819">
            <v>44358</v>
          </cell>
          <cell r="L819" t="str">
            <v>21210612634127000141650650000444191960221800</v>
          </cell>
          <cell r="M819" t="str">
            <v>26 -  Pernambuco</v>
          </cell>
          <cell r="N819">
            <v>180.02</v>
          </cell>
        </row>
        <row r="820">
          <cell r="C820" t="str">
            <v>HOSPITAL MESTRE VITALINO</v>
          </cell>
          <cell r="E820" t="str">
            <v>3.1 - Combustíveis e Lubrificantes Automotivos</v>
          </cell>
          <cell r="F820">
            <v>12634127000141</v>
          </cell>
          <cell r="G820" t="str">
            <v xml:space="preserve">OTAVIANO BEZERRA FILHO </v>
          </cell>
          <cell r="H820" t="str">
            <v>B</v>
          </cell>
          <cell r="I820" t="str">
            <v>S</v>
          </cell>
          <cell r="J820" t="str">
            <v xml:space="preserve">000.044.440 </v>
          </cell>
          <cell r="K820">
            <v>44359</v>
          </cell>
          <cell r="L820" t="str">
            <v>21210612634127000141650650000444401786665601</v>
          </cell>
          <cell r="M820" t="str">
            <v>26 -  Pernambuco</v>
          </cell>
          <cell r="N820">
            <v>170.01</v>
          </cell>
        </row>
        <row r="821">
          <cell r="C821" t="str">
            <v>HOSPITAL MESTRE VITALINO</v>
          </cell>
          <cell r="E821" t="str">
            <v>3.1 - Combustíveis e Lubrificantes Automotivos</v>
          </cell>
          <cell r="F821">
            <v>12634127000141</v>
          </cell>
          <cell r="G821" t="str">
            <v xml:space="preserve">OTAVIANO BEZERRA FILHO </v>
          </cell>
          <cell r="H821" t="str">
            <v>B</v>
          </cell>
          <cell r="I821" t="str">
            <v>S</v>
          </cell>
          <cell r="J821" t="str">
            <v xml:space="preserve">000.044.846 </v>
          </cell>
          <cell r="K821">
            <v>44363</v>
          </cell>
          <cell r="L821" t="str">
            <v>21210612634127000141650650000448461106771657</v>
          </cell>
          <cell r="M821" t="str">
            <v>26 -  Pernambuco</v>
          </cell>
          <cell r="N821">
            <v>122.22</v>
          </cell>
        </row>
        <row r="822">
          <cell r="C822" t="str">
            <v>HOSPITAL MESTRE VITALINO</v>
          </cell>
          <cell r="E822" t="str">
            <v>3.1 - Combustíveis e Lubrificantes Automotivos</v>
          </cell>
          <cell r="F822">
            <v>12634127000141</v>
          </cell>
          <cell r="G822" t="str">
            <v xml:space="preserve">OTAVIANO BEZERRA FILHO </v>
          </cell>
          <cell r="H822" t="str">
            <v>B</v>
          </cell>
          <cell r="I822" t="str">
            <v>S</v>
          </cell>
          <cell r="J822" t="str">
            <v xml:space="preserve">000.044.862 </v>
          </cell>
          <cell r="K822">
            <v>44363</v>
          </cell>
          <cell r="L822" t="str">
            <v>21210612634127000141650650000448621986006969</v>
          </cell>
          <cell r="M822" t="str">
            <v>26 -  Pernambuco</v>
          </cell>
          <cell r="N822">
            <v>90.08</v>
          </cell>
        </row>
        <row r="823">
          <cell r="C823" t="str">
            <v>HOSPITAL MESTRE VITALINO</v>
          </cell>
          <cell r="E823" t="str">
            <v>3.1 - Combustíveis e Lubrificantes Automotivos</v>
          </cell>
          <cell r="F823">
            <v>12634127000141</v>
          </cell>
          <cell r="G823" t="str">
            <v xml:space="preserve">OTAVIANO BEZERRA FILHO </v>
          </cell>
          <cell r="H823" t="str">
            <v>B</v>
          </cell>
          <cell r="I823" t="str">
            <v>S</v>
          </cell>
          <cell r="J823" t="str">
            <v xml:space="preserve">000.044.935 </v>
          </cell>
          <cell r="K823">
            <v>44364</v>
          </cell>
          <cell r="L823" t="str">
            <v>21210612634127000141650650000449351267534381</v>
          </cell>
          <cell r="M823" t="str">
            <v>26 -  Pernambuco</v>
          </cell>
          <cell r="N823">
            <v>144.07</v>
          </cell>
        </row>
        <row r="824">
          <cell r="C824" t="str">
            <v>HOSPITAL MESTRE VITALINO</v>
          </cell>
          <cell r="E824" t="str">
            <v>3.1 - Combustíveis e Lubrificantes Automotivos</v>
          </cell>
          <cell r="F824">
            <v>12634127000141</v>
          </cell>
          <cell r="G824" t="str">
            <v xml:space="preserve">OTAVIANO BEZERRA FILHO </v>
          </cell>
          <cell r="H824" t="str">
            <v>B</v>
          </cell>
          <cell r="I824" t="str">
            <v>S</v>
          </cell>
          <cell r="J824" t="str">
            <v xml:space="preserve">000.045.443 </v>
          </cell>
          <cell r="K824">
            <v>44370</v>
          </cell>
          <cell r="L824" t="str">
            <v>21210612634127000141650650000454431877756760</v>
          </cell>
          <cell r="M824" t="str">
            <v>26 -  Pernambuco</v>
          </cell>
          <cell r="N824">
            <v>230.02</v>
          </cell>
        </row>
        <row r="825">
          <cell r="C825" t="str">
            <v>HOSPITAL MESTRE VITALINO</v>
          </cell>
          <cell r="E825" t="str">
            <v>3.1 - Combustíveis e Lubrificantes Automotivos</v>
          </cell>
          <cell r="F825">
            <v>12634127000141</v>
          </cell>
          <cell r="G825" t="str">
            <v xml:space="preserve">OTAVIANO BEZERRA FILHO </v>
          </cell>
          <cell r="H825" t="str">
            <v>B</v>
          </cell>
          <cell r="I825" t="str">
            <v>S</v>
          </cell>
          <cell r="J825" t="str">
            <v xml:space="preserve">000.045.754 </v>
          </cell>
          <cell r="K825">
            <v>44373</v>
          </cell>
          <cell r="L825" t="str">
            <v>21210612634127000141650650000457541918015904</v>
          </cell>
          <cell r="M825" t="str">
            <v>26 -  Pernambuco</v>
          </cell>
          <cell r="N825">
            <v>174</v>
          </cell>
        </row>
        <row r="826">
          <cell r="C826" t="str">
            <v>HOSPITAL MESTRE VITALINO</v>
          </cell>
          <cell r="E826" t="str">
            <v>3.1 - Combustíveis e Lubrificantes Automotivos</v>
          </cell>
          <cell r="F826">
            <v>12634127000141</v>
          </cell>
          <cell r="G826" t="str">
            <v xml:space="preserve">OTAVIANO BEZERRA FILHO </v>
          </cell>
          <cell r="H826" t="str">
            <v>B</v>
          </cell>
          <cell r="I826" t="str">
            <v>S</v>
          </cell>
          <cell r="J826" t="str">
            <v xml:space="preserve">000.043.694 </v>
          </cell>
          <cell r="K826">
            <v>44350</v>
          </cell>
          <cell r="L826" t="str">
            <v>21210612634127000141650650000436941256549129</v>
          </cell>
          <cell r="M826" t="str">
            <v>26 -  Pernambuco</v>
          </cell>
          <cell r="N826">
            <v>150.09</v>
          </cell>
        </row>
        <row r="827">
          <cell r="C827" t="str">
            <v>HOSPITAL MESTRE VITALINO</v>
          </cell>
          <cell r="E827" t="str">
            <v>3.1 - Combustíveis e Lubrificantes Automotivos</v>
          </cell>
          <cell r="F827">
            <v>12634127000141</v>
          </cell>
          <cell r="G827" t="str">
            <v xml:space="preserve">OTAVIANO BEZERRA FILHO </v>
          </cell>
          <cell r="H827" t="str">
            <v>B</v>
          </cell>
          <cell r="I827" t="str">
            <v>S</v>
          </cell>
          <cell r="J827" t="str">
            <v xml:space="preserve">000.043.767 </v>
          </cell>
          <cell r="K827">
            <v>44351</v>
          </cell>
          <cell r="L827" t="str">
            <v>21210612634127000141650650000437571584759610</v>
          </cell>
          <cell r="M827" t="str">
            <v>26 -  Pernambuco</v>
          </cell>
          <cell r="N827">
            <v>135</v>
          </cell>
        </row>
        <row r="828">
          <cell r="C828" t="str">
            <v>HOSPITAL MESTRE VITALINO</v>
          </cell>
          <cell r="E828" t="str">
            <v>3.1 - Combustíveis e Lubrificantes Automotivos</v>
          </cell>
          <cell r="F828">
            <v>12634127000141</v>
          </cell>
          <cell r="G828" t="str">
            <v xml:space="preserve">OTAVIANO BEZERRA FILHO </v>
          </cell>
          <cell r="H828" t="str">
            <v>B</v>
          </cell>
          <cell r="I828" t="str">
            <v>S</v>
          </cell>
          <cell r="J828" t="str">
            <v xml:space="preserve">000.043.843 </v>
          </cell>
          <cell r="K828">
            <v>44351</v>
          </cell>
          <cell r="L828" t="str">
            <v>21210612634127000141650650000438431509867257</v>
          </cell>
          <cell r="M828" t="str">
            <v>26 -  Pernambuco</v>
          </cell>
          <cell r="N828">
            <v>215.87</v>
          </cell>
        </row>
        <row r="829">
          <cell r="C829" t="str">
            <v>HOSPITAL MESTRE VITALINO</v>
          </cell>
          <cell r="E829" t="str">
            <v>3.1 - Combustíveis e Lubrificantes Automotivos</v>
          </cell>
          <cell r="F829">
            <v>12634127000141</v>
          </cell>
          <cell r="G829" t="str">
            <v xml:space="preserve">OTAVIANO BEZERRA FILHO </v>
          </cell>
          <cell r="H829" t="str">
            <v>B</v>
          </cell>
          <cell r="I829" t="str">
            <v>S</v>
          </cell>
          <cell r="J829" t="str">
            <v xml:space="preserve">000.043.903 </v>
          </cell>
          <cell r="K829">
            <v>44353</v>
          </cell>
          <cell r="L829" t="str">
            <v>21210612634127000141650650000439031411072299</v>
          </cell>
          <cell r="M829" t="str">
            <v>26 -  Pernambuco</v>
          </cell>
          <cell r="N829">
            <v>180.82</v>
          </cell>
        </row>
        <row r="830">
          <cell r="C830" t="str">
            <v>HOSPITAL MESTRE VITALINO</v>
          </cell>
          <cell r="E830" t="str">
            <v>3.1 - Combustíveis e Lubrificantes Automotivos</v>
          </cell>
          <cell r="F830">
            <v>12634127000141</v>
          </cell>
          <cell r="G830" t="str">
            <v xml:space="preserve">OTAVIANO BEZERRA FILHO </v>
          </cell>
          <cell r="H830" t="str">
            <v>B</v>
          </cell>
          <cell r="I830" t="str">
            <v>S</v>
          </cell>
          <cell r="J830" t="str">
            <v xml:space="preserve">000.044.023 </v>
          </cell>
          <cell r="K830">
            <v>44354</v>
          </cell>
          <cell r="L830" t="str">
            <v>21210612634127000141650650000440231854753633</v>
          </cell>
          <cell r="M830" t="str">
            <v>26 -  Pernambuco</v>
          </cell>
          <cell r="N830">
            <v>151.72999999999999</v>
          </cell>
        </row>
        <row r="831">
          <cell r="C831" t="str">
            <v>HOSPITAL MESTRE VITALINO</v>
          </cell>
          <cell r="E831" t="str">
            <v>3.1 - Combustíveis e Lubrificantes Automotivos</v>
          </cell>
          <cell r="F831">
            <v>12634127000141</v>
          </cell>
          <cell r="G831" t="str">
            <v xml:space="preserve">OTAVIANO BEZERRA FILHO </v>
          </cell>
          <cell r="H831" t="str">
            <v>B</v>
          </cell>
          <cell r="I831" t="str">
            <v>S</v>
          </cell>
          <cell r="J831" t="str">
            <v xml:space="preserve">000.044.261 </v>
          </cell>
          <cell r="K831">
            <v>44357</v>
          </cell>
          <cell r="L831" t="str">
            <v>21210612634127000141650650000442611715300917</v>
          </cell>
          <cell r="M831" t="str">
            <v>26 -  Pernambuco</v>
          </cell>
          <cell r="N831">
            <v>192.8</v>
          </cell>
        </row>
        <row r="832">
          <cell r="C832" t="str">
            <v>HOSPITAL MESTRE VITALINO</v>
          </cell>
          <cell r="E832" t="str">
            <v>3.1 - Combustíveis e Lubrificantes Automotivos</v>
          </cell>
          <cell r="F832">
            <v>12634127000141</v>
          </cell>
          <cell r="G832" t="str">
            <v xml:space="preserve">OTAVIANO BEZERRA FILHO </v>
          </cell>
          <cell r="H832" t="str">
            <v>B</v>
          </cell>
          <cell r="I832" t="str">
            <v>S</v>
          </cell>
          <cell r="J832" t="str">
            <v xml:space="preserve">000.044.313 </v>
          </cell>
          <cell r="K832">
            <v>44357</v>
          </cell>
          <cell r="L832" t="str">
            <v>21210612634127000141650650000443131890751696</v>
          </cell>
          <cell r="M832" t="str">
            <v>26 -  Pernambuco</v>
          </cell>
          <cell r="N832">
            <v>147.22</v>
          </cell>
        </row>
        <row r="833">
          <cell r="C833" t="str">
            <v>HOSPITAL MESTRE VITALINO</v>
          </cell>
          <cell r="E833" t="str">
            <v>3.1 - Combustíveis e Lubrificantes Automotivos</v>
          </cell>
          <cell r="F833">
            <v>12634127000141</v>
          </cell>
          <cell r="G833" t="str">
            <v xml:space="preserve">OTAVIANO BEZERRA FILHO </v>
          </cell>
          <cell r="H833" t="str">
            <v>B</v>
          </cell>
          <cell r="I833" t="str">
            <v>S</v>
          </cell>
          <cell r="J833" t="str">
            <v xml:space="preserve">000.044.441 </v>
          </cell>
          <cell r="K833">
            <v>44359</v>
          </cell>
          <cell r="L833" t="str">
            <v>21210612634127000141650650000444411961340839</v>
          </cell>
          <cell r="M833" t="str">
            <v>26 -  Pernambuco</v>
          </cell>
          <cell r="N833">
            <v>170.01</v>
          </cell>
        </row>
        <row r="834">
          <cell r="C834" t="str">
            <v>HOSPITAL MESTRE VITALINO</v>
          </cell>
          <cell r="E834" t="str">
            <v>3.1 - Combustíveis e Lubrificantes Automotivos</v>
          </cell>
          <cell r="F834">
            <v>12634127000141</v>
          </cell>
          <cell r="G834" t="str">
            <v xml:space="preserve">OTAVIANO BEZERRA FILHO </v>
          </cell>
          <cell r="H834" t="str">
            <v>B</v>
          </cell>
          <cell r="I834" t="str">
            <v>S</v>
          </cell>
          <cell r="J834" t="str">
            <v xml:space="preserve">000.044.739 </v>
          </cell>
          <cell r="K834">
            <v>44362</v>
          </cell>
          <cell r="L834" t="str">
            <v>21210612634127000141650650000447391958991423</v>
          </cell>
          <cell r="M834" t="str">
            <v>26 -  Pernambuco</v>
          </cell>
          <cell r="N834">
            <v>184.06</v>
          </cell>
        </row>
        <row r="835">
          <cell r="C835" t="str">
            <v>HOSPITAL MESTRE VITALINO</v>
          </cell>
          <cell r="E835" t="str">
            <v>3.1 - Combustíveis e Lubrificantes Automotivos</v>
          </cell>
          <cell r="F835">
            <v>12634127000141</v>
          </cell>
          <cell r="G835" t="str">
            <v xml:space="preserve">OTAVIANO BEZERRA FILHO </v>
          </cell>
          <cell r="H835" t="str">
            <v>B</v>
          </cell>
          <cell r="I835" t="str">
            <v>S</v>
          </cell>
          <cell r="J835" t="str">
            <v xml:space="preserve">000.045.102 </v>
          </cell>
          <cell r="K835">
            <v>44366</v>
          </cell>
          <cell r="L835" t="str">
            <v>21210612634127000141650650000451021555207955</v>
          </cell>
          <cell r="M835" t="str">
            <v>26 -  Pernambuco</v>
          </cell>
          <cell r="N835">
            <v>125.93</v>
          </cell>
        </row>
        <row r="836">
          <cell r="C836" t="str">
            <v>HOSPITAL MESTRE VITALINO</v>
          </cell>
          <cell r="E836" t="str">
            <v>3.1 - Combustíveis e Lubrificantes Automotivos</v>
          </cell>
          <cell r="F836">
            <v>12634127000141</v>
          </cell>
          <cell r="G836" t="str">
            <v xml:space="preserve">OTAVIANO BEZERRA FILHO </v>
          </cell>
          <cell r="H836" t="str">
            <v>B</v>
          </cell>
          <cell r="I836" t="str">
            <v>S</v>
          </cell>
          <cell r="J836" t="str">
            <v xml:space="preserve">000.045.979 </v>
          </cell>
          <cell r="K836">
            <v>44376</v>
          </cell>
          <cell r="L836" t="str">
            <v>21210612634127000141650650000459791321284461</v>
          </cell>
          <cell r="M836" t="str">
            <v>26 -  Pernambuco</v>
          </cell>
          <cell r="N836">
            <v>150.04</v>
          </cell>
        </row>
        <row r="837">
          <cell r="C837" t="str">
            <v>HOSPITAL MESTRE VITALINO</v>
          </cell>
          <cell r="E837" t="str">
            <v>3.1 - Combustíveis e Lubrificantes Automotivos</v>
          </cell>
          <cell r="F837">
            <v>12634127000141</v>
          </cell>
          <cell r="G837" t="str">
            <v xml:space="preserve">OTAVIANO BEZERRA FILHO </v>
          </cell>
          <cell r="H837" t="str">
            <v>B</v>
          </cell>
          <cell r="I837" t="str">
            <v>S</v>
          </cell>
          <cell r="J837" t="str">
            <v xml:space="preserve">000.044.869 </v>
          </cell>
          <cell r="K837">
            <v>44364</v>
          </cell>
          <cell r="L837" t="str">
            <v>21210612634127000141650650000448691904123983</v>
          </cell>
          <cell r="M837" t="str">
            <v>26 -  Pernambuco</v>
          </cell>
          <cell r="N837">
            <v>168.51</v>
          </cell>
        </row>
        <row r="838">
          <cell r="C838" t="str">
            <v>HOSPITAL MESTRE VITALINO</v>
          </cell>
          <cell r="E838" t="str">
            <v>3.1 - Combustíveis e Lubrificantes Automotivos</v>
          </cell>
          <cell r="F838">
            <v>12634127000141</v>
          </cell>
          <cell r="G838" t="str">
            <v xml:space="preserve">OTAVIANO BEZERRA FILHO </v>
          </cell>
          <cell r="H838" t="str">
            <v>B</v>
          </cell>
          <cell r="I838" t="str">
            <v>S</v>
          </cell>
          <cell r="J838" t="str">
            <v xml:space="preserve">000.045.951 </v>
          </cell>
          <cell r="K838">
            <v>44375</v>
          </cell>
          <cell r="L838" t="str">
            <v>21210612634127000141650650000459511237150192</v>
          </cell>
          <cell r="M838" t="str">
            <v>26 -  Pernambuco</v>
          </cell>
          <cell r="N838">
            <v>203.75</v>
          </cell>
        </row>
        <row r="839">
          <cell r="C839" t="str">
            <v>HOSPITAL MESTRE VITALINO</v>
          </cell>
          <cell r="E839" t="str">
            <v>3.1 - Combustíveis e Lubrificantes Automotivos</v>
          </cell>
          <cell r="F839">
            <v>12634127000141</v>
          </cell>
          <cell r="G839" t="str">
            <v xml:space="preserve">OTAVIANO BEZERRA FILHO </v>
          </cell>
          <cell r="H839" t="str">
            <v>B</v>
          </cell>
          <cell r="I839" t="str">
            <v>S</v>
          </cell>
          <cell r="J839" t="str">
            <v xml:space="preserve">000.046.066 </v>
          </cell>
          <cell r="K839">
            <v>44377</v>
          </cell>
          <cell r="L839" t="str">
            <v>21210612634127000141650650000460651837662519</v>
          </cell>
          <cell r="M839" t="str">
            <v>26 -  Pernambuco</v>
          </cell>
          <cell r="N839">
            <v>205.02</v>
          </cell>
        </row>
        <row r="840">
          <cell r="C840" t="str">
            <v>HOSPITAL MESTRE VITALINO</v>
          </cell>
          <cell r="E840" t="str">
            <v>3.1 - Combustíveis e Lubrificantes Automotivos</v>
          </cell>
          <cell r="F840">
            <v>12634127000141</v>
          </cell>
          <cell r="G840" t="str">
            <v xml:space="preserve">OTAVIANO BEZERRA FILHO </v>
          </cell>
          <cell r="H840" t="str">
            <v>B</v>
          </cell>
          <cell r="I840" t="str">
            <v>S</v>
          </cell>
          <cell r="J840" t="str">
            <v xml:space="preserve">000.045.523 </v>
          </cell>
          <cell r="K840">
            <v>44371</v>
          </cell>
          <cell r="L840" t="str">
            <v>21210612634127000141650650000455231829948274</v>
          </cell>
          <cell r="M840" t="str">
            <v>26 -  Pernambuco</v>
          </cell>
          <cell r="N840">
            <v>199.14</v>
          </cell>
        </row>
        <row r="841">
          <cell r="C841" t="str">
            <v>HOSPITAL MESTRE VITALINO</v>
          </cell>
          <cell r="E841" t="str">
            <v>3.1 - Combustíveis e Lubrificantes Automotivos</v>
          </cell>
          <cell r="F841">
            <v>12634127000141</v>
          </cell>
          <cell r="G841" t="str">
            <v xml:space="preserve">OTAVIANO BEZERRA FILHO </v>
          </cell>
          <cell r="H841" t="str">
            <v>B</v>
          </cell>
          <cell r="I841" t="str">
            <v>S</v>
          </cell>
          <cell r="J841" t="str">
            <v xml:space="preserve">000.044.863 </v>
          </cell>
          <cell r="K841">
            <v>44363</v>
          </cell>
          <cell r="L841" t="str">
            <v>21210612634127000141650650000448631347097556</v>
          </cell>
          <cell r="M841" t="str">
            <v>26 -  Pernambuco</v>
          </cell>
          <cell r="N841">
            <v>161.36000000000001</v>
          </cell>
        </row>
        <row r="842">
          <cell r="C842" t="str">
            <v>HOSPITAL MESTRE VITALINO</v>
          </cell>
          <cell r="E842" t="str">
            <v>3.1 - Combustíveis e Lubrificantes Automotivos</v>
          </cell>
          <cell r="F842">
            <v>12634127000141</v>
          </cell>
          <cell r="G842" t="str">
            <v xml:space="preserve">OTAVIANO BEZERRA FILHO </v>
          </cell>
          <cell r="H842" t="str">
            <v>B</v>
          </cell>
          <cell r="I842" t="str">
            <v>S</v>
          </cell>
          <cell r="J842" t="str">
            <v xml:space="preserve">000.044.769 </v>
          </cell>
          <cell r="K842">
            <v>44363</v>
          </cell>
          <cell r="L842" t="str">
            <v>21210612634127000141650650000447691588644260</v>
          </cell>
          <cell r="M842" t="str">
            <v>26 -  Pernambuco</v>
          </cell>
          <cell r="N842">
            <v>195.01</v>
          </cell>
        </row>
        <row r="843">
          <cell r="C843" t="str">
            <v>HOSPITAL MESTRE VITALINO</v>
          </cell>
          <cell r="E843" t="str">
            <v>3.1 - Combustíveis e Lubrificantes Automotivos</v>
          </cell>
          <cell r="F843">
            <v>12634127000141</v>
          </cell>
          <cell r="G843" t="str">
            <v xml:space="preserve">OTAVIANO BEZERRA FILHO </v>
          </cell>
          <cell r="H843" t="str">
            <v>B</v>
          </cell>
          <cell r="I843" t="str">
            <v>S</v>
          </cell>
          <cell r="J843" t="str">
            <v xml:space="preserve">000.045.134 </v>
          </cell>
          <cell r="K843">
            <v>44367</v>
          </cell>
          <cell r="L843" t="str">
            <v>21210612634127000141650650000451341181229339</v>
          </cell>
          <cell r="M843" t="str">
            <v>26 -  Pernambuco</v>
          </cell>
          <cell r="N843">
            <v>142.52000000000001</v>
          </cell>
        </row>
        <row r="844">
          <cell r="C844" t="str">
            <v>HOSPITAL MESTRE VITALINO</v>
          </cell>
          <cell r="E844" t="str">
            <v>3.1 - Combustíveis e Lubrificantes Automotivos</v>
          </cell>
          <cell r="F844">
            <v>12634127000141</v>
          </cell>
          <cell r="G844" t="str">
            <v xml:space="preserve">OTAVIANO BEZERRA FILHO </v>
          </cell>
          <cell r="H844" t="str">
            <v>B</v>
          </cell>
          <cell r="I844" t="str">
            <v>S</v>
          </cell>
          <cell r="J844" t="str">
            <v xml:space="preserve">000.045.287 </v>
          </cell>
          <cell r="K844">
            <v>44369</v>
          </cell>
          <cell r="L844" t="str">
            <v>21210612634127000141650650000452871116373020</v>
          </cell>
          <cell r="M844" t="str">
            <v>26 -  Pernambuco</v>
          </cell>
          <cell r="N844">
            <v>115.03</v>
          </cell>
        </row>
        <row r="845">
          <cell r="C845" t="str">
            <v>HOSPITAL MESTRE VITALINO</v>
          </cell>
          <cell r="E845" t="str">
            <v>3.1 - Combustíveis e Lubrificantes Automotivos</v>
          </cell>
          <cell r="F845">
            <v>12634127000141</v>
          </cell>
          <cell r="G845" t="str">
            <v xml:space="preserve">OTAVIANO BEZERRA FILHO </v>
          </cell>
          <cell r="H845" t="str">
            <v>B</v>
          </cell>
          <cell r="I845" t="str">
            <v>S</v>
          </cell>
          <cell r="J845" t="str">
            <v xml:space="preserve">000.045.525 </v>
          </cell>
          <cell r="K845">
            <v>44371</v>
          </cell>
          <cell r="L845" t="str">
            <v>21210612634127000141650650000455251599905352</v>
          </cell>
          <cell r="M845" t="str">
            <v>26 -  Pernambuco</v>
          </cell>
          <cell r="N845">
            <v>225.04</v>
          </cell>
        </row>
        <row r="846">
          <cell r="C846" t="str">
            <v>HOSPITAL MESTRE VITALINO</v>
          </cell>
          <cell r="E846" t="str">
            <v>3.1 - Combustíveis e Lubrificantes Automotivos</v>
          </cell>
          <cell r="F846">
            <v>12634127000141</v>
          </cell>
          <cell r="G846" t="str">
            <v xml:space="preserve">OTAVIANO BEZERRA FILHO </v>
          </cell>
          <cell r="H846" t="str">
            <v>B</v>
          </cell>
          <cell r="I846" t="str">
            <v>S</v>
          </cell>
          <cell r="J846" t="str">
            <v xml:space="preserve">000.045.649 </v>
          </cell>
          <cell r="K846">
            <v>44372</v>
          </cell>
          <cell r="L846" t="str">
            <v>21210612634127000141650650000456491920846848</v>
          </cell>
          <cell r="M846" t="str">
            <v>26 -  Pernambuco</v>
          </cell>
          <cell r="N846">
            <v>134.11000000000001</v>
          </cell>
        </row>
        <row r="847">
          <cell r="C847" t="str">
            <v>HOSPITAL MESTRE VITALINO</v>
          </cell>
          <cell r="E847" t="str">
            <v>3.1 - Combustíveis e Lubrificantes Automotivos</v>
          </cell>
          <cell r="F847">
            <v>12634127000141</v>
          </cell>
          <cell r="G847" t="str">
            <v xml:space="preserve">OTAVIANO BEZERRA FILHO </v>
          </cell>
          <cell r="H847" t="str">
            <v>B</v>
          </cell>
          <cell r="I847" t="str">
            <v>S</v>
          </cell>
          <cell r="J847" t="str">
            <v xml:space="preserve">000.046.039 </v>
          </cell>
          <cell r="K847">
            <v>44376</v>
          </cell>
          <cell r="L847" t="str">
            <v>21210612634127000141650650000460391717404318</v>
          </cell>
          <cell r="M847" t="str">
            <v>26 -  Pernambuco</v>
          </cell>
          <cell r="N847">
            <v>245.05</v>
          </cell>
        </row>
        <row r="848">
          <cell r="C848" t="str">
            <v>HOSPITAL MESTRE VITALINO</v>
          </cell>
          <cell r="E848" t="str">
            <v>1.99 - Outras Despesas com Pessoal</v>
          </cell>
          <cell r="F848">
            <v>9008782000180</v>
          </cell>
          <cell r="G848" t="str">
            <v>PANIFICADORA AGAMENON MAGALHAES</v>
          </cell>
          <cell r="H848" t="str">
            <v>B</v>
          </cell>
          <cell r="I848" t="str">
            <v>S</v>
          </cell>
          <cell r="J848">
            <v>325812</v>
          </cell>
          <cell r="K848">
            <v>44374</v>
          </cell>
          <cell r="L848" t="str">
            <v>26210609008782000180650010003258121825037848</v>
          </cell>
          <cell r="M848" t="str">
            <v>26 -  Pernambuco</v>
          </cell>
          <cell r="N848">
            <v>75</v>
          </cell>
        </row>
        <row r="849">
          <cell r="C849" t="str">
            <v>HOSPITAL MESTRE VITALINO</v>
          </cell>
          <cell r="E849" t="str">
            <v>1.99 - Outras Despesas com Pessoal</v>
          </cell>
          <cell r="F849">
            <v>20737670000100</v>
          </cell>
          <cell r="G849" t="str">
            <v>ANDRADE SANDRES CIA CONVENIENCIA LTDA ME</v>
          </cell>
          <cell r="H849" t="str">
            <v>B</v>
          </cell>
          <cell r="I849" t="str">
            <v>S</v>
          </cell>
          <cell r="J849">
            <v>70122</v>
          </cell>
          <cell r="K849">
            <v>44350</v>
          </cell>
          <cell r="L849" t="str">
            <v>26210620737670000100650030000701221738100036</v>
          </cell>
          <cell r="M849" t="str">
            <v>26 -  Pernambuco</v>
          </cell>
          <cell r="N849">
            <v>37.94</v>
          </cell>
        </row>
        <row r="850">
          <cell r="C850" t="str">
            <v>HOSPITAL MESTRE VITALINO</v>
          </cell>
          <cell r="E850" t="str">
            <v>1.99 - Outras Despesas com Pessoal</v>
          </cell>
          <cell r="F850">
            <v>20737670000100</v>
          </cell>
          <cell r="G850" t="str">
            <v>ANDRADE SANDRES CIA CONVENIENCIA LTDA ME</v>
          </cell>
          <cell r="H850" t="str">
            <v>B</v>
          </cell>
          <cell r="I850" t="str">
            <v>S</v>
          </cell>
          <cell r="J850">
            <v>71774</v>
          </cell>
          <cell r="K850">
            <v>44357</v>
          </cell>
          <cell r="L850" t="str">
            <v>26210620737670000100650030000717741705235300</v>
          </cell>
          <cell r="M850" t="str">
            <v>26 -  Pernambuco</v>
          </cell>
          <cell r="N850">
            <v>69.87</v>
          </cell>
        </row>
        <row r="851">
          <cell r="C851" t="str">
            <v>HOSPITAL MESTRE VITALINO</v>
          </cell>
          <cell r="E851" t="str">
            <v>1.99 - Outras Despesas com Pessoal</v>
          </cell>
          <cell r="F851">
            <v>20737670000100</v>
          </cell>
          <cell r="G851" t="str">
            <v>ANDRADE SANDRES CIA CONVENIENCIA LTDA ME</v>
          </cell>
          <cell r="H851" t="str">
            <v>B</v>
          </cell>
          <cell r="I851" t="str">
            <v>S</v>
          </cell>
          <cell r="J851">
            <v>72211</v>
          </cell>
          <cell r="K851">
            <v>44359</v>
          </cell>
          <cell r="L851" t="str">
            <v>26210620737670000100650030000722111190837257</v>
          </cell>
          <cell r="M851" t="str">
            <v>26 -  Pernambuco</v>
          </cell>
          <cell r="N851">
            <v>49.43</v>
          </cell>
        </row>
        <row r="852">
          <cell r="C852" t="str">
            <v>HOSPITAL MESTRE VITALINO</v>
          </cell>
          <cell r="E852" t="str">
            <v>1.99 - Outras Despesas com Pessoal</v>
          </cell>
          <cell r="F852">
            <v>20737670000100</v>
          </cell>
          <cell r="G852" t="str">
            <v>ANDRADE SANDRES CIA CONVENIENCIA LTDA ME</v>
          </cell>
          <cell r="H852" t="str">
            <v>B</v>
          </cell>
          <cell r="I852" t="str">
            <v>S</v>
          </cell>
          <cell r="J852">
            <v>71776</v>
          </cell>
          <cell r="K852">
            <v>44357</v>
          </cell>
          <cell r="L852" t="str">
            <v>26210620737670000100650030000717761218404438</v>
          </cell>
          <cell r="M852" t="str">
            <v>26 -  Pernambuco</v>
          </cell>
          <cell r="N852">
            <v>44.93</v>
          </cell>
        </row>
        <row r="853">
          <cell r="C853" t="str">
            <v>HOSPITAL MESTRE VITALINO</v>
          </cell>
          <cell r="E853" t="str">
            <v>1.99 - Outras Despesas com Pessoal</v>
          </cell>
          <cell r="F853">
            <v>20737670000100</v>
          </cell>
          <cell r="G853" t="str">
            <v>ANDRADE SANDRES CIA CONVENIENCIA LTDA ME</v>
          </cell>
          <cell r="H853" t="str">
            <v>B</v>
          </cell>
          <cell r="I853" t="str">
            <v>S</v>
          </cell>
          <cell r="J853">
            <v>70323</v>
          </cell>
          <cell r="K853">
            <v>44351</v>
          </cell>
          <cell r="L853" t="str">
            <v>26210620737670000100650030000703231674012857</v>
          </cell>
          <cell r="M853" t="str">
            <v>26 -  Pernambuco</v>
          </cell>
          <cell r="N853">
            <v>46.92</v>
          </cell>
        </row>
        <row r="854">
          <cell r="C854" t="str">
            <v>HOSPITAL MESTRE VITALINO</v>
          </cell>
          <cell r="E854" t="str">
            <v>1.99 - Outras Despesas com Pessoal</v>
          </cell>
          <cell r="F854">
            <v>20737670000100</v>
          </cell>
          <cell r="G854" t="str">
            <v>ANDRADE SANDRES CIA CONVENIENCIA LTDA ME</v>
          </cell>
          <cell r="H854" t="str">
            <v>B</v>
          </cell>
          <cell r="I854" t="str">
            <v>S</v>
          </cell>
          <cell r="J854">
            <v>71972</v>
          </cell>
          <cell r="K854">
            <v>44358</v>
          </cell>
          <cell r="L854" t="str">
            <v>26210620737670000100650030000719721967298934</v>
          </cell>
          <cell r="M854" t="str">
            <v>26 -  Pernambuco</v>
          </cell>
          <cell r="N854">
            <v>39.950000000000003</v>
          </cell>
        </row>
        <row r="855">
          <cell r="C855" t="str">
            <v>HOSPITAL MESTRE VITALINO</v>
          </cell>
          <cell r="E855" t="str">
            <v>1.99 - Outras Despesas com Pessoal</v>
          </cell>
          <cell r="F855">
            <v>20737670000100</v>
          </cell>
          <cell r="G855" t="str">
            <v>ANDRADE SANDRES CIA CONVENIENCIA LTDA ME</v>
          </cell>
          <cell r="H855" t="str">
            <v>B</v>
          </cell>
          <cell r="I855" t="str">
            <v>S</v>
          </cell>
          <cell r="J855">
            <v>72210</v>
          </cell>
          <cell r="K855">
            <v>44359</v>
          </cell>
          <cell r="L855" t="str">
            <v>26210620737670000100650030000722101045975850</v>
          </cell>
          <cell r="M855" t="str">
            <v>26 -  Pernambuco</v>
          </cell>
          <cell r="N855">
            <v>48.91</v>
          </cell>
        </row>
        <row r="856">
          <cell r="C856" t="str">
            <v>HOSPITAL MESTRE VITALINO</v>
          </cell>
          <cell r="E856" t="str">
            <v>1.99 - Outras Despesas com Pessoal</v>
          </cell>
          <cell r="F856">
            <v>20737670000100</v>
          </cell>
          <cell r="G856" t="str">
            <v>ANDRADE SANDRES CIA CONVENIENCIA LTDA ME</v>
          </cell>
          <cell r="H856" t="str">
            <v>B</v>
          </cell>
          <cell r="I856" t="str">
            <v>S</v>
          </cell>
          <cell r="J856">
            <v>76228</v>
          </cell>
          <cell r="K856">
            <v>44376</v>
          </cell>
          <cell r="L856" t="str">
            <v>26210620737670000100650030000762281990919580</v>
          </cell>
          <cell r="M856" t="str">
            <v>26 -  Pernambuco</v>
          </cell>
          <cell r="N856">
            <v>33.950000000000003</v>
          </cell>
        </row>
        <row r="857">
          <cell r="C857" t="str">
            <v>HOSPITAL MESTRE VITALINO</v>
          </cell>
          <cell r="E857" t="str">
            <v>1.99 - Outras Despesas com Pessoal</v>
          </cell>
          <cell r="F857">
            <v>20737670000100</v>
          </cell>
          <cell r="G857" t="str">
            <v>ANDRADE SANDRES CIA CONVENIENCIA LTDA ME</v>
          </cell>
          <cell r="H857" t="str">
            <v>B</v>
          </cell>
          <cell r="I857" t="str">
            <v>S</v>
          </cell>
          <cell r="J857">
            <v>73197</v>
          </cell>
          <cell r="K857">
            <v>44364</v>
          </cell>
          <cell r="L857" t="str">
            <v>26210620737670000100650030000731971141416654</v>
          </cell>
          <cell r="M857" t="str">
            <v>26 -  Pernambuco</v>
          </cell>
          <cell r="N857">
            <v>49.92</v>
          </cell>
        </row>
        <row r="858">
          <cell r="C858" t="str">
            <v>HOSPITAL MESTRE VITALINO</v>
          </cell>
          <cell r="E858" t="str">
            <v>1.99 - Outras Despesas com Pessoal</v>
          </cell>
          <cell r="F858">
            <v>20737670000100</v>
          </cell>
          <cell r="G858" t="str">
            <v>ANDRADE SANDRES CIA CONVENIENCIA LTDA ME</v>
          </cell>
          <cell r="H858" t="str">
            <v>B</v>
          </cell>
          <cell r="I858" t="str">
            <v>S</v>
          </cell>
          <cell r="J858">
            <v>74433</v>
          </cell>
          <cell r="K858">
            <v>44369</v>
          </cell>
          <cell r="L858" t="str">
            <v>26210620737670000100650030000744339348252897</v>
          </cell>
          <cell r="M858" t="str">
            <v>26 -  Pernambuco</v>
          </cell>
          <cell r="N858">
            <v>45.92</v>
          </cell>
        </row>
        <row r="859">
          <cell r="C859" t="str">
            <v>HOSPITAL MESTRE VITALINO</v>
          </cell>
          <cell r="E859" t="str">
            <v>1.99 - Outras Despesas com Pessoal</v>
          </cell>
          <cell r="F859">
            <v>20737670000100</v>
          </cell>
          <cell r="G859" t="str">
            <v>ANDRADE SANDRES CIA CONVENIENCIA LTDA ME</v>
          </cell>
          <cell r="H859" t="str">
            <v>B</v>
          </cell>
          <cell r="I859" t="str">
            <v>S</v>
          </cell>
          <cell r="J859">
            <v>75146</v>
          </cell>
          <cell r="K859">
            <v>44371</v>
          </cell>
          <cell r="L859" t="str">
            <v>26210620737670000100650030000751461585824727</v>
          </cell>
          <cell r="M859" t="str">
            <v>26 -  Pernambuco</v>
          </cell>
          <cell r="N859">
            <v>52.83</v>
          </cell>
        </row>
        <row r="860">
          <cell r="C860" t="str">
            <v>HOSPITAL MESTRE VITALINO</v>
          </cell>
          <cell r="E860" t="str">
            <v>1.99 - Outras Despesas com Pessoal</v>
          </cell>
          <cell r="F860">
            <v>20737670000100</v>
          </cell>
          <cell r="G860" t="str">
            <v>ANDRADE SANDRES CIA CONVENIENCIA LTDA ME</v>
          </cell>
          <cell r="H860" t="str">
            <v>B</v>
          </cell>
          <cell r="I860" t="str">
            <v>S</v>
          </cell>
          <cell r="J860">
            <v>72997</v>
          </cell>
          <cell r="K860">
            <v>44363</v>
          </cell>
          <cell r="L860" t="str">
            <v>26210620737670000100650030000729971957910924</v>
          </cell>
          <cell r="M860" t="str">
            <v>26 -  Pernambuco</v>
          </cell>
          <cell r="N860">
            <v>49.92</v>
          </cell>
        </row>
        <row r="861">
          <cell r="C861" t="str">
            <v>HOSPITAL MESTRE VITALINO</v>
          </cell>
          <cell r="E861" t="str">
            <v>1.99 - Outras Despesas com Pessoal</v>
          </cell>
          <cell r="F861">
            <v>20737670000100</v>
          </cell>
          <cell r="G861" t="str">
            <v>ANDRADE SANDRES CIA CONVENIENCIA LTDA ME</v>
          </cell>
          <cell r="H861" t="str">
            <v>B</v>
          </cell>
          <cell r="I861" t="str">
            <v>S</v>
          </cell>
          <cell r="J861">
            <v>74005</v>
          </cell>
          <cell r="K861">
            <v>44367</v>
          </cell>
          <cell r="L861" t="str">
            <v>26210620737670000100650030000740059942783658</v>
          </cell>
          <cell r="M861" t="str">
            <v>26 -  Pernambuco</v>
          </cell>
          <cell r="N861">
            <v>41.93</v>
          </cell>
        </row>
        <row r="862">
          <cell r="C862" t="str">
            <v>HOSPITAL MESTRE VITALINO</v>
          </cell>
          <cell r="E862" t="str">
            <v>1.99 - Outras Despesas com Pessoal</v>
          </cell>
          <cell r="F862">
            <v>26800156000140</v>
          </cell>
          <cell r="G862" t="str">
            <v>CARLOS TONETTO RESTAURANTE</v>
          </cell>
          <cell r="H862" t="str">
            <v>B</v>
          </cell>
          <cell r="I862" t="str">
            <v>S</v>
          </cell>
          <cell r="J862" t="str">
            <v>000.114.226</v>
          </cell>
          <cell r="K862">
            <v>44352</v>
          </cell>
          <cell r="L862" t="str">
            <v>26210626800156000140650010001142261711724331</v>
          </cell>
          <cell r="M862" t="str">
            <v>26 -  Pernambuco</v>
          </cell>
          <cell r="N862">
            <v>50.45</v>
          </cell>
        </row>
        <row r="863">
          <cell r="C863" t="str">
            <v>HOSPITAL MESTRE VITALINO</v>
          </cell>
          <cell r="E863" t="str">
            <v>1.99 - Outras Despesas com Pessoal</v>
          </cell>
          <cell r="F863">
            <v>26800156000140</v>
          </cell>
          <cell r="G863" t="str">
            <v>CARLOS TONETTO RESTAURANTE</v>
          </cell>
          <cell r="H863" t="str">
            <v>B</v>
          </cell>
          <cell r="I863" t="str">
            <v>S</v>
          </cell>
          <cell r="J863" t="str">
            <v>000.115.537</v>
          </cell>
          <cell r="K863">
            <v>44364</v>
          </cell>
          <cell r="L863" t="str">
            <v>26210626800156000140650010001155371277077100</v>
          </cell>
          <cell r="M863" t="str">
            <v>26 -  Pernambuco</v>
          </cell>
          <cell r="N863">
            <v>52.03</v>
          </cell>
        </row>
        <row r="864">
          <cell r="C864" t="str">
            <v>HOSPITAL MESTRE VITALINO</v>
          </cell>
          <cell r="E864" t="str">
            <v>1.99 - Outras Despesas com Pessoal</v>
          </cell>
          <cell r="F864">
            <v>26800156000140</v>
          </cell>
          <cell r="G864" t="str">
            <v>CARLOS TONETTO RESTAURANTE</v>
          </cell>
          <cell r="H864" t="str">
            <v>B</v>
          </cell>
          <cell r="I864" t="str">
            <v>S</v>
          </cell>
          <cell r="J864" t="str">
            <v>000.115.319</v>
          </cell>
          <cell r="K864">
            <v>44362</v>
          </cell>
          <cell r="L864" t="str">
            <v>26210626800156000140650010001153199537334280</v>
          </cell>
          <cell r="M864" t="str">
            <v>26 -  Pernambuco</v>
          </cell>
          <cell r="N864">
            <v>63.78</v>
          </cell>
        </row>
        <row r="865">
          <cell r="C865" t="str">
            <v>HOSPITAL MESTRE VITALINO</v>
          </cell>
          <cell r="E865" t="str">
            <v>1.99 - Outras Despesas com Pessoal</v>
          </cell>
          <cell r="F865">
            <v>26800156000140</v>
          </cell>
          <cell r="G865" t="str">
            <v>CARLOS TONETTO RESTAURANTE</v>
          </cell>
          <cell r="H865" t="str">
            <v>B</v>
          </cell>
          <cell r="I865" t="str">
            <v>S</v>
          </cell>
          <cell r="J865" t="str">
            <v>000.114.326</v>
          </cell>
          <cell r="K865">
            <v>44354</v>
          </cell>
          <cell r="L865" t="str">
            <v>26210626800156000140650010001143261221261080</v>
          </cell>
          <cell r="M865" t="str">
            <v>26 -  Pernambuco</v>
          </cell>
          <cell r="N865">
            <v>56.4</v>
          </cell>
        </row>
        <row r="866">
          <cell r="C866" t="str">
            <v>HOSPITAL MESTRE VITALINO</v>
          </cell>
          <cell r="E866" t="str">
            <v>1.99 - Outras Despesas com Pessoal</v>
          </cell>
          <cell r="F866">
            <v>26800156000140</v>
          </cell>
          <cell r="G866" t="str">
            <v>CARLOS TONETTO RESTAURANTE</v>
          </cell>
          <cell r="H866" t="str">
            <v>B</v>
          </cell>
          <cell r="I866" t="str">
            <v>S</v>
          </cell>
          <cell r="J866" t="str">
            <v>000.118.169</v>
          </cell>
          <cell r="K866">
            <v>44370</v>
          </cell>
          <cell r="L866" t="str">
            <v>26210626800156000140650010001161691806043588</v>
          </cell>
          <cell r="M866" t="str">
            <v>26 -  Pernambuco</v>
          </cell>
          <cell r="N866">
            <v>72.989999999999995</v>
          </cell>
        </row>
        <row r="867">
          <cell r="C867" t="str">
            <v>HOSPITAL MESTRE VITALINO</v>
          </cell>
          <cell r="E867" t="str">
            <v>1.99 - Outras Despesas com Pessoal</v>
          </cell>
          <cell r="F867">
            <v>26800156000140</v>
          </cell>
          <cell r="G867" t="str">
            <v>CARLOS TONETTO RESTAURANTE</v>
          </cell>
          <cell r="H867" t="str">
            <v>B</v>
          </cell>
          <cell r="I867" t="str">
            <v>S</v>
          </cell>
          <cell r="J867">
            <v>116755</v>
          </cell>
          <cell r="K867">
            <v>44376</v>
          </cell>
          <cell r="L867" t="str">
            <v>26210626800156000140650010001167551900005160</v>
          </cell>
          <cell r="M867" t="str">
            <v>26 -  Pernambuco</v>
          </cell>
          <cell r="N867">
            <v>49.55</v>
          </cell>
        </row>
        <row r="868">
          <cell r="C868" t="str">
            <v>HOSPITAL MESTRE VITALINO</v>
          </cell>
          <cell r="E868" t="str">
            <v>1.99 - Outras Despesas com Pessoal</v>
          </cell>
          <cell r="F868">
            <v>26800156000140</v>
          </cell>
          <cell r="G868" t="str">
            <v>CARLOS TONETTO RESTAURANTE</v>
          </cell>
          <cell r="H868" t="str">
            <v>B</v>
          </cell>
          <cell r="I868" t="str">
            <v>S</v>
          </cell>
          <cell r="J868" t="str">
            <v>000.115.290</v>
          </cell>
          <cell r="K868">
            <v>44362</v>
          </cell>
          <cell r="L868" t="str">
            <v>26210626800156000140650010001162901693585920</v>
          </cell>
          <cell r="M868" t="str">
            <v>26 -  Pernambuco</v>
          </cell>
          <cell r="N868">
            <v>22</v>
          </cell>
        </row>
        <row r="869">
          <cell r="C869" t="str">
            <v>HOSPITAL MESTRE VITALINO</v>
          </cell>
          <cell r="E869" t="str">
            <v>1.99 - Outras Despesas com Pessoal</v>
          </cell>
          <cell r="F869">
            <v>27958498000156</v>
          </cell>
          <cell r="G869" t="str">
            <v>FAMILIA PERGENTINO RESTAURANTE LTDA ME</v>
          </cell>
          <cell r="H869" t="str">
            <v>B</v>
          </cell>
          <cell r="I869" t="str">
            <v>S</v>
          </cell>
          <cell r="J869">
            <v>204874</v>
          </cell>
          <cell r="K869">
            <v>44376</v>
          </cell>
          <cell r="L869" t="str">
            <v>26210627958498000156651020002048741563547751</v>
          </cell>
          <cell r="M869" t="str">
            <v>26 -  Pernambuco</v>
          </cell>
          <cell r="N869">
            <v>80.34</v>
          </cell>
        </row>
        <row r="870">
          <cell r="C870" t="str">
            <v>HOSPITAL MESTRE VITALINO</v>
          </cell>
          <cell r="E870" t="str">
            <v>1.99 - Outras Despesas com Pessoal</v>
          </cell>
          <cell r="F870">
            <v>10691509000181</v>
          </cell>
          <cell r="G870" t="str">
            <v>KAMEOKA RESTAURANTE LTDA</v>
          </cell>
          <cell r="H870" t="str">
            <v>B</v>
          </cell>
          <cell r="I870" t="str">
            <v>S</v>
          </cell>
          <cell r="J870" t="str">
            <v>000.105.993</v>
          </cell>
          <cell r="K870">
            <v>44369</v>
          </cell>
          <cell r="L870" t="str">
            <v>26210610691509000181650010001059931071964543</v>
          </cell>
          <cell r="M870" t="str">
            <v>26 -  Pernambuco</v>
          </cell>
          <cell r="N870">
            <v>26.84</v>
          </cell>
        </row>
        <row r="871">
          <cell r="C871" t="str">
            <v>HOSPITAL MESTRE VITALINO</v>
          </cell>
          <cell r="E871" t="str">
            <v>1.99 - Outras Despesas com Pessoal</v>
          </cell>
          <cell r="F871">
            <v>6859452001343</v>
          </cell>
          <cell r="G871" t="str">
            <v>APPLE NORDESTE COMERCIO DE ALIMENTOS LTDA</v>
          </cell>
          <cell r="H871" t="str">
            <v>B</v>
          </cell>
          <cell r="I871" t="str">
            <v>S</v>
          </cell>
          <cell r="J871">
            <v>77759</v>
          </cell>
          <cell r="K871">
            <v>44363</v>
          </cell>
          <cell r="L871" t="str">
            <v>26210606859452001343650010000777591088267098</v>
          </cell>
          <cell r="M871" t="str">
            <v>26 -  Pernambuco</v>
          </cell>
          <cell r="N871">
            <v>32.799999999999997</v>
          </cell>
        </row>
        <row r="872">
          <cell r="C872" t="str">
            <v>HOSPITAL MESTRE VITALINO</v>
          </cell>
          <cell r="E872" t="str">
            <v>1.99 - Outras Despesas com Pessoal</v>
          </cell>
          <cell r="F872">
            <v>14031084000135</v>
          </cell>
          <cell r="G872" t="str">
            <v>G.G. DO NASCIMENTO COMERCIO DE ALIMENTOS</v>
          </cell>
          <cell r="H872" t="str">
            <v>B</v>
          </cell>
          <cell r="I872" t="str">
            <v>S</v>
          </cell>
          <cell r="J872" t="str">
            <v>000.132.309</v>
          </cell>
          <cell r="K872">
            <v>44350</v>
          </cell>
          <cell r="L872" t="str">
            <v>26210614031084000135650010001323091019321302</v>
          </cell>
          <cell r="M872" t="str">
            <v>26 -  Pernambuco</v>
          </cell>
          <cell r="N872">
            <v>49.5</v>
          </cell>
        </row>
        <row r="873">
          <cell r="C873" t="str">
            <v>HOSPITAL MESTRE VITALINO</v>
          </cell>
          <cell r="E873" t="str">
            <v>1.99 - Outras Despesas com Pessoal</v>
          </cell>
          <cell r="F873">
            <v>14031084000135</v>
          </cell>
          <cell r="G873" t="str">
            <v>G.G. DO NASCIMENTO COMERCIO DE ALIMENTOS</v>
          </cell>
          <cell r="H873" t="str">
            <v>B</v>
          </cell>
          <cell r="I873" t="str">
            <v>S</v>
          </cell>
          <cell r="J873" t="str">
            <v>000.133.858</v>
          </cell>
          <cell r="K873">
            <v>44364</v>
          </cell>
          <cell r="L873" t="str">
            <v>26210614031084000135650010001338581442728441</v>
          </cell>
          <cell r="M873" t="str">
            <v>26 -  Pernambuco</v>
          </cell>
          <cell r="N873">
            <v>55</v>
          </cell>
        </row>
        <row r="874">
          <cell r="C874" t="str">
            <v>HOSPITAL MESTRE VITALINO</v>
          </cell>
          <cell r="E874" t="str">
            <v>1.99 - Outras Despesas com Pessoal</v>
          </cell>
          <cell r="F874">
            <v>14031084000135</v>
          </cell>
          <cell r="G874" t="str">
            <v>G.G. DO NASCIMENTO COMERCIO DE ALIMENTOS</v>
          </cell>
          <cell r="H874" t="str">
            <v>B</v>
          </cell>
          <cell r="I874" t="str">
            <v>S</v>
          </cell>
          <cell r="J874" t="str">
            <v>000.132.467</v>
          </cell>
          <cell r="K874">
            <v>44351</v>
          </cell>
          <cell r="L874" t="str">
            <v>26210614031084000135650010001324571544248941</v>
          </cell>
          <cell r="M874" t="str">
            <v>26 -  Pernambuco</v>
          </cell>
          <cell r="N874">
            <v>50</v>
          </cell>
        </row>
        <row r="875">
          <cell r="C875" t="str">
            <v>HOSPITAL MESTRE VITALINO</v>
          </cell>
          <cell r="E875" t="str">
            <v>1.99 - Outras Despesas com Pessoal</v>
          </cell>
          <cell r="F875">
            <v>14031084000135</v>
          </cell>
          <cell r="G875" t="str">
            <v>G.G. DO NASCIMENTO COMERCIO DE ALIMENTOS</v>
          </cell>
          <cell r="H875" t="str">
            <v>B</v>
          </cell>
          <cell r="I875" t="str">
            <v>S</v>
          </cell>
          <cell r="J875" t="str">
            <v>000.133.231</v>
          </cell>
          <cell r="K875">
            <v>44358</v>
          </cell>
          <cell r="L875" t="str">
            <v>26210614031084000135650010001332311675086918</v>
          </cell>
          <cell r="M875" t="str">
            <v>26 -  Pernambuco</v>
          </cell>
          <cell r="N875">
            <v>49</v>
          </cell>
        </row>
        <row r="876">
          <cell r="C876" t="str">
            <v>HOSPITAL MESTRE VITALINO</v>
          </cell>
          <cell r="E876" t="str">
            <v>1.99 - Outras Despesas com Pessoal</v>
          </cell>
          <cell r="F876">
            <v>14031084000135</v>
          </cell>
          <cell r="G876" t="str">
            <v>G.G. DO NASCIMENTO COMERCIO DE ALIMENTOS</v>
          </cell>
          <cell r="H876" t="str">
            <v>B</v>
          </cell>
          <cell r="I876" t="str">
            <v>S</v>
          </cell>
          <cell r="J876" t="str">
            <v>000.134.464</v>
          </cell>
          <cell r="K876">
            <v>44370</v>
          </cell>
          <cell r="L876" t="str">
            <v>26210614031084000135650010001344641209214775</v>
          </cell>
          <cell r="M876" t="str">
            <v>26 -  Pernambuco</v>
          </cell>
          <cell r="N876">
            <v>56.5</v>
          </cell>
        </row>
        <row r="877">
          <cell r="C877" t="str">
            <v>HOSPITAL MESTRE VITALINO</v>
          </cell>
          <cell r="E877" t="str">
            <v>1.99 - Outras Despesas com Pessoal</v>
          </cell>
          <cell r="F877">
            <v>14031084000135</v>
          </cell>
          <cell r="G877" t="str">
            <v>G.G. DO NASCIMENTO COMERCIO DE ALIMENTOS</v>
          </cell>
          <cell r="H877" t="str">
            <v>B</v>
          </cell>
          <cell r="I877" t="str">
            <v>S</v>
          </cell>
          <cell r="J877" t="str">
            <v>000.134.465</v>
          </cell>
          <cell r="K877">
            <v>44370</v>
          </cell>
          <cell r="L877" t="str">
            <v>26210614031084000135650010001344651900242911</v>
          </cell>
          <cell r="M877" t="str">
            <v>26 -  Pernambuco</v>
          </cell>
          <cell r="N877">
            <v>22.5</v>
          </cell>
        </row>
        <row r="878">
          <cell r="C878" t="str">
            <v>HOSPITAL MESTRE VITALINO</v>
          </cell>
          <cell r="E878" t="str">
            <v>1.99 - Outras Despesas com Pessoal</v>
          </cell>
          <cell r="F878">
            <v>20737670000100</v>
          </cell>
          <cell r="G878" t="str">
            <v>ANDRADE SANDRES CIA CONVENIENCIA LTDA ME</v>
          </cell>
          <cell r="H878" t="str">
            <v>B</v>
          </cell>
          <cell r="I878" t="str">
            <v>S</v>
          </cell>
          <cell r="J878">
            <v>75153</v>
          </cell>
          <cell r="K878">
            <v>44371</v>
          </cell>
          <cell r="L878" t="str">
            <v>26210620737670000100650030000751531214701080</v>
          </cell>
          <cell r="M878" t="str">
            <v>26 -  Pernambuco</v>
          </cell>
          <cell r="N878">
            <v>69.88</v>
          </cell>
        </row>
        <row r="879">
          <cell r="C879" t="str">
            <v>HOSPITAL MESTRE VITALINO</v>
          </cell>
          <cell r="E879" t="str">
            <v>1.99 - Outras Despesas com Pessoal</v>
          </cell>
          <cell r="F879">
            <v>14031084000135</v>
          </cell>
          <cell r="G879" t="str">
            <v>G.G. DO NASCIMENTO COMERCIO DE ALIMENTOS</v>
          </cell>
          <cell r="H879" t="str">
            <v>B</v>
          </cell>
          <cell r="I879" t="str">
            <v>S</v>
          </cell>
          <cell r="J879" t="str">
            <v>000.132.803</v>
          </cell>
          <cell r="K879">
            <v>44355</v>
          </cell>
          <cell r="L879" t="str">
            <v>26210614031084000135650010001328031073664941</v>
          </cell>
          <cell r="M879" t="str">
            <v>26 -  Pernambuco</v>
          </cell>
          <cell r="N879">
            <v>22.5</v>
          </cell>
        </row>
        <row r="880">
          <cell r="C880" t="str">
            <v>HOSPITAL MESTRE VITALINO</v>
          </cell>
          <cell r="E880" t="str">
            <v>1.99 - Outras Despesas com Pessoal</v>
          </cell>
          <cell r="F880">
            <v>12841101000255</v>
          </cell>
          <cell r="G880" t="str">
            <v>O REI DAS COXINHAS LTDA</v>
          </cell>
          <cell r="H880" t="str">
            <v>B</v>
          </cell>
          <cell r="I880" t="str">
            <v>S</v>
          </cell>
          <cell r="J880">
            <v>35726</v>
          </cell>
          <cell r="K880">
            <v>44373</v>
          </cell>
          <cell r="L880" t="str">
            <v>26210612841101000255650010000357261023307117</v>
          </cell>
          <cell r="M880" t="str">
            <v>26 -  Pernambuco</v>
          </cell>
          <cell r="N880">
            <v>55</v>
          </cell>
        </row>
        <row r="881">
          <cell r="C881" t="str">
            <v>HOSPITAL MESTRE VITALINO</v>
          </cell>
          <cell r="E881" t="str">
            <v>1.99 - Outras Despesas com Pessoal</v>
          </cell>
          <cell r="F881">
            <v>12841101000255</v>
          </cell>
          <cell r="G881" t="str">
            <v>O REI DAS COXINHAS LTDA</v>
          </cell>
          <cell r="H881" t="str">
            <v>B</v>
          </cell>
          <cell r="I881" t="str">
            <v>S</v>
          </cell>
          <cell r="J881">
            <v>564839</v>
          </cell>
          <cell r="K881">
            <v>44361</v>
          </cell>
          <cell r="L881" t="str">
            <v>26210612841101000255650010005848391070743100</v>
          </cell>
          <cell r="M881" t="str">
            <v>26 -  Pernambuco</v>
          </cell>
          <cell r="N881">
            <v>56</v>
          </cell>
        </row>
        <row r="882">
          <cell r="C882" t="str">
            <v>HOSPITAL MESTRE VITALINO</v>
          </cell>
          <cell r="E882" t="str">
            <v>1.99 - Outras Despesas com Pessoal</v>
          </cell>
          <cell r="F882">
            <v>12841101000255</v>
          </cell>
          <cell r="G882" t="str">
            <v>O REI DAS COXINHAS LTDA</v>
          </cell>
          <cell r="H882" t="str">
            <v>B</v>
          </cell>
          <cell r="I882" t="str">
            <v>S</v>
          </cell>
          <cell r="J882">
            <v>353919</v>
          </cell>
          <cell r="K882">
            <v>44363</v>
          </cell>
          <cell r="L882" t="str">
            <v>26210612841101000255650020003539191019686451</v>
          </cell>
          <cell r="M882" t="str">
            <v>26 -  Pernambuco</v>
          </cell>
          <cell r="N882">
            <v>49</v>
          </cell>
        </row>
        <row r="883">
          <cell r="C883" t="str">
            <v>HOSPITAL MESTRE VITALINO</v>
          </cell>
          <cell r="E883" t="str">
            <v>1.99 - Outras Despesas com Pessoal</v>
          </cell>
          <cell r="F883">
            <v>12841101000255</v>
          </cell>
          <cell r="G883" t="str">
            <v>O REI DAS COXINHAS LTDA</v>
          </cell>
          <cell r="H883" t="str">
            <v>B</v>
          </cell>
          <cell r="I883" t="str">
            <v>S</v>
          </cell>
          <cell r="J883">
            <v>572089</v>
          </cell>
          <cell r="K883">
            <v>44375</v>
          </cell>
          <cell r="L883" t="str">
            <v>26210612841101000255650010005720891081934223</v>
          </cell>
          <cell r="M883" t="str">
            <v>26 -  Pernambuco</v>
          </cell>
          <cell r="N883">
            <v>56</v>
          </cell>
        </row>
        <row r="884">
          <cell r="C884" t="str">
            <v>HOSPITAL MESTRE VITALINO</v>
          </cell>
          <cell r="E884" t="str">
            <v>1.99 - Outras Despesas com Pessoal</v>
          </cell>
          <cell r="F884">
            <v>12841101000255</v>
          </cell>
          <cell r="G884" t="str">
            <v>O REI DAS COXINHAS LTDA</v>
          </cell>
          <cell r="H884" t="str">
            <v>B</v>
          </cell>
          <cell r="I884" t="str">
            <v>S</v>
          </cell>
          <cell r="J884">
            <v>570337</v>
          </cell>
          <cell r="K884">
            <v>44372</v>
          </cell>
          <cell r="L884" t="str">
            <v>26210612841101000255650010005703379029538424</v>
          </cell>
          <cell r="M884" t="str">
            <v>26 -  Pernambuco</v>
          </cell>
          <cell r="N884">
            <v>94</v>
          </cell>
        </row>
        <row r="885">
          <cell r="C885" t="str">
            <v>HOSPITAL MESTRE VITALINO</v>
          </cell>
          <cell r="E885" t="str">
            <v>1.99 - Outras Despesas com Pessoal</v>
          </cell>
          <cell r="F885">
            <v>26606307000124</v>
          </cell>
          <cell r="G885" t="str">
            <v>ROGERIO DA SILVA RESTAURANTE PASTELARIA</v>
          </cell>
          <cell r="H885" t="str">
            <v>B</v>
          </cell>
          <cell r="I885" t="str">
            <v>S</v>
          </cell>
          <cell r="J885">
            <v>3301</v>
          </cell>
          <cell r="K885">
            <v>44375</v>
          </cell>
          <cell r="L885" t="str">
            <v>26210626606307000124650010000033011716108708</v>
          </cell>
          <cell r="M885" t="str">
            <v>26 -  Pernambuco</v>
          </cell>
          <cell r="N885">
            <v>74.7</v>
          </cell>
        </row>
        <row r="886">
          <cell r="C886" t="str">
            <v>HOSPITAL MESTRE VITALINO</v>
          </cell>
          <cell r="E886" t="str">
            <v>5.99 - Outros Serviços de Terceiros Pessoa Jurídica</v>
          </cell>
          <cell r="F886">
            <v>20147617005534</v>
          </cell>
          <cell r="G886" t="str">
            <v xml:space="preserve">JAMEF TRANSPORTES EIRELI </v>
          </cell>
          <cell r="H886" t="str">
            <v>S</v>
          </cell>
          <cell r="I886" t="str">
            <v>S</v>
          </cell>
          <cell r="J886" t="str">
            <v>1407781</v>
          </cell>
          <cell r="K886">
            <v>44378</v>
          </cell>
          <cell r="L886" t="str">
            <v>35210720147617005534570010014077811998592212</v>
          </cell>
          <cell r="M886" t="str">
            <v>3550308 - São Paulo - SP</v>
          </cell>
          <cell r="N886">
            <v>317.47000000000003</v>
          </cell>
        </row>
        <row r="887">
          <cell r="C887" t="str">
            <v>HOSPITAL MESTRE VITALINO</v>
          </cell>
          <cell r="E887" t="str">
            <v>5.5 - Reparo e Manutenção de Máquinas e Equipamentos</v>
          </cell>
          <cell r="F887">
            <v>90347840000894</v>
          </cell>
          <cell r="G887" t="str">
            <v>TK ELEVADORES BRASIL LTDA</v>
          </cell>
          <cell r="H887" t="str">
            <v>S</v>
          </cell>
          <cell r="I887" t="str">
            <v>S</v>
          </cell>
          <cell r="J887" t="str">
            <v>118160</v>
          </cell>
          <cell r="K887">
            <v>44369</v>
          </cell>
          <cell r="L887" t="str">
            <v>YB9B-AWGT</v>
          </cell>
          <cell r="M887" t="str">
            <v>2611606 - Recife - PE</v>
          </cell>
          <cell r="N887">
            <v>487.71</v>
          </cell>
        </row>
        <row r="888">
          <cell r="C888" t="str">
            <v>HOSPITAL MESTRE VITALINO</v>
          </cell>
          <cell r="E888" t="str">
            <v>5.5 - Reparo e Manutenção de Máquinas e Equipamentos</v>
          </cell>
          <cell r="F888">
            <v>90347840000894</v>
          </cell>
          <cell r="G888" t="str">
            <v>TK ELEVADORES BRASIL LTDA</v>
          </cell>
          <cell r="H888" t="str">
            <v>S</v>
          </cell>
          <cell r="I888" t="str">
            <v>S</v>
          </cell>
          <cell r="J888" t="str">
            <v>118172</v>
          </cell>
          <cell r="K888">
            <v>44370</v>
          </cell>
          <cell r="L888" t="str">
            <v>ETUI-V7JV</v>
          </cell>
          <cell r="M888" t="str">
            <v>2611606 - Recife - PE</v>
          </cell>
          <cell r="N888">
            <v>370.08</v>
          </cell>
        </row>
        <row r="889">
          <cell r="C889" t="str">
            <v>HOSPITAL MESTRE VITALINO</v>
          </cell>
          <cell r="E889" t="str">
            <v xml:space="preserve">5.21 - Seguros em geral </v>
          </cell>
          <cell r="F889">
            <v>3502099000118</v>
          </cell>
          <cell r="G889" t="str">
            <v>CHUBB SEGUROS DO BRASIL S.A.</v>
          </cell>
          <cell r="H889" t="str">
            <v>S</v>
          </cell>
          <cell r="I889" t="str">
            <v>N</v>
          </cell>
          <cell r="J889" t="str">
            <v>1.180.045.504</v>
          </cell>
          <cell r="N889">
            <v>1119.69</v>
          </cell>
        </row>
        <row r="890">
          <cell r="C890" t="str">
            <v>HOSPITAL MESTRE VITALINO</v>
          </cell>
          <cell r="E890" t="str">
            <v xml:space="preserve">5.21 - Seguros em geral </v>
          </cell>
          <cell r="F890">
            <v>61074175000138</v>
          </cell>
          <cell r="G890" t="str">
            <v>MAPFRE SEGUROS GERAIS S/A</v>
          </cell>
          <cell r="H890" t="str">
            <v>S</v>
          </cell>
          <cell r="I890" t="str">
            <v>N</v>
          </cell>
          <cell r="J890" t="str">
            <v>2143000022931</v>
          </cell>
          <cell r="N890">
            <v>63.71</v>
          </cell>
        </row>
        <row r="891">
          <cell r="C891" t="str">
            <v>HOSPITAL MESTRE VITALINO</v>
          </cell>
          <cell r="E891" t="str">
            <v xml:space="preserve">5.21 - Seguros em geral </v>
          </cell>
          <cell r="F891">
            <v>61074175000138</v>
          </cell>
          <cell r="G891" t="str">
            <v>MAPFRE SEGUROS GERAIS S/A</v>
          </cell>
          <cell r="H891" t="str">
            <v>S</v>
          </cell>
          <cell r="I891" t="str">
            <v>N</v>
          </cell>
          <cell r="J891" t="str">
            <v>2143000022931</v>
          </cell>
          <cell r="N891">
            <v>63.71</v>
          </cell>
        </row>
        <row r="892">
          <cell r="C892" t="str">
            <v>HOSPITAL MESTRE VITALINO</v>
          </cell>
          <cell r="E892" t="str">
            <v xml:space="preserve">5.21 - Seguros em geral </v>
          </cell>
          <cell r="F892">
            <v>61074175000138</v>
          </cell>
          <cell r="G892" t="str">
            <v>MAPFRE SEGUROS GERAIS S/A</v>
          </cell>
          <cell r="H892" t="str">
            <v>S</v>
          </cell>
          <cell r="I892" t="str">
            <v>N</v>
          </cell>
          <cell r="J892" t="str">
            <v>2143000022931</v>
          </cell>
          <cell r="N892">
            <v>63.71</v>
          </cell>
        </row>
        <row r="893">
          <cell r="C893" t="str">
            <v>HOSPITAL MESTRE VITALINO</v>
          </cell>
          <cell r="E893" t="str">
            <v xml:space="preserve">5.21 - Seguros em geral </v>
          </cell>
          <cell r="F893">
            <v>61074175000138</v>
          </cell>
          <cell r="G893" t="str">
            <v>MAPFRE SEGUROS GERAIS S/A</v>
          </cell>
          <cell r="H893" t="str">
            <v>S</v>
          </cell>
          <cell r="I893" t="str">
            <v>N</v>
          </cell>
          <cell r="J893" t="str">
            <v>2143000022931</v>
          </cell>
          <cell r="N893">
            <v>56.63</v>
          </cell>
        </row>
        <row r="894">
          <cell r="C894" t="str">
            <v>HOSPITAL MESTRE VITALINO</v>
          </cell>
          <cell r="E894" t="str">
            <v>3.6 - Material de Expediente</v>
          </cell>
          <cell r="F894">
            <v>24348443000136</v>
          </cell>
          <cell r="G894" t="str">
            <v>FRANCRIS LIVRARIA E PAPELARIA LTDA</v>
          </cell>
          <cell r="H894" t="str">
            <v>B</v>
          </cell>
          <cell r="I894" t="str">
            <v>S</v>
          </cell>
          <cell r="J894" t="str">
            <v>000.013.734</v>
          </cell>
          <cell r="K894">
            <v>44363</v>
          </cell>
          <cell r="L894" t="str">
            <v>26210624348443000136550010000137341482845727</v>
          </cell>
          <cell r="M894" t="str">
            <v>26 -  Pernambuco</v>
          </cell>
          <cell r="N894">
            <v>1429</v>
          </cell>
        </row>
        <row r="895">
          <cell r="C895" t="str">
            <v>HOSPITAL MESTRE VITALINO</v>
          </cell>
          <cell r="E895" t="str">
            <v>5.99 - Outros Serviços de Terceiros Pessoa Jurídica</v>
          </cell>
          <cell r="F895">
            <v>1913062000157</v>
          </cell>
          <cell r="G895" t="str">
            <v>CENEL CENTRO DE NEUROLOGIA E ELETRENCEFALOGRAFIA LTDA</v>
          </cell>
          <cell r="H895" t="str">
            <v>S</v>
          </cell>
          <cell r="I895" t="str">
            <v>S</v>
          </cell>
          <cell r="J895" t="str">
            <v>00005975</v>
          </cell>
          <cell r="K895">
            <v>44377</v>
          </cell>
          <cell r="L895" t="str">
            <v>KHVH-YRYC</v>
          </cell>
          <cell r="M895" t="str">
            <v>2611606 - Recife - PE</v>
          </cell>
          <cell r="N895">
            <v>415.4</v>
          </cell>
        </row>
        <row r="896">
          <cell r="C896" t="str">
            <v>HOSPITAL MESTRE VITALINO</v>
          </cell>
          <cell r="E896" t="str">
            <v>5.99 - Outros Serviços de Terceiros Pessoa Jurídica</v>
          </cell>
          <cell r="F896">
            <v>26467687000163</v>
          </cell>
          <cell r="G896" t="str">
            <v>CAMILA JULIETTE DE MELO SANTOS 06818519458</v>
          </cell>
          <cell r="H896" t="str">
            <v>S</v>
          </cell>
          <cell r="I896" t="str">
            <v>S</v>
          </cell>
          <cell r="J896" t="str">
            <v>58</v>
          </cell>
          <cell r="K896">
            <v>44368</v>
          </cell>
          <cell r="L896" t="str">
            <v>8A1SVPMTZ</v>
          </cell>
          <cell r="M896" t="str">
            <v>2604106 - Caruaru - PE</v>
          </cell>
          <cell r="N896">
            <v>1622.04</v>
          </cell>
        </row>
        <row r="897">
          <cell r="C897" t="str">
            <v>HOSPITAL MESTRE VITALINO</v>
          </cell>
          <cell r="E897" t="str">
            <v>3.1 - Combustíveis e Lubrificantes Automotivos</v>
          </cell>
          <cell r="F897">
            <v>12634127000141</v>
          </cell>
          <cell r="G897" t="str">
            <v xml:space="preserve">OTAVIANO BEZERRA FILHO </v>
          </cell>
          <cell r="H897" t="str">
            <v>B</v>
          </cell>
          <cell r="I897" t="str">
            <v>S</v>
          </cell>
          <cell r="J897" t="str">
            <v xml:space="preserve">000.044.359 </v>
          </cell>
          <cell r="K897">
            <v>44358</v>
          </cell>
          <cell r="L897" t="str">
            <v>21210612634127000141650650000443691471803769</v>
          </cell>
          <cell r="M897" t="str">
            <v>26 -  Pernambuco</v>
          </cell>
          <cell r="N897">
            <v>180.06</v>
          </cell>
        </row>
        <row r="898">
          <cell r="C898" t="str">
            <v>HOSPITAL MESTRE VITALINO</v>
          </cell>
          <cell r="E898" t="str">
            <v>5.16 - Serviços Médico-Hospitalares, Odotonlogia e Laboratoriais</v>
          </cell>
          <cell r="F898">
            <v>19378769005305</v>
          </cell>
          <cell r="G898" t="str">
            <v>INSTITUTO HERMES PARDINI S/A</v>
          </cell>
          <cell r="H898" t="str">
            <v>S</v>
          </cell>
          <cell r="I898" t="str">
            <v>S</v>
          </cell>
          <cell r="J898" t="str">
            <v>2021173673</v>
          </cell>
          <cell r="K898">
            <v>44371</v>
          </cell>
          <cell r="M898" t="str">
            <v>3171204 - Vespasiano - MG</v>
          </cell>
          <cell r="N898">
            <v>11626.23</v>
          </cell>
        </row>
        <row r="899">
          <cell r="C899" t="str">
            <v>HOSPITAL MESTRE VITALINO</v>
          </cell>
          <cell r="E899" t="str">
            <v>5.17 - Manutenção de Software, Certificação Digital e Microfilmagem</v>
          </cell>
          <cell r="F899">
            <v>53113791000122</v>
          </cell>
          <cell r="G899" t="str">
            <v>TOTVS AS</v>
          </cell>
          <cell r="H899" t="str">
            <v>S</v>
          </cell>
          <cell r="I899" t="str">
            <v>S</v>
          </cell>
          <cell r="J899" t="str">
            <v>03086171</v>
          </cell>
          <cell r="K899">
            <v>44349</v>
          </cell>
          <cell r="L899" t="str">
            <v>9JYX-7PXE</v>
          </cell>
          <cell r="M899" t="str">
            <v>3550308 - São Paulo - SP</v>
          </cell>
          <cell r="N899">
            <v>3867.27</v>
          </cell>
        </row>
        <row r="900">
          <cell r="C900" t="str">
            <v>HOSPITAL MESTRE VITALINO</v>
          </cell>
          <cell r="E900" t="str">
            <v>5.99 - Outros Serviços de Terceiros Pessoa Jurídica</v>
          </cell>
          <cell r="F900">
            <v>11735586000159</v>
          </cell>
          <cell r="G900" t="str">
            <v>FUNDACAO DE APOIO AO DESENVOLVIMENTO DA UNIVERSIDADE FE</v>
          </cell>
          <cell r="H900" t="str">
            <v>S</v>
          </cell>
          <cell r="I900" t="str">
            <v>S</v>
          </cell>
          <cell r="J900" t="str">
            <v>00062787</v>
          </cell>
          <cell r="K900">
            <v>44404</v>
          </cell>
          <cell r="L900" t="str">
            <v>NGFT-NETA</v>
          </cell>
          <cell r="M900" t="str">
            <v>2611606 - Recife - PE</v>
          </cell>
          <cell r="N900">
            <v>2006.85</v>
          </cell>
        </row>
        <row r="901">
          <cell r="C901" t="str">
            <v>HOSPITAL MESTRE VITALINO</v>
          </cell>
          <cell r="E901" t="str">
            <v>5.99 - Outros Serviços de Terceiros Pessoa Jurídica</v>
          </cell>
          <cell r="F901">
            <v>11735586000159</v>
          </cell>
          <cell r="G901" t="str">
            <v>FUNDACAO DE APOIO AO DESENVOLVIMENTO DA UNIVERSIDADE FE</v>
          </cell>
          <cell r="H901" t="str">
            <v>S</v>
          </cell>
          <cell r="I901" t="str">
            <v>S</v>
          </cell>
          <cell r="J901" t="str">
            <v>00062783</v>
          </cell>
          <cell r="K901">
            <v>44404</v>
          </cell>
          <cell r="L901" t="str">
            <v>GIZQ-IXKA</v>
          </cell>
          <cell r="M901" t="str">
            <v>2611606 - Recife - PE</v>
          </cell>
          <cell r="N901">
            <v>2714.8</v>
          </cell>
        </row>
        <row r="902">
          <cell r="C902" t="str">
            <v>HOSPITAL MESTRE VITALINO</v>
          </cell>
          <cell r="E902" t="str">
            <v>5.1 - Locação de Equipamentos Médicos-Hospitalares</v>
          </cell>
          <cell r="F902">
            <v>60619202001209</v>
          </cell>
          <cell r="G902" t="str">
            <v>MESSER GASES LTDA</v>
          </cell>
          <cell r="H902" t="str">
            <v>S</v>
          </cell>
          <cell r="I902" t="str">
            <v>S</v>
          </cell>
          <cell r="J902" t="str">
            <v>0085019677</v>
          </cell>
          <cell r="K902">
            <v>44378</v>
          </cell>
          <cell r="M902" t="str">
            <v>2607901 - Jaboatão dos Guararapes - PE</v>
          </cell>
          <cell r="N902">
            <v>10733.93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62AA-186F-4137-A7E3-5EB8D5D7873F}">
  <sheetPr>
    <tabColor rgb="FF92D050"/>
  </sheetPr>
  <dimension ref="A1:L1992"/>
  <sheetViews>
    <sheetView showGridLines="0" tabSelected="1" topLeftCell="C722" zoomScale="55" zoomScaleNormal="55" workbookViewId="0">
      <selection activeCell="E732" sqref="E73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53536</v>
      </c>
      <c r="I2" s="6">
        <f>IF('[1]TCE - ANEXO IV - Preencher'!K11="","",'[1]TCE - ANEXO IV - Preencher'!K11)</f>
        <v>44343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42408.3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 t="str">
        <f>IFERROR(VLOOKUP(B4,'[1]DADOS (OCULTAR)'!$P$3:$R$56,3,0),"")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Preencher'!F14</f>
        <v>0</v>
      </c>
      <c r="E4" s="5">
        <f>'[1]TCE - ANEXO IV - Preencher'!G14</f>
        <v>0</v>
      </c>
      <c r="F4" s="5">
        <f>'[1]TCE - ANEXO IV - Preencher'!H14</f>
        <v>0</v>
      </c>
      <c r="G4" s="5">
        <f>'[1]TCE - ANEXO IV - Preencher'!I14</f>
        <v>0</v>
      </c>
      <c r="H4" s="5">
        <f>'[1]TCE - ANEXO IV - Preencher'!J14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Preencher'!H14="","")))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(OCULTAR)'!$P$3:$R$56,3,0),"")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Preencher'!F15</f>
        <v>0</v>
      </c>
      <c r="E5" s="5">
        <f>'[1]TCE - ANEXO IV - Preencher'!G15</f>
        <v>0</v>
      </c>
      <c r="F5" s="5">
        <f>'[1]TCE - ANEXO IV - Preencher'!H15</f>
        <v>0</v>
      </c>
      <c r="G5" s="5">
        <f>'[1]TCE - ANEXO IV - Preencher'!I15</f>
        <v>0</v>
      </c>
      <c r="H5" s="5">
        <f>'[1]TCE - ANEXO IV - Preencher'!J15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Preencher'!H15="","")))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(OCULTAR)'!$P$3:$R$56,3,0),"")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Preencher'!F16</f>
        <v>0</v>
      </c>
      <c r="E6" s="5">
        <f>'[1]TCE - ANEXO IV - Preencher'!G16</f>
        <v>0</v>
      </c>
      <c r="F6" s="5">
        <f>'[1]TCE - ANEXO IV - Preencher'!H16</f>
        <v>0</v>
      </c>
      <c r="G6" s="5">
        <f>'[1]TCE - ANEXO IV - Preencher'!I16</f>
        <v>0</v>
      </c>
      <c r="H6" s="5">
        <f>'[1]TCE - ANEXO IV - Preencher'!J16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Preencher'!H16="","")))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(OCULTAR)'!$P$3:$R$56,3,0),"")</f>
        <v/>
      </c>
      <c r="B7" s="4">
        <f>'[1]TCE - ANEXO IV - Preencher'!C16</f>
        <v>0</v>
      </c>
      <c r="C7" s="4" t="str">
        <f>'[1]TCE - ANEXO IV - Preencher'!E16</f>
        <v/>
      </c>
      <c r="D7" s="3" t="e">
        <f>'[1]TCE - ANEXO IV - Preencher'!#REF!</f>
        <v>#REF!</v>
      </c>
      <c r="E7" s="5" t="e">
        <f>'[1]TCE - ANEXO IV - Preencher'!#REF!</f>
        <v>#REF!</v>
      </c>
      <c r="F7" s="5" t="e">
        <f>'[1]TCE - ANEXO IV - Preencher'!#REF!</f>
        <v>#REF!</v>
      </c>
      <c r="G7" s="5" t="e">
        <f>'[1]TCE - ANEXO IV - Preencher'!#REF!</f>
        <v>#REF!</v>
      </c>
      <c r="H7" s="5" t="e">
        <f>'[1]TCE - ANEXO IV - Preencher'!#REF!</f>
        <v>#REF!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e">
        <f>IF(F7="B",LEFT('[1]TCE - ANEXO IV - Preencher'!M16,2),IF(F7="S",LEFT('[1]TCE - ANEXO IV - Preencher'!M16,7),IF('[1]TCE - ANEXO IV - Preencher'!#REF!="","")))</f>
        <v>#REF!</v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1203383000168</v>
      </c>
      <c r="E8" s="5" t="str">
        <f>'[1]TCE - ANEXO IV - Preencher'!G17</f>
        <v>RCR LOCACAO LTDA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4713</v>
      </c>
      <c r="I8" s="6">
        <f>IF('[1]TCE - ANEXO IV - Preencher'!K17="","",'[1]TCE - ANEXO IV - Preencher'!K17)</f>
        <v>44378</v>
      </c>
      <c r="J8" s="5" t="str">
        <f>'[1]TCE - ANEXO IV - Preencher'!L17</f>
        <v>26210701203383000168670000000047131000201550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22439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7021544000189</v>
      </c>
      <c r="E9" s="5" t="str">
        <f>'[1]TCE - ANEXO IV - Preencher'!G18</f>
        <v>BERKLEY INTERNATIONAL DO BRASIL SEGUROS SA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1008200000204</v>
      </c>
      <c r="I9" s="6">
        <f>IF('[1]TCE - ANEXO IV - Preencher'!K18="","",'[1]TCE - ANEXO IV - Preencher'!K18)</f>
        <v>44392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1127.92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21986074000119</v>
      </c>
      <c r="E10" s="5" t="str">
        <f>'[1]TCE - ANEXO IV - Preencher'!G19</f>
        <v>PRUDENTIAL DO BRASIL VIDA EM GRUPO SA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1099300008717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3550308</v>
      </c>
      <c r="L10" s="7">
        <f>'[1]TCE - ANEXO IV - Preencher'!N19</f>
        <v>2682.34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21986074000119</v>
      </c>
      <c r="E11" s="5" t="str">
        <f>'[1]TCE - ANEXO IV - Preencher'!G20</f>
        <v>PRUDENTIAL DO BRASIL VIDA EM GRUPO SA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1098200001307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3550308</v>
      </c>
      <c r="L11" s="7">
        <f>'[1]TCE - ANEXO IV - Preencher'!N20</f>
        <v>55.61</v>
      </c>
    </row>
    <row r="12" spans="1:12" s="8" customFormat="1" ht="19.5" customHeight="1" x14ac:dyDescent="0.2">
      <c r="A12" s="3" t="str">
        <f>IFERROR(VLOOKUP(B12,'[1]DADOS (OCULTAR)'!$P$3:$R$56,3,0),"")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(OCULTAR)'!$P$3:$R$56,3,0),"")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(OCULTAR)'!$P$3:$R$56,3,0),"")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(OCULTAR)'!$P$3:$R$56,3,0),"")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TARIFA SANTANDER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44351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29.7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TARIFA SANTANDER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44349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24.75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TARIFA SANTANDER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44349</v>
      </c>
      <c r="J18" s="5">
        <f>'[1]TCE - ANEXO IV - Preencher'!L29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56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TARIFA SANTANDER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44354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34.65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TARIFA SANTANDER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44355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39.6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TARIFA SANTANDER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44357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29.7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TARIFA SANTANDER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44358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34.65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TARIFA SANTANDER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44361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54.45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TARIFA SANTANDER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44362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29.7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TARIFA SANTANDER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44363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19.8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TARIFA SANTANDER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44364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14.85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TARIFA SANTANDER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44365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24.75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TARIFA SANTANDER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44368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24.75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TARIFA SANTANDER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44369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4.95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TARIFA SANTANDER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44370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14.85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TARIFA SANTANDER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44371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14.85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 xml:space="preserve">5.25 - Serviços Bancários </v>
      </c>
      <c r="D33" s="3">
        <f>'[1]TCE - ANEXO IV - Preencher'!F42</f>
        <v>90400888000142</v>
      </c>
      <c r="E33" s="5" t="str">
        <f>'[1]TCE - ANEXO IV - Preencher'!G42</f>
        <v>TARIFA SANTANDER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44376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3.5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 xml:space="preserve">5.25 - Serviços Bancários </v>
      </c>
      <c r="D34" s="3">
        <f>'[1]TCE - ANEXO IV - Preencher'!F43</f>
        <v>90400888000142</v>
      </c>
      <c r="E34" s="5" t="str">
        <f>'[1]TCE - ANEXO IV - Preencher'!G43</f>
        <v>TARIFA SANTANDER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44376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4.95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 xml:space="preserve">5.25 - Serviços Bancários </v>
      </c>
      <c r="D35" s="3">
        <f>'[1]TCE - ANEXO IV - Preencher'!F44</f>
        <v>90400888000142</v>
      </c>
      <c r="E35" s="5" t="str">
        <f>'[1]TCE - ANEXO IV - Preencher'!G44</f>
        <v>TARIFA DE MANUTENCAO MENSAL CONTA ATIVA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44370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56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 xml:space="preserve">5.25 - Serviços Bancários </v>
      </c>
      <c r="D36" s="3">
        <f>'[1]TCE - ANEXO IV - Preencher'!F45</f>
        <v>90400888000142</v>
      </c>
      <c r="E36" s="5" t="str">
        <f>'[1]TCE - ANEXO IV - Preencher'!G45</f>
        <v>TARIFA DB CESTA PJ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44357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99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 xml:space="preserve">5.25 - Serviços Bancários </v>
      </c>
      <c r="D37" s="3">
        <f>'[1]TCE - ANEXO IV - Preencher'!F46</f>
        <v>90400888000142</v>
      </c>
      <c r="E37" s="5" t="str">
        <f>'[1]TCE - ANEXO IV - Preencher'!G46</f>
        <v>TARIFA DE MANUTENCAO MENSAL CONTA ATIVA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44349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56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337411</v>
      </c>
      <c r="I39" s="6">
        <f>IF('[1]TCE - ANEXO IV - Preencher'!K48="","",'[1]TCE - ANEXO IV - Preencher'!K48)</f>
        <v>44340</v>
      </c>
      <c r="J39" s="5" t="str">
        <f>'[1]TCE - ANEXO IV - Preencher'!L48</f>
        <v>26210508778201000126550010003374111525009584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3095.6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7160019000144</v>
      </c>
      <c r="E40" s="5" t="str">
        <f>'[1]TCE - ANEXO IV - Preencher'!G49</f>
        <v>VITALE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53207</v>
      </c>
      <c r="I40" s="6">
        <f>IF('[1]TCE - ANEXO IV - Preencher'!K49="","",'[1]TCE - ANEXO IV - Preencher'!K49)</f>
        <v>44347</v>
      </c>
      <c r="J40" s="5" t="str">
        <f>'[1]TCE - ANEXO IV - Preencher'!L49</f>
        <v>26210507160019000144550010000532071438037999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8472.5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10960950000111</v>
      </c>
      <c r="E41" s="5" t="str">
        <f>'[1]TCE - ANEXO IV - Preencher'!G50</f>
        <v>BDP BRASIL DIST. DE PRODUT. OPME EIRELI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5477</v>
      </c>
      <c r="I41" s="6">
        <f>IF('[1]TCE - ANEXO IV - Preencher'!K50="","",'[1]TCE - ANEXO IV - Preencher'!K50)</f>
        <v>44342</v>
      </c>
      <c r="J41" s="5" t="str">
        <f>'[1]TCE - ANEXO IV - Preencher'!L50</f>
        <v>52210510960950000111550010000054771005517453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459.9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2684571000118</v>
      </c>
      <c r="E42" s="5" t="str">
        <f>'[1]TCE - ANEXO IV - Preencher'!G51</f>
        <v>DINAMICA HOSPITALAR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9442</v>
      </c>
      <c r="I42" s="6">
        <f>IF('[1]TCE - ANEXO IV - Preencher'!K51="","",'[1]TCE - ANEXO IV - Preencher'!K51)</f>
        <v>44347</v>
      </c>
      <c r="J42" s="5" t="str">
        <f>'[1]TCE - ANEXO IV - Preencher'!L51</f>
        <v>26210502684571000118550030000094421161131120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5152.6000000000004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28461889000123</v>
      </c>
      <c r="E43" s="5" t="str">
        <f>'[1]TCE - ANEXO IV - Preencher'!G52</f>
        <v>JPM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000.003.019</v>
      </c>
      <c r="I43" s="6">
        <f>IF('[1]TCE - ANEXO IV - Preencher'!K52="","",'[1]TCE - ANEXO IV - Preencher'!K52)</f>
        <v>44347</v>
      </c>
      <c r="J43" s="5" t="str">
        <f>'[1]TCE - ANEXO IV - Preencher'!L52</f>
        <v>26210528461889000126550010000030191770497317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42768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37438274000177</v>
      </c>
      <c r="E44" s="5" t="str">
        <f>'[1]TCE - ANEXO IV - Preencher'!G53</f>
        <v>SELLMED PROD. MEDICOS E HOSPITALA.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79</v>
      </c>
      <c r="I44" s="6">
        <f>IF('[1]TCE - ANEXO IV - Preencher'!K53="","",'[1]TCE - ANEXO IV - Preencher'!K53)</f>
        <v>44347</v>
      </c>
      <c r="J44" s="5" t="str">
        <f>'[1]TCE - ANEXO IV - Preencher'!L53</f>
        <v>26210537438274000177550010000000791100000973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2960.4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31466868000105</v>
      </c>
      <c r="E45" s="5" t="str">
        <f>'[1]TCE - ANEXO IV - Preencher'!G54</f>
        <v>DOMPLAST COM DE EMBAL PLAST EIRELI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1929</v>
      </c>
      <c r="I45" s="6">
        <f>IF('[1]TCE - ANEXO IV - Preencher'!K54="","",'[1]TCE - ANEXO IV - Preencher'!K54)</f>
        <v>44347</v>
      </c>
      <c r="J45" s="5" t="str">
        <f>'[1]TCE - ANEXO IV - Preencher'!L54</f>
        <v>262105314668680001055500100000019291308531161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8050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37014740000197</v>
      </c>
      <c r="E46" s="5" t="str">
        <f>'[1]TCE - ANEXO IV - Preencher'!G55</f>
        <v>MAPLE HOSPITALAR COMER E SERV SP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607</v>
      </c>
      <c r="I46" s="6">
        <f>IF('[1]TCE - ANEXO IV - Preencher'!K55="","",'[1]TCE - ANEXO IV - Preencher'!K55)</f>
        <v>44342</v>
      </c>
      <c r="J46" s="5" t="str">
        <f>'[1]TCE - ANEXO IV - Preencher'!L55</f>
        <v>35210537014740000197550010000006071781904901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1075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10814656000100</v>
      </c>
      <c r="E47" s="5" t="str">
        <f>'[1]TCE - ANEXO IV - Preencher'!G56</f>
        <v>JMED MEDICO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000.003.297</v>
      </c>
      <c r="I47" s="6">
        <f>IF('[1]TCE - ANEXO IV - Preencher'!K56="","",'[1]TCE - ANEXO IV - Preencher'!K56)</f>
        <v>44348</v>
      </c>
      <c r="J47" s="5" t="str">
        <f>'[1]TCE - ANEXO IV - Preencher'!L56</f>
        <v>26210610814656000100550010000032971000261216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1300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52060</v>
      </c>
      <c r="I48" s="6">
        <f>IF('[1]TCE - ANEXO IV - Preencher'!K57="","",'[1]TCE - ANEXO IV - Preencher'!K57)</f>
        <v>44329</v>
      </c>
      <c r="J48" s="5" t="str">
        <f>'[1]TCE - ANEXO IV - Preencher'!L57</f>
        <v>26210507160019000144550010000520607446234715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310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52518</v>
      </c>
      <c r="I49" s="6">
        <f>IF('[1]TCE - ANEXO IV - Preencher'!K58="","",'[1]TCE - ANEXO IV - Preencher'!K58)</f>
        <v>44336</v>
      </c>
      <c r="J49" s="5" t="str">
        <f>'[1]TCE - ANEXO IV - Preencher'!L58</f>
        <v>26210507160019000144550010000525181248350110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310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52517</v>
      </c>
      <c r="I50" s="6">
        <f>IF('[1]TCE - ANEXO IV - Preencher'!K59="","",'[1]TCE - ANEXO IV - Preencher'!K59)</f>
        <v>44336</v>
      </c>
      <c r="J50" s="5" t="str">
        <f>'[1]TCE - ANEXO IV - Preencher'!L59</f>
        <v>26210507160019000144550010000525171736655320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7160019000144</v>
      </c>
      <c r="E51" s="5" t="str">
        <f>'[1]TCE - ANEXO IV - Preencher'!G60</f>
        <v>VITALE COMERCIO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53376</v>
      </c>
      <c r="I51" s="6">
        <f>IF('[1]TCE - ANEXO IV - Preencher'!K60="","",'[1]TCE - ANEXO IV - Preencher'!K60)</f>
        <v>44348</v>
      </c>
      <c r="J51" s="5" t="str">
        <f>'[1]TCE - ANEXO IV - Preencher'!L60</f>
        <v>26210607160019000144550010000533761085315710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310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7160019000144</v>
      </c>
      <c r="E52" s="5" t="str">
        <f>'[1]TCE - ANEXO IV - Preencher'!G61</f>
        <v>VITALE COMERCIO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52148</v>
      </c>
      <c r="I52" s="6">
        <f>IF('[1]TCE - ANEXO IV - Preencher'!K61="","",'[1]TCE - ANEXO IV - Preencher'!K61)</f>
        <v>44330</v>
      </c>
      <c r="J52" s="5" t="str">
        <f>'[1]TCE - ANEXO IV - Preencher'!L61</f>
        <v>26210507160019000144550010000521481918049993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1310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2684571000118</v>
      </c>
      <c r="E53" s="5" t="str">
        <f>'[1]TCE - ANEXO IV - Preencher'!G62</f>
        <v>DINAMICA HOSPITALAR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8679</v>
      </c>
      <c r="I53" s="6">
        <f>IF('[1]TCE - ANEXO IV - Preencher'!K62="","",'[1]TCE - ANEXO IV - Preencher'!K62)</f>
        <v>44321</v>
      </c>
      <c r="J53" s="5" t="str">
        <f>'[1]TCE - ANEXO IV - Preencher'!L62</f>
        <v>26210502684571000118550030000086791103221339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290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1437707000122</v>
      </c>
      <c r="E54" s="5" t="str">
        <f>'[1]TCE - ANEXO IV - Preencher'!G63</f>
        <v>SCITECH MEDICAL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198395</v>
      </c>
      <c r="I54" s="6">
        <f>IF('[1]TCE - ANEXO IV - Preencher'!K63="","",'[1]TCE - ANEXO IV - Preencher'!K63)</f>
        <v>44348</v>
      </c>
      <c r="J54" s="5" t="str">
        <f>'[1]TCE - ANEXO IV - Preencher'!L63</f>
        <v>52210601437707000122550550001983951435130806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280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10583920000800</v>
      </c>
      <c r="E55" s="5" t="str">
        <f>'[1]TCE - ANEXO IV - Preencher'!G64</f>
        <v>CIRURGICA FERNANDES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1344058</v>
      </c>
      <c r="I55" s="6">
        <f>IF('[1]TCE - ANEXO IV - Preencher'!K64="","",'[1]TCE - ANEXO IV - Preencher'!K64)</f>
        <v>44342</v>
      </c>
      <c r="J55" s="5" t="str">
        <f>'[1]TCE - ANEXO IV - Preencher'!L64</f>
        <v>35210561418042000131550040013440581177420238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1526.74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338564</v>
      </c>
      <c r="I56" s="6">
        <f>IF('[1]TCE - ANEXO IV - Preencher'!K65="","",'[1]TCE - ANEXO IV - Preencher'!K65)</f>
        <v>44350</v>
      </c>
      <c r="J56" s="5" t="str">
        <f>'[1]TCE - ANEXO IV - Preencher'!L65</f>
        <v>26210608778201000126550010003385641282640559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3593.4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338439</v>
      </c>
      <c r="I57" s="6">
        <f>IF('[1]TCE - ANEXO IV - Preencher'!K66="","",'[1]TCE - ANEXO IV - Preencher'!K66)</f>
        <v>44349</v>
      </c>
      <c r="J57" s="5" t="str">
        <f>'[1]TCE - ANEXO IV - Preencher'!L66</f>
        <v>26210608778201000126550010003384391578805848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159.6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12882932000194</v>
      </c>
      <c r="E58" s="5" t="str">
        <f>'[1]TCE - ANEXO IV - Preencher'!G67</f>
        <v>EXOMED REPRES DE MED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151361</v>
      </c>
      <c r="I58" s="6">
        <f>IF('[1]TCE - ANEXO IV - Preencher'!K67="","",'[1]TCE - ANEXO IV - Preencher'!K67)</f>
        <v>44350</v>
      </c>
      <c r="J58" s="5" t="str">
        <f>'[1]TCE - ANEXO IV - Preencher'!L67</f>
        <v>26210612882932000194550010001513611776471032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10592.96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12882932000194</v>
      </c>
      <c r="E59" s="5" t="str">
        <f>'[1]TCE - ANEXO IV - Preencher'!G68</f>
        <v>EXOMED REPRES DE MED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151348</v>
      </c>
      <c r="I59" s="6">
        <f>IF('[1]TCE - ANEXO IV - Preencher'!K68="","",'[1]TCE - ANEXO IV - Preencher'!K68)</f>
        <v>44441</v>
      </c>
      <c r="J59" s="5" t="str">
        <f>'[1]TCE - ANEXO IV - Preencher'!L68</f>
        <v>26210612882932000194550010001513481023704844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1550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88303433000167</v>
      </c>
      <c r="E60" s="5" t="str">
        <f>'[1]TCE - ANEXO IV - Preencher'!G69</f>
        <v>ITM SA  INDUSTRIA DE TECNOLOGIAS MEDICAS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000.035.001</v>
      </c>
      <c r="I60" s="6">
        <f>IF('[1]TCE - ANEXO IV - Preencher'!K69="","",'[1]TCE - ANEXO IV - Preencher'!K69)</f>
        <v>44347</v>
      </c>
      <c r="J60" s="5" t="str">
        <f>'[1]TCE - ANEXO IV - Preencher'!L69</f>
        <v>43210588303433000167550010000350011070284083</v>
      </c>
      <c r="K60" s="5" t="str">
        <f>IF(F60="B",LEFT('[1]TCE - ANEXO IV - Preencher'!M69,2),IF(F60="S",LEFT('[1]TCE - ANEXO IV - Preencher'!M69,7),IF('[1]TCE - ANEXO IV - Preencher'!H69="","")))</f>
        <v>43</v>
      </c>
      <c r="L60" s="7">
        <f>'[1]TCE - ANEXO IV - Preencher'!N69</f>
        <v>24090.68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88303433000167</v>
      </c>
      <c r="E61" s="5" t="str">
        <f>'[1]TCE - ANEXO IV - Preencher'!G70</f>
        <v>ITM SA  INDUSTRIA DE TECNOLOGIAS MEDICAS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000.035.001</v>
      </c>
      <c r="I61" s="6">
        <f>IF('[1]TCE - ANEXO IV - Preencher'!K70="","",'[1]TCE - ANEXO IV - Preencher'!K70)</f>
        <v>44347</v>
      </c>
      <c r="J61" s="5" t="str">
        <f>'[1]TCE - ANEXO IV - Preencher'!L70</f>
        <v>43210588303433000167550010000350011070284083</v>
      </c>
      <c r="K61" s="5" t="str">
        <f>IF(F61="B",LEFT('[1]TCE - ANEXO IV - Preencher'!M70,2),IF(F61="S",LEFT('[1]TCE - ANEXO IV - Preencher'!M70,7),IF('[1]TCE - ANEXO IV - Preencher'!H70="","")))</f>
        <v>43</v>
      </c>
      <c r="L61" s="7">
        <f>'[1]TCE - ANEXO IV - Preencher'!N70</f>
        <v>949.33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53385</v>
      </c>
      <c r="I62" s="6">
        <f>IF('[1]TCE - ANEXO IV - Preencher'!K71="","",'[1]TCE - ANEXO IV - Preencher'!K71)</f>
        <v>44348</v>
      </c>
      <c r="J62" s="5" t="str">
        <f>'[1]TCE - ANEXO IV - Preencher'!L71</f>
        <v>26210607160019000144550010000533851732167158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165933000139</v>
      </c>
      <c r="E63" s="5" t="str">
        <f>'[1]TCE - ANEXO IV - Preencher'!G72</f>
        <v>DESCARTEX CONFECCOES E COMERCIO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000.026.541</v>
      </c>
      <c r="I63" s="6">
        <f>IF('[1]TCE - ANEXO IV - Preencher'!K72="","",'[1]TCE - ANEXO IV - Preencher'!K72)</f>
        <v>44349</v>
      </c>
      <c r="J63" s="5" t="str">
        <f>'[1]TCE - ANEXO IV - Preencher'!L72</f>
        <v>26210600165933000139550020000265411556333371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8100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56014475000191</v>
      </c>
      <c r="E64" s="5" t="str">
        <f>'[1]TCE - ANEXO IV - Preencher'!G73</f>
        <v>DELTRONIX EQUIPAMENTOS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23603</v>
      </c>
      <c r="I64" s="6">
        <f>IF('[1]TCE - ANEXO IV - Preencher'!K73="","",'[1]TCE - ANEXO IV - Preencher'!K73)</f>
        <v>44342</v>
      </c>
      <c r="J64" s="5" t="str">
        <f>'[1]TCE - ANEXO IV - Preencher'!L73</f>
        <v>35210556014475000191550010000236031610804932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932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22006201000139</v>
      </c>
      <c r="E65" s="5" t="str">
        <f>'[1]TCE - ANEXO IV - Preencher'!G74</f>
        <v>FORTPEL COMERCIO DE DESCARTAVEIS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92209</v>
      </c>
      <c r="I65" s="6">
        <f>IF('[1]TCE - ANEXO IV - Preencher'!K74="","",'[1]TCE - ANEXO IV - Preencher'!K74)</f>
        <v>44349</v>
      </c>
      <c r="J65" s="5" t="str">
        <f>'[1]TCE - ANEXO IV - Preencher'!L74</f>
        <v>26210622006201000139550000000922091100922090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1245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12420164001048</v>
      </c>
      <c r="E66" s="5" t="str">
        <f>'[1]TCE - ANEXO IV - Preencher'!G75</f>
        <v>CM HOSPITALAR S 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97752</v>
      </c>
      <c r="I66" s="6">
        <f>IF('[1]TCE - ANEXO IV - Preencher'!K75="","",'[1]TCE - ANEXO IV - Preencher'!K75)</f>
        <v>44349</v>
      </c>
      <c r="J66" s="5" t="str">
        <f>'[1]TCE - ANEXO IV - Preencher'!L75</f>
        <v>26210612420164001048550010000977521100058748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981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12420164001048</v>
      </c>
      <c r="E67" s="5" t="str">
        <f>'[1]TCE - ANEXO IV - Preencher'!G76</f>
        <v>CM HOSPITALAR S 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97747</v>
      </c>
      <c r="I67" s="6">
        <f>IF('[1]TCE - ANEXO IV - Preencher'!K76="","",'[1]TCE - ANEXO IV - Preencher'!K76)</f>
        <v>44349</v>
      </c>
      <c r="J67" s="5" t="str">
        <f>'[1]TCE - ANEXO IV - Preencher'!L76</f>
        <v>262106124201640010485500100009774711002896740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5389.44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2684571000118</v>
      </c>
      <c r="E68" s="5" t="str">
        <f>'[1]TCE - ANEXO IV - Preencher'!G77</f>
        <v>DINAMICA HOSPITALAR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9467</v>
      </c>
      <c r="I68" s="6">
        <f>IF('[1]TCE - ANEXO IV - Preencher'!K77="","",'[1]TCE - ANEXO IV - Preencher'!K77)</f>
        <v>44348</v>
      </c>
      <c r="J68" s="5" t="str">
        <f>'[1]TCE - ANEXO IV - Preencher'!L77</f>
        <v>26210602684571000118550030000094671132232897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2796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2684571000118</v>
      </c>
      <c r="E69" s="5" t="str">
        <f>'[1]TCE - ANEXO IV - Preencher'!G78</f>
        <v>DINAMICA HOSPITALAR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9486</v>
      </c>
      <c r="I69" s="6">
        <f>IF('[1]TCE - ANEXO IV - Preencher'!K78="","",'[1]TCE - ANEXO IV - Preencher'!K78)</f>
        <v>44349</v>
      </c>
      <c r="J69" s="5" t="str">
        <f>'[1]TCE - ANEXO IV - Preencher'!L78</f>
        <v>26210602684571000118550030000094861145155247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2950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2684571000118</v>
      </c>
      <c r="E70" s="5" t="str">
        <f>'[1]TCE - ANEXO IV - Preencher'!G79</f>
        <v>DINAMICA HOSPITALAR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9477</v>
      </c>
      <c r="I70" s="6">
        <f>IF('[1]TCE - ANEXO IV - Preencher'!K79="","",'[1]TCE - ANEXO IV - Preencher'!K79)</f>
        <v>44349</v>
      </c>
      <c r="J70" s="5" t="str">
        <f>'[1]TCE - ANEXO IV - Preencher'!L79</f>
        <v>26210602684571000118550030000094771091353683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6577.85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1440590000136</v>
      </c>
      <c r="E71" s="5" t="str">
        <f>'[1]TCE - ANEXO IV - Preencher'!G80</f>
        <v>FRESENIUS MEDICAL CARE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1573597</v>
      </c>
      <c r="I71" s="6">
        <f>IF('[1]TCE - ANEXO IV - Preencher'!K80="","",'[1]TCE - ANEXO IV - Preencher'!K80)</f>
        <v>44341</v>
      </c>
      <c r="J71" s="5" t="str">
        <f>'[1]TCE - ANEXO IV - Preencher'!L80</f>
        <v>35210501440590000136550000015735971714910366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2667.76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15227236000132</v>
      </c>
      <c r="E72" s="5" t="str">
        <f>'[1]TCE - ANEXO IV - Preencher'!G81</f>
        <v>ATOS MEDICA COMERCIO E REPRESENTACAO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000.011.227</v>
      </c>
      <c r="I72" s="6">
        <f>IF('[1]TCE - ANEXO IV - Preencher'!K81="","",'[1]TCE - ANEXO IV - Preencher'!K81)</f>
        <v>44349</v>
      </c>
      <c r="J72" s="5" t="str">
        <f>'[1]TCE - ANEXO IV - Preencher'!L81</f>
        <v>26210615227236000132550010000112271862828547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1375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27970162000109</v>
      </c>
      <c r="E73" s="5" t="str">
        <f>'[1]TCE - ANEXO IV - Preencher'!G82</f>
        <v>SAUDE BRASIL COMERC DE MAT MED.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000.000.769</v>
      </c>
      <c r="I73" s="6">
        <f>IF('[1]TCE - ANEXO IV - Preencher'!K82="","",'[1]TCE - ANEXO IV - Preencher'!K82)</f>
        <v>44349</v>
      </c>
      <c r="J73" s="5" t="str">
        <f>'[1]TCE - ANEXO IV - Preencher'!L82</f>
        <v>26210627970162000109550010000007691000097690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3978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31673254000285</v>
      </c>
      <c r="E74" s="5" t="str">
        <f>'[1]TCE - ANEXO IV - Preencher'!G83</f>
        <v>LABORATORIOS B BRAUN S/A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143450</v>
      </c>
      <c r="I74" s="6">
        <f>IF('[1]TCE - ANEXO IV - Preencher'!K83="","",'[1]TCE - ANEXO IV - Preencher'!K83)</f>
        <v>44350</v>
      </c>
      <c r="J74" s="5" t="str">
        <f>'[1]TCE - ANEXO IV - Preencher'!L83</f>
        <v>26210631673254000285550000001434501250515126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2000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10779833000156</v>
      </c>
      <c r="E75" s="5" t="str">
        <f>'[1]TCE - ANEXO IV - Preencher'!G84</f>
        <v>MEDICAL MERCANTIL DE APARELHAGEM MEDICA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527849</v>
      </c>
      <c r="I75" s="6">
        <f>IF('[1]TCE - ANEXO IV - Preencher'!K84="","",'[1]TCE - ANEXO IV - Preencher'!K84)</f>
        <v>44349</v>
      </c>
      <c r="J75" s="5" t="str">
        <f>'[1]TCE - ANEXO IV - Preencher'!L84</f>
        <v>26210610779833000156550010005278491174214860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5940.8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11449180000100</v>
      </c>
      <c r="E76" s="5" t="str">
        <f>'[1]TCE - ANEXO IV - Preencher'!G85</f>
        <v>DPROSMED DIST DE PROD MED HOSP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000.043.071</v>
      </c>
      <c r="I76" s="6">
        <f>IF('[1]TCE - ANEXO IV - Preencher'!K85="","",'[1]TCE - ANEXO IV - Preencher'!K85)</f>
        <v>44349</v>
      </c>
      <c r="J76" s="5" t="str">
        <f>'[1]TCE - ANEXO IV - Preencher'!L85</f>
        <v>26210611449180000100550010000430711812677201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3095.42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9441460000120</v>
      </c>
      <c r="E77" s="5" t="str">
        <f>'[1]TCE - ANEXO IV - Preencher'!G86</f>
        <v>PADRAO DIST DE PROD HOSP PA CALLOU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000.258.324</v>
      </c>
      <c r="I77" s="6">
        <f>IF('[1]TCE - ANEXO IV - Preencher'!K86="","",'[1]TCE - ANEXO IV - Preencher'!K86)</f>
        <v>44349</v>
      </c>
      <c r="J77" s="5" t="str">
        <f>'[1]TCE - ANEXO IV - Preencher'!L86</f>
        <v>26210609441460000120550010002583241541307053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623.32000000000005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8014554000150</v>
      </c>
      <c r="E78" s="5" t="str">
        <f>'[1]TCE - ANEXO IV - Preencher'!G87</f>
        <v>MJB COMERCIO DE MAT MEDICO HOSP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11627</v>
      </c>
      <c r="I78" s="6">
        <f>IF('[1]TCE - ANEXO IV - Preencher'!K87="","",'[1]TCE - ANEXO IV - Preencher'!K87)</f>
        <v>44349</v>
      </c>
      <c r="J78" s="5" t="str">
        <f>'[1]TCE - ANEXO IV - Preencher'!L87</f>
        <v>26210608014554000150550010000116271160162200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3430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8014554000150</v>
      </c>
      <c r="E79" s="5" t="str">
        <f>'[1]TCE - ANEXO IV - Preencher'!G88</f>
        <v>MJB COMERCIO DE MAT MEDICO HOSP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11628</v>
      </c>
      <c r="I79" s="6">
        <f>IF('[1]TCE - ANEXO IV - Preencher'!K88="","",'[1]TCE - ANEXO IV - Preencher'!K88)</f>
        <v>44349</v>
      </c>
      <c r="J79" s="5" t="str">
        <f>'[1]TCE - ANEXO IV - Preencher'!L88</f>
        <v>26210608014554000150550010000116281160162207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5350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8014554000150</v>
      </c>
      <c r="E80" s="5" t="str">
        <f>'[1]TCE - ANEXO IV - Preencher'!G89</f>
        <v>MJB COMERCIO DE MAT MEDICO HOSP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11626</v>
      </c>
      <c r="I80" s="6">
        <f>IF('[1]TCE - ANEXO IV - Preencher'!K89="","",'[1]TCE - ANEXO IV - Preencher'!K89)</f>
        <v>44349</v>
      </c>
      <c r="J80" s="5" t="str">
        <f>'[1]TCE - ANEXO IV - Preencher'!L89</f>
        <v>26210608014554000150550010000116261160162202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1450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7160019000144</v>
      </c>
      <c r="E81" s="5" t="str">
        <f>'[1]TCE - ANEXO IV - Preencher'!G90</f>
        <v>VITALE COMERCIO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53563</v>
      </c>
      <c r="I81" s="6">
        <f>IF('[1]TCE - ANEXO IV - Preencher'!K90="","",'[1]TCE - ANEXO IV - Preencher'!K90)</f>
        <v>44350</v>
      </c>
      <c r="J81" s="5" t="str">
        <f>'[1]TCE - ANEXO IV - Preencher'!L90</f>
        <v>26210607160019000144550010000535631810638013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1930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7160019000144</v>
      </c>
      <c r="E82" s="5" t="str">
        <f>'[1]TCE - ANEXO IV - Preencher'!G91</f>
        <v>VITALE COMERCIO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53558</v>
      </c>
      <c r="I82" s="6">
        <f>IF('[1]TCE - ANEXO IV - Preencher'!K91="","",'[1]TCE - ANEXO IV - Preencher'!K91)</f>
        <v>44350</v>
      </c>
      <c r="J82" s="5" t="str">
        <f>'[1]TCE - ANEXO IV - Preencher'!L91</f>
        <v>26210607160019000144550010000535581112732898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930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37844479000152</v>
      </c>
      <c r="E83" s="5" t="str">
        <f>'[1]TCE - ANEXO IV - Preencher'!G92</f>
        <v>BIOLINE FIOS CIRURGICOS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110311</v>
      </c>
      <c r="I83" s="6">
        <f>IF('[1]TCE - ANEXO IV - Preencher'!K92="","",'[1]TCE - ANEXO IV - Preencher'!K92)</f>
        <v>44348</v>
      </c>
      <c r="J83" s="5" t="str">
        <f>'[1]TCE - ANEXO IV - Preencher'!L92</f>
        <v>52210637844479000152550020001103111770584463</v>
      </c>
      <c r="K83" s="5" t="str">
        <f>IF(F83="B",LEFT('[1]TCE - ANEXO IV - Preencher'!M92,2),IF(F83="S",LEFT('[1]TCE - ANEXO IV - Preencher'!M92,7),IF('[1]TCE - ANEXO IV - Preencher'!H92="","")))</f>
        <v>52</v>
      </c>
      <c r="L83" s="7">
        <f>'[1]TCE - ANEXO IV - Preencher'!N92</f>
        <v>2122.8000000000002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5932624000160</v>
      </c>
      <c r="E84" s="5" t="str">
        <f>'[1]TCE - ANEXO IV - Preencher'!G93</f>
        <v>MEGAMED COMERCIO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15167</v>
      </c>
      <c r="I84" s="6">
        <f>IF('[1]TCE - ANEXO IV - Preencher'!K93="","",'[1]TCE - ANEXO IV - Preencher'!K93)</f>
        <v>44350</v>
      </c>
      <c r="J84" s="5" t="str">
        <f>'[1]TCE - ANEXO IV - Preencher'!L93</f>
        <v>26210605932624000160550010000151671840482985</v>
      </c>
      <c r="K84" s="5" t="e">
        <f>IF(F84="B",LEFT('[1]TCE - ANEXO IV - Preencher'!#REF!,2),IF(F84="S",LEFT('[1]TCE - ANEXO IV - Preencher'!#REF!,7),IF('[1]TCE - ANEXO IV - Preencher'!H93="","")))</f>
        <v>#REF!</v>
      </c>
      <c r="L84" s="7">
        <f>'[1]TCE - ANEXO IV - Preencher'!N93</f>
        <v>1720.8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Preencher'!M172,2),IF(F85="S",LEFT('[1]TCE - ANEXO IV - Preencher'!M172,7),IF('[1]TCE - ANEXO IV - Preencher'!H94="","")))</f>
        <v/>
      </c>
      <c r="L85" s="7">
        <f>'[1]TCE - ANEXO IV - Preencher'!N818</f>
        <v>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21596736000144</v>
      </c>
      <c r="E86" s="5" t="str">
        <f>'[1]TCE - ANEXO IV - Preencher'!G95</f>
        <v>ULTRAMEGA DIST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128400</v>
      </c>
      <c r="I86" s="6">
        <f>IF('[1]TCE - ANEXO IV - Preencher'!K95="","",'[1]TCE - ANEXO IV - Preencher'!K95)</f>
        <v>44349</v>
      </c>
      <c r="J86" s="5" t="str">
        <f>'[1]TCE - ANEXO IV - Preencher'!L95</f>
        <v>26210621596736000144550010001284001001317697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1210.3399999999999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2684571000118</v>
      </c>
      <c r="E87" s="5" t="str">
        <f>'[1]TCE - ANEXO IV - Preencher'!G96</f>
        <v>DINAMICA HOSPITALAR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9517</v>
      </c>
      <c r="I87" s="6">
        <f>IF('[1]TCE - ANEXO IV - Preencher'!K96="","",'[1]TCE - ANEXO IV - Preencher'!K96)</f>
        <v>44351</v>
      </c>
      <c r="J87" s="5" t="str">
        <f>'[1]TCE - ANEXO IV - Preencher'!L96</f>
        <v>26210602684571000118550030000095171085912517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550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Preencher'!M93,2),IF(F88="S",LEFT('[1]TCE - ANEXO IV - Preencher'!M93,7),IF('[1]TCE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2349702</v>
      </c>
      <c r="I89" s="6">
        <f>IF('[1]TCE - ANEXO IV - Preencher'!K98="","",'[1]TCE - ANEXO IV - Preencher'!K98)</f>
        <v>44349</v>
      </c>
      <c r="J89" s="5" t="str">
        <f>'[1]TCE - ANEXO IV - Preencher'!L98</f>
        <v>35210601513946000114550030023497021023249922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537.65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2349938</v>
      </c>
      <c r="I90" s="6">
        <f>IF('[1]TCE - ANEXO IV - Preencher'!K99="","",'[1]TCE - ANEXO IV - Preencher'!K99)</f>
        <v>44351</v>
      </c>
      <c r="J90" s="5" t="str">
        <f>'[1]TCE - ANEXO IV - Preencher'!L99</f>
        <v>35210501513946000114550030023499381023252404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268.82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2349939</v>
      </c>
      <c r="I91" s="6">
        <f>IF('[1]TCE - ANEXO IV - Preencher'!K100="","",'[1]TCE - ANEXO IV - Preencher'!K100)</f>
        <v>44351</v>
      </c>
      <c r="J91" s="5" t="str">
        <f>'[1]TCE - ANEXO IV - Preencher'!L100</f>
        <v>35210601513946000114550030023499391023252410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1344.12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2349703</v>
      </c>
      <c r="I92" s="6">
        <f>IF('[1]TCE - ANEXO IV - Preencher'!K101="","",'[1]TCE - ANEXO IV - Preencher'!K101)</f>
        <v>44349</v>
      </c>
      <c r="J92" s="5" t="str">
        <f>'[1]TCE - ANEXO IV - Preencher'!L101</f>
        <v>35210601513946000114550003023497031023249938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1612.94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30848237000198</v>
      </c>
      <c r="E93" s="5" t="str">
        <f>'[1]TCE - ANEXO IV - Preencher'!G102</f>
        <v>PH COMERCIO DE PRODUTOS MEDICOS HOSPITAL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000.006.603</v>
      </c>
      <c r="I93" s="6">
        <f>IF('[1]TCE - ANEXO IV - Preencher'!K102="","",'[1]TCE - ANEXO IV - Preencher'!K102)</f>
        <v>44349</v>
      </c>
      <c r="J93" s="5" t="str">
        <f>'[1]TCE - ANEXO IV - Preencher'!L102</f>
        <v>26210630848237000198550010000066031453756723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1691.5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67729178000653</v>
      </c>
      <c r="E94" s="5" t="str">
        <f>'[1]TCE - ANEXO IV - Preencher'!G103</f>
        <v>COMERCIAL CIRURGICA RIOCLARENSE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8817</v>
      </c>
      <c r="I94" s="6">
        <f>IF('[1]TCE - ANEXO IV - Preencher'!K103="","",'[1]TCE - ANEXO IV - Preencher'!K103)</f>
        <v>44351</v>
      </c>
      <c r="J94" s="5" t="str">
        <f>'[1]TCE - ANEXO IV - Preencher'!L103</f>
        <v>26210667729178000653550010000088171793415096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25765.7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11449180000290</v>
      </c>
      <c r="E95" s="5" t="str">
        <f>'[1]TCE - ANEXO IV - Preencher'!G104</f>
        <v>DPROSMED DISTR DE PROD MEDI HOSPIT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000.000.264</v>
      </c>
      <c r="I95" s="6">
        <f>IF('[1]TCE - ANEXO IV - Preencher'!K104="","",'[1]TCE - ANEXO IV - Preencher'!K104)</f>
        <v>44349</v>
      </c>
      <c r="J95" s="5" t="str">
        <f>'[1]TCE - ANEXO IV - Preencher'!L104</f>
        <v>26210611449180000290550010000002641922783765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33.04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5044056000161</v>
      </c>
      <c r="E96" s="5" t="str">
        <f>'[1]TCE - ANEXO IV - Preencher'!G105</f>
        <v>DMH PRODUTOS HOSPITALARES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18607</v>
      </c>
      <c r="I96" s="6">
        <f>IF('[1]TCE - ANEXO IV - Preencher'!K105="","",'[1]TCE - ANEXO IV - Preencher'!K105)</f>
        <v>44350</v>
      </c>
      <c r="J96" s="5" t="str">
        <f>'[1]TCE - ANEXO IV - Preencher'!L105</f>
        <v>26210605044056000161550010000186071348010388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8040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8778201000126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338775</v>
      </c>
      <c r="I97" s="6">
        <f>IF('[1]TCE - ANEXO IV - Preencher'!K106="","",'[1]TCE - ANEXO IV - Preencher'!K106)</f>
        <v>44354</v>
      </c>
      <c r="J97" s="5" t="str">
        <f>'[1]TCE - ANEXO IV - Preencher'!L106</f>
        <v>26210608778201000126550010003387751737021695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1124.7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8674752000140</v>
      </c>
      <c r="E98" s="5" t="str">
        <f>'[1]TCE - ANEXO IV - Preencher'!G107</f>
        <v>CIRURGICA MONTEBELLO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000.104.748</v>
      </c>
      <c r="I98" s="6">
        <f>IF('[1]TCE - ANEXO IV - Preencher'!K107="","",'[1]TCE - ANEXO IV - Preencher'!K107)</f>
        <v>44350</v>
      </c>
      <c r="J98" s="5" t="str">
        <f>'[1]TCE - ANEXO IV - Preencher'!L107</f>
        <v>26210608674752000140550010001047481266144335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4886.88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7160019000144</v>
      </c>
      <c r="E99" s="5" t="str">
        <f>'[1]TCE - ANEXO IV - Preencher'!G108</f>
        <v>VITALE COMERCIO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53767</v>
      </c>
      <c r="I99" s="6">
        <f>IF('[1]TCE - ANEXO IV - Preencher'!K108="","",'[1]TCE - ANEXO IV - Preencher'!K108)</f>
        <v>44354</v>
      </c>
      <c r="J99" s="5" t="str">
        <f>'[1]TCE - ANEXO IV - Preencher'!L108</f>
        <v>26210607160019000144550010000537671220884946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5600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10960950000111</v>
      </c>
      <c r="E100" s="5" t="str">
        <f>'[1]TCE - ANEXO IV - Preencher'!G109</f>
        <v>BDP BRASIL DIST. DE PRODUT. OPME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000.005.525</v>
      </c>
      <c r="I100" s="6">
        <f>IF('[1]TCE - ANEXO IV - Preencher'!K109="","",'[1]TCE - ANEXO IV - Preencher'!K109)</f>
        <v>44349</v>
      </c>
      <c r="J100" s="5" t="str">
        <f>'[1]TCE - ANEXO IV - Preencher'!L109</f>
        <v>52210610960950000111550010000055251004468885</v>
      </c>
      <c r="K100" s="5" t="str">
        <f>IF(F100="B",LEFT('[1]TCE - ANEXO IV - Preencher'!M109,2),IF(F100="S",LEFT('[1]TCE - ANEXO IV - Preencher'!M109,7),IF('[1]TCE - ANEXO IV - Preencher'!H109="","")))</f>
        <v>52</v>
      </c>
      <c r="L100" s="7">
        <f>'[1]TCE - ANEXO IV - Preencher'!N109</f>
        <v>2299.5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3817043000152</v>
      </c>
      <c r="E101" s="5" t="str">
        <f>'[1]TCE - ANEXO IV - Preencher'!G110</f>
        <v>PHARMAPLUS LTDA EPP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000.031.380</v>
      </c>
      <c r="I101" s="6">
        <f>IF('[1]TCE - ANEXO IV - Preencher'!K110="","",'[1]TCE - ANEXO IV - Preencher'!K110)</f>
        <v>44352</v>
      </c>
      <c r="J101" s="5" t="str">
        <f>'[1]TCE - ANEXO IV - Preencher'!L110</f>
        <v>26210603817043000152550010000313801017760438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737.93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3817043000152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000.031.369</v>
      </c>
      <c r="I102" s="6">
        <f>IF('[1]TCE - ANEXO IV - Preencher'!K111="","",'[1]TCE - ANEXO IV - Preencher'!K111)</f>
        <v>44351</v>
      </c>
      <c r="J102" s="5" t="str">
        <f>'[1]TCE - ANEXO IV - Preencher'!L111</f>
        <v>26210603817043000152550010000313691011902020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1941.75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1437707000122</v>
      </c>
      <c r="E103" s="5" t="str">
        <f>'[1]TCE - ANEXO IV - Preencher'!G112</f>
        <v>SCITECH MEDICAL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198403</v>
      </c>
      <c r="I103" s="6">
        <f>IF('[1]TCE - ANEXO IV - Preencher'!K112="","",'[1]TCE - ANEXO IV - Preencher'!K112)</f>
        <v>44348</v>
      </c>
      <c r="J103" s="5" t="str">
        <f>'[1]TCE - ANEXO IV - Preencher'!L112</f>
        <v>52210601437707000122550550001984031562660395</v>
      </c>
      <c r="K103" s="5" t="str">
        <f>IF(F103="B",LEFT('[1]TCE - ANEXO IV - Preencher'!M112,2),IF(F103="S",LEFT('[1]TCE - ANEXO IV - Preencher'!M112,7),IF('[1]TCE - ANEXO IV - Preencher'!H112="","")))</f>
        <v>52</v>
      </c>
      <c r="L103" s="7">
        <f>'[1]TCE - ANEXO IV - Preencher'!N112</f>
        <v>280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2349937</v>
      </c>
      <c r="I104" s="6">
        <f>IF('[1]TCE - ANEXO IV - Preencher'!K113="","",'[1]TCE - ANEXO IV - Preencher'!K113)</f>
        <v>44351</v>
      </c>
      <c r="J104" s="5" t="str">
        <f>'[1]TCE - ANEXO IV - Preencher'!L113</f>
        <v>35210601513946000114550030023499371023252393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806.47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30518247000165</v>
      </c>
      <c r="E105" s="5" t="str">
        <f>'[1]TCE - ANEXO IV - Preencher'!G114</f>
        <v>EXCELMED DISTRIB. DE MATER. MEDICOS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1614</v>
      </c>
      <c r="I105" s="6">
        <f>IF('[1]TCE - ANEXO IV - Preencher'!K114="","",'[1]TCE - ANEXO IV - Preencher'!K114)</f>
        <v>44351</v>
      </c>
      <c r="J105" s="5" t="str">
        <f>'[1]TCE - ANEXO IV - Preencher'!L114</f>
        <v>26210630518247000165550010000016141407949363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8840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8674752000301</v>
      </c>
      <c r="E106" s="5" t="str">
        <f>'[1]TCE - ANEXO IV - Preencher'!G115</f>
        <v>CIRURGICA MONTEBELLO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000.006.082</v>
      </c>
      <c r="I106" s="6">
        <f>IF('[1]TCE - ANEXO IV - Preencher'!K115="","",'[1]TCE - ANEXO IV - Preencher'!K115)</f>
        <v>44350</v>
      </c>
      <c r="J106" s="5" t="str">
        <f>'[1]TCE - ANEXO IV - Preencher'!L115</f>
        <v>26210608674752000301550010000060821516315925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45.9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1687725000162</v>
      </c>
      <c r="E107" s="5" t="str">
        <f>'[1]TCE - ANEXO IV - Preencher'!G116</f>
        <v>CENTRO ESPEC.NUTRICAO ENTERALPARENTERAL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29947</v>
      </c>
      <c r="I107" s="6">
        <f>IF('[1]TCE - ANEXO IV - Preencher'!K116="","",'[1]TCE - ANEXO IV - Preencher'!K116)</f>
        <v>44355</v>
      </c>
      <c r="J107" s="5" t="str">
        <f>'[1]TCE - ANEXO IV - Preencher'!L116</f>
        <v>26210601687725000162550010000299471545489271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720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58426628000133</v>
      </c>
      <c r="E108" s="5" t="str">
        <f>'[1]TCE - ANEXO IV - Preencher'!G117</f>
        <v>SAMTRONIC INDUSTRIA E COMERCIO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272876</v>
      </c>
      <c r="I108" s="6">
        <f>IF('[1]TCE - ANEXO IV - Preencher'!K117="","",'[1]TCE - ANEXO IV - Preencher'!K117)</f>
        <v>44350</v>
      </c>
      <c r="J108" s="5" t="str">
        <f>'[1]TCE - ANEXO IV - Preencher'!L117</f>
        <v>35210658426628000133550010002728761154599036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16000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5991790000138</v>
      </c>
      <c r="E109" s="5" t="str">
        <f>'[1]TCE - ANEXO IV - Preencher'!G118</f>
        <v>CRM MEDICAL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4806</v>
      </c>
      <c r="I109" s="6">
        <f>IF('[1]TCE - ANEXO IV - Preencher'!K118="","",'[1]TCE - ANEXO IV - Preencher'!K118)</f>
        <v>44355</v>
      </c>
      <c r="J109" s="5" t="str">
        <f>'[1]TCE - ANEXO IV - Preencher'!L118</f>
        <v>26210605991790000138550010000048061705827380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8014554000150</v>
      </c>
      <c r="E110" s="5" t="str">
        <f>'[1]TCE - ANEXO IV - Preencher'!G119</f>
        <v>MJB COMERCIO DE MAT MEDICO HOSP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11642</v>
      </c>
      <c r="I110" s="6">
        <f>IF('[1]TCE - ANEXO IV - Preencher'!K119="","",'[1]TCE - ANEXO IV - Preencher'!K119)</f>
        <v>44355</v>
      </c>
      <c r="J110" s="5" t="str">
        <f>'[1]TCE - ANEXO IV - Preencher'!L119</f>
        <v>26210608014554000150550010000116421160164241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4250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8014554000150</v>
      </c>
      <c r="E111" s="5" t="str">
        <f>'[1]TCE - ANEXO IV - Preencher'!G120</f>
        <v>MJB COMERCIO DE MAT MEDICO HOSP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11643</v>
      </c>
      <c r="I111" s="6">
        <f>IF('[1]TCE - ANEXO IV - Preencher'!K120="","",'[1]TCE - ANEXO IV - Preencher'!K120)</f>
        <v>44355</v>
      </c>
      <c r="J111" s="5" t="str">
        <f>'[1]TCE - ANEXO IV - Preencher'!L120</f>
        <v>26210608014554000150550010000116431160164249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3430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8014554000150</v>
      </c>
      <c r="E112" s="5" t="str">
        <f>'[1]TCE - ANEXO IV - Preencher'!G121</f>
        <v>MJB COMERCIO DE MAT MEDICO HOSP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11637</v>
      </c>
      <c r="I112" s="6">
        <f>IF('[1]TCE - ANEXO IV - Preencher'!K121="","",'[1]TCE - ANEXO IV - Preencher'!K121)</f>
        <v>44231</v>
      </c>
      <c r="J112" s="5" t="str">
        <f>'[1]TCE - ANEXO IV - Preencher'!L121</f>
        <v>26210608014554000150550010000116371160163270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5830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8014554000150</v>
      </c>
      <c r="E113" s="5" t="str">
        <f>'[1]TCE - ANEXO IV - Preencher'!G122</f>
        <v>MJB COMERCIO DE MAT MEDICO HOSP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11636</v>
      </c>
      <c r="I113" s="6">
        <f>IF('[1]TCE - ANEXO IV - Preencher'!K122="","",'[1]TCE - ANEXO IV - Preencher'!K122)</f>
        <v>44351</v>
      </c>
      <c r="J113" s="5" t="str">
        <f>'[1]TCE - ANEXO IV - Preencher'!L122</f>
        <v>26210608014554000150550010000116361160163272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4630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7160019000144</v>
      </c>
      <c r="E114" s="5" t="str">
        <f>'[1]TCE - ANEXO IV - Preencher'!G123</f>
        <v>VITALE COMERCIO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53597</v>
      </c>
      <c r="I114" s="6">
        <f>IF('[1]TCE - ANEXO IV - Preencher'!K123="","",'[1]TCE - ANEXO IV - Preencher'!K123)</f>
        <v>44351</v>
      </c>
      <c r="J114" s="5" t="str">
        <f>'[1]TCE - ANEXO IV - Preencher'!L123</f>
        <v>26210607160019000144550010000535971728078580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310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21172673000107</v>
      </c>
      <c r="E115" s="5" t="str">
        <f>'[1]TCE - ANEXO IV - Preencher'!G124</f>
        <v>ERS INDUSTRIA E COMERCIO DE PRODUTOS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22124</v>
      </c>
      <c r="I115" s="6">
        <f>IF('[1]TCE - ANEXO IV - Preencher'!K124="","",'[1]TCE - ANEXO IV - Preencher'!K124)</f>
        <v>44347</v>
      </c>
      <c r="J115" s="5" t="str">
        <f>'[1]TCE - ANEXO IV - Preencher'!L124</f>
        <v>26210521172673000107550010000221241746639491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3043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19125796000137</v>
      </c>
      <c r="E116" s="5" t="str">
        <f>'[1]TCE - ANEXO IV - Preencher'!G125</f>
        <v>NORD MARKET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28501</v>
      </c>
      <c r="I116" s="6">
        <f>IF('[1]TCE - ANEXO IV - Preencher'!K125="","",'[1]TCE - ANEXO IV - Preencher'!K125)</f>
        <v>44349</v>
      </c>
      <c r="J116" s="5" t="str">
        <f>'[1]TCE - ANEXO IV - Preencher'!L125</f>
        <v>25210619125796000137550010000285011747743765</v>
      </c>
      <c r="K116" s="5" t="str">
        <f>IF(F116="B",LEFT('[1]TCE - ANEXO IV - Preencher'!M125,2),IF(F116="S",LEFT('[1]TCE - ANEXO IV - Preencher'!M125,7),IF('[1]TCE - ANEXO IV - Preencher'!H125="","")))</f>
        <v>25</v>
      </c>
      <c r="L116" s="7">
        <f>'[1]TCE - ANEXO IV - Preencher'!N125</f>
        <v>1299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2684571000118</v>
      </c>
      <c r="E117" s="5" t="str">
        <f>'[1]TCE - ANEXO IV - Preencher'!G126</f>
        <v>DINAMICA HOSPITALAR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9547</v>
      </c>
      <c r="I117" s="6">
        <f>IF('[1]TCE - ANEXO IV - Preencher'!K126="","",'[1]TCE - ANEXO IV - Preencher'!K126)</f>
        <v>44355</v>
      </c>
      <c r="J117" s="5" t="str">
        <f>'[1]TCE - ANEXO IV - Preencher'!L126</f>
        <v>26210602684571000118550030000095471091433870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550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2684571000118</v>
      </c>
      <c r="E118" s="5" t="str">
        <f>'[1]TCE - ANEXO IV - Preencher'!G127</f>
        <v>DINAMICA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9523</v>
      </c>
      <c r="I118" s="6">
        <f>IF('[1]TCE - ANEXO IV - Preencher'!K127="","",'[1]TCE - ANEXO IV - Preencher'!K127)</f>
        <v>44351</v>
      </c>
      <c r="J118" s="5" t="str">
        <f>'[1]TCE - ANEXO IV - Preencher'!L127</f>
        <v>26210602684571000118550030000095231135702798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1130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51943645000107</v>
      </c>
      <c r="E119" s="5" t="str">
        <f>'[1]TCE - ANEXO IV - Preencher'!G128</f>
        <v>BIOMEDICAL EQUIPAMENTOS E PRODUTOS MED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000.136.567</v>
      </c>
      <c r="I119" s="6">
        <f>IF('[1]TCE - ANEXO IV - Preencher'!K128="","",'[1]TCE - ANEXO IV - Preencher'!K128)</f>
        <v>44347</v>
      </c>
      <c r="J119" s="5" t="str">
        <f>'[1]TCE - ANEXO IV - Preencher'!L128</f>
        <v>35210551943645000107550010001365671004640327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1680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9342946000100</v>
      </c>
      <c r="E120" s="5" t="str">
        <f>'[1]TCE - ANEXO IV - Preencher'!G129</f>
        <v>PRIME MEDICAL COMERCIO DE MATERIAL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115041</v>
      </c>
      <c r="I120" s="6">
        <f>IF('[1]TCE - ANEXO IV - Preencher'!K129="","",'[1]TCE - ANEXO IV - Preencher'!K129)</f>
        <v>44351</v>
      </c>
      <c r="J120" s="5" t="str">
        <f>'[1]TCE - ANEXO IV - Preencher'!L129</f>
        <v>29210609342946000100550020001150411254780850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1440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2351918</v>
      </c>
      <c r="I121" s="6">
        <f>IF('[1]TCE - ANEXO IV - Preencher'!K130="","",'[1]TCE - ANEXO IV - Preencher'!K130)</f>
        <v>44355</v>
      </c>
      <c r="J121" s="5" t="str">
        <f>'[1]TCE - ANEXO IV - Preencher'!L130</f>
        <v>35210601513946000114550030023519181023275123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1881.77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2350456</v>
      </c>
      <c r="I122" s="6">
        <f>IF('[1]TCE - ANEXO IV - Preencher'!K131="","",'[1]TCE - ANEXO IV - Preencher'!K131)</f>
        <v>44351</v>
      </c>
      <c r="J122" s="5" t="str">
        <f>'[1]TCE - ANEXO IV - Preencher'!L131</f>
        <v>35210601513946000114550030023504561023257698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1559.18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2350457</v>
      </c>
      <c r="I123" s="6">
        <f>IF('[1]TCE - ANEXO IV - Preencher'!K132="","",'[1]TCE - ANEXO IV - Preencher'!K132)</f>
        <v>44351</v>
      </c>
      <c r="J123" s="5" t="str">
        <f>'[1]TCE - ANEXO IV - Preencher'!L132</f>
        <v>35210601513946000114550030023504571023257709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268.82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2350455</v>
      </c>
      <c r="I124" s="6">
        <f>IF('[1]TCE - ANEXO IV - Preencher'!K133="","",'[1]TCE - ANEXO IV - Preencher'!K133)</f>
        <v>44351</v>
      </c>
      <c r="J124" s="5" t="str">
        <f>'[1]TCE - ANEXO IV - Preencher'!L133</f>
        <v>35210601513946000114550030023504551023157682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806.47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9137934000225</v>
      </c>
      <c r="E125" s="5" t="str">
        <f>'[1]TCE - ANEXO IV - Preencher'!G134</f>
        <v>NORDICA DISTRIBUIDORA HOSPITALAR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000.003.797</v>
      </c>
      <c r="I125" s="6">
        <f>IF('[1]TCE - ANEXO IV - Preencher'!K134="","",'[1]TCE - ANEXO IV - Preencher'!K134)</f>
        <v>44351</v>
      </c>
      <c r="J125" s="5" t="str">
        <f>'[1]TCE - ANEXO IV - Preencher'!L134</f>
        <v>26210609137934000225558880000037971221449460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4640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11260846000187</v>
      </c>
      <c r="E126" s="5" t="str">
        <f>'[1]TCE - ANEXO IV - Preencher'!G135</f>
        <v>ANBIOTON IMPORTADORA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142507</v>
      </c>
      <c r="I126" s="6">
        <f>IF('[1]TCE - ANEXO IV - Preencher'!K135="","",'[1]TCE - ANEXO IV - Preencher'!K135)</f>
        <v>44349</v>
      </c>
      <c r="J126" s="5" t="str">
        <f>'[1]TCE - ANEXO IV - Preencher'!L135</f>
        <v>35210611260846000187550010001425071214189266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45.8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8474646000112</v>
      </c>
      <c r="E127" s="5" t="str">
        <f>'[1]TCE - ANEXO IV - Preencher'!G136</f>
        <v>FORTECARE INDUSTRIA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36230</v>
      </c>
      <c r="I127" s="6">
        <f>IF('[1]TCE - ANEXO IV - Preencher'!K136="","",'[1]TCE - ANEXO IV - Preencher'!K136)</f>
        <v>44349</v>
      </c>
      <c r="J127" s="5" t="str">
        <f>'[1]TCE - ANEXO IV - Preencher'!L136</f>
        <v>41210608474646000112550010000362301984698895</v>
      </c>
      <c r="K127" s="5" t="str">
        <f>IF(F127="B",LEFT('[1]TCE - ANEXO IV - Preencher'!M136,2),IF(F127="S",LEFT('[1]TCE - ANEXO IV - Preencher'!M136,7),IF('[1]TCE - ANEXO IV - Preencher'!H136="","")))</f>
        <v>41</v>
      </c>
      <c r="L127" s="7">
        <f>'[1]TCE - ANEXO IV - Preencher'!N136</f>
        <v>4925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4922653000189</v>
      </c>
      <c r="E128" s="5" t="str">
        <f>'[1]TCE - ANEXO IV - Preencher'!G137</f>
        <v>NORDESTE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6832</v>
      </c>
      <c r="I128" s="6">
        <f>IF('[1]TCE - ANEXO IV - Preencher'!K137="","",'[1]TCE - ANEXO IV - Preencher'!K137)</f>
        <v>44351</v>
      </c>
      <c r="J128" s="5" t="str">
        <f>'[1]TCE - ANEXO IV - Preencher'!L137</f>
        <v>26210604922653000189550010000068321000009271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523.79999999999995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67729178000653</v>
      </c>
      <c r="E129" s="5" t="str">
        <f>'[1]TCE - ANEXO IV - Preencher'!G138</f>
        <v>COMERCIAL CIRURGICA RIOCLARENSE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8929</v>
      </c>
      <c r="I129" s="6">
        <f>IF('[1]TCE - ANEXO IV - Preencher'!K138="","",'[1]TCE - ANEXO IV - Preencher'!K138)</f>
        <v>44354</v>
      </c>
      <c r="J129" s="5" t="str">
        <f>'[1]TCE - ANEXO IV - Preencher'!L138</f>
        <v>26210667729178000653550010000089291911360500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1976.5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10779833000156</v>
      </c>
      <c r="E130" s="5" t="str">
        <f>'[1]TCE - ANEXO IV - Preencher'!G139</f>
        <v>MEDICAL MERCANTIL DE APARELHAGEM MEDICA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528172</v>
      </c>
      <c r="I130" s="6">
        <f>IF('[1]TCE - ANEXO IV - Preencher'!K139="","",'[1]TCE - ANEXO IV - Preencher'!K139)</f>
        <v>44355</v>
      </c>
      <c r="J130" s="5" t="str">
        <f>'[1]TCE - ANEXO IV - Preencher'!L139</f>
        <v>26210610779833000156550010005281721100610898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3023.8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1440590000136</v>
      </c>
      <c r="E131" s="5" t="str">
        <f>'[1]TCE - ANEXO IV - Preencher'!G140</f>
        <v>FRESENIUS MEDICAL CARE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1575187</v>
      </c>
      <c r="I131" s="6">
        <f>IF('[1]TCE - ANEXO IV - Preencher'!K140="","",'[1]TCE - ANEXO IV - Preencher'!K140)</f>
        <v>44348</v>
      </c>
      <c r="J131" s="5" t="str">
        <f>'[1]TCE - ANEXO IV - Preencher'!L140</f>
        <v>35210601440590000136550000015751871646946830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5212.08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5230009001931</v>
      </c>
      <c r="E132" s="5" t="str">
        <f>'[1]TCE - ANEXO IV - Preencher'!G141</f>
        <v>COMERCIAL DRUGSTORE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000.006.552</v>
      </c>
      <c r="I132" s="6">
        <f>IF('[1]TCE - ANEXO IV - Preencher'!K141="","",'[1]TCE - ANEXO IV - Preencher'!K141)</f>
        <v>44357</v>
      </c>
      <c r="J132" s="5" t="str">
        <f>'[1]TCE - ANEXO IV - Preencher'!L141</f>
        <v>26210605230009001931550030000065521003082805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119.8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67729178000653</v>
      </c>
      <c r="E133" s="5" t="str">
        <f>'[1]TCE - ANEXO IV - Preencher'!G142</f>
        <v>COMERCIAL CIRURGICA RIOCLARENSE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9020</v>
      </c>
      <c r="I133" s="6">
        <f>IF('[1]TCE - ANEXO IV - Preencher'!K142="","",'[1]TCE - ANEXO IV - Preencher'!K142)</f>
        <v>44355</v>
      </c>
      <c r="J133" s="5" t="str">
        <f>'[1]TCE - ANEXO IV - Preencher'!L142</f>
        <v>26210667729178000653550010000090201274984827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12164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67729178000653</v>
      </c>
      <c r="E134" s="5" t="str">
        <f>'[1]TCE - ANEXO IV - Preencher'!G143</f>
        <v>COMERCIAL CIRURGICA RIOCLARENSE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9074</v>
      </c>
      <c r="I134" s="6">
        <f>IF('[1]TCE - ANEXO IV - Preencher'!K143="","",'[1]TCE - ANEXO IV - Preencher'!K143)</f>
        <v>44356</v>
      </c>
      <c r="J134" s="5" t="str">
        <f>'[1]TCE - ANEXO IV - Preencher'!L143</f>
        <v>26210667729178000653550010000090741911360501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1025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37844479000152</v>
      </c>
      <c r="E135" s="5" t="str">
        <f>'[1]TCE - ANEXO IV - Preencher'!G144</f>
        <v>BIOLINE FIOS CIRURGICOS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110513</v>
      </c>
      <c r="I135" s="6">
        <f>IF('[1]TCE - ANEXO IV - Preencher'!K144="","",'[1]TCE - ANEXO IV - Preencher'!K144)</f>
        <v>44354</v>
      </c>
      <c r="J135" s="5" t="str">
        <f>'[1]TCE - ANEXO IV - Preencher'!L144</f>
        <v>52210637844479000152550020001105131374896964</v>
      </c>
      <c r="K135" s="5" t="str">
        <f>IF(F135="B",LEFT('[1]TCE - ANEXO IV - Preencher'!M144,2),IF(F135="S",LEFT('[1]TCE - ANEXO IV - Preencher'!M144,7),IF('[1]TCE - ANEXO IV - Preencher'!H144="","")))</f>
        <v>52</v>
      </c>
      <c r="L135" s="7">
        <f>'[1]TCE - ANEXO IV - Preencher'!N144</f>
        <v>127.44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11041333000185</v>
      </c>
      <c r="E136" s="5" t="str">
        <f>'[1]TCE - ANEXO IV - Preencher'!G145</f>
        <v>CIRURGICA BRASILEIRA PRODUTOS H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20663</v>
      </c>
      <c r="I136" s="6">
        <f>IF('[1]TCE - ANEXO IV - Preencher'!K145="","",'[1]TCE - ANEXO IV - Preencher'!K145)</f>
        <v>44356</v>
      </c>
      <c r="J136" s="5" t="str">
        <f>'[1]TCE - ANEXO IV - Preencher'!L145</f>
        <v>26210611041333000185550010000206631910283253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1080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66437831000133</v>
      </c>
      <c r="E137" s="5" t="str">
        <f>'[1]TCE - ANEXO IV - Preencher'!G146</f>
        <v>HTS MEDIKA EUROMED COM E IMPORT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123803</v>
      </c>
      <c r="I137" s="6">
        <f>IF('[1]TCE - ANEXO IV - Preencher'!K146="","",'[1]TCE - ANEXO IV - Preencher'!K146)</f>
        <v>44354</v>
      </c>
      <c r="J137" s="5" t="str">
        <f>'[1]TCE - ANEXO IV - Preencher'!L146</f>
        <v>31215331437831000133550002001238031597394008</v>
      </c>
      <c r="K137" s="5" t="str">
        <f>IF(F137="B",LEFT('[1]TCE - ANEXO IV - Preencher'!M146,2),IF(F137="S",LEFT('[1]TCE - ANEXO IV - Preencher'!M146,7),IF('[1]TCE - ANEXO IV - Preencher'!H146="","")))</f>
        <v>31</v>
      </c>
      <c r="L137" s="7">
        <f>'[1]TCE - ANEXO IV - Preencher'!N146</f>
        <v>1335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12420164000904</v>
      </c>
      <c r="E138" s="5" t="str">
        <f>'[1]TCE - ANEXO IV - Preencher'!G147</f>
        <v>CM HOSPITALAR S A BRASILIA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498607</v>
      </c>
      <c r="I138" s="6">
        <f>IF('[1]TCE - ANEXO IV - Preencher'!K147="","",'[1]TCE - ANEXO IV - Preencher'!K147)</f>
        <v>44354</v>
      </c>
      <c r="J138" s="5" t="str">
        <f>'[1]TCE - ANEXO IV - Preencher'!L147</f>
        <v>53210612420164000904550010004986071100213116</v>
      </c>
      <c r="K138" s="5" t="str">
        <f>IF(F138="B",LEFT('[1]TCE - ANEXO IV - Preencher'!M147,2),IF(F138="S",LEFT('[1]TCE - ANEXO IV - Preencher'!M147,7),IF('[1]TCE - ANEXO IV - Preencher'!H147="","")))</f>
        <v>53</v>
      </c>
      <c r="L138" s="7">
        <f>'[1]TCE - ANEXO IV - Preencher'!N147</f>
        <v>1375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4614288000145</v>
      </c>
      <c r="E139" s="5" t="str">
        <f>'[1]TCE - ANEXO IV - Preencher'!G148</f>
        <v>DISK LIFE COM. DE PROD. CIRURGICOS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3871</v>
      </c>
      <c r="I139" s="6">
        <f>IF('[1]TCE - ANEXO IV - Preencher'!K148="","",'[1]TCE - ANEXO IV - Preencher'!K148)</f>
        <v>44356</v>
      </c>
      <c r="J139" s="5" t="str">
        <f>'[1]TCE - ANEXO IV - Preencher'!L148</f>
        <v>26210604614288000145550010000038711495492057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28000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4922653000189</v>
      </c>
      <c r="E140" s="5" t="str">
        <f>'[1]TCE - ANEXO IV - Preencher'!G149</f>
        <v>NORDESTE HOSPITALAR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6862</v>
      </c>
      <c r="I140" s="6">
        <f>IF('[1]TCE - ANEXO IV - Preencher'!K149="","",'[1]TCE - ANEXO IV - Preencher'!K149)</f>
        <v>44358</v>
      </c>
      <c r="J140" s="5" t="str">
        <f>'[1]TCE - ANEXO IV - Preencher'!L149</f>
        <v>26210604922653000189550010000068521000009580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4823.88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28145496000100</v>
      </c>
      <c r="E141" s="5" t="str">
        <f>'[1]TCE - ANEXO IV - Preencher'!G150</f>
        <v>INJEMEDIC DISTRIBUIDORA HOSPITALAR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000.000.994</v>
      </c>
      <c r="I141" s="6">
        <f>IF('[1]TCE - ANEXO IV - Preencher'!K150="","",'[1]TCE - ANEXO IV - Preencher'!K150)</f>
        <v>44355</v>
      </c>
      <c r="J141" s="5" t="str">
        <f>'[1]TCE - ANEXO IV - Preencher'!L150</f>
        <v>26210628145496000100550010000009941086753698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7019.64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APARELHAGEM MEDICA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528348</v>
      </c>
      <c r="I142" s="6">
        <f>IF('[1]TCE - ANEXO IV - Preencher'!K151="","",'[1]TCE - ANEXO IV - Preencher'!K151)</f>
        <v>44356</v>
      </c>
      <c r="J142" s="5" t="str">
        <f>'[1]TCE - ANEXO IV - Preencher'!L151</f>
        <v>26210610779833000156550010005283481174357547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445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236193000184</v>
      </c>
      <c r="E143" s="5" t="str">
        <f>'[1]TCE - ANEXO IV - Preencher'!G152</f>
        <v>CIRURGICA RECIFE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000.065.034</v>
      </c>
      <c r="I143" s="6">
        <f>IF('[1]TCE - ANEXO IV - Preencher'!K152="","",'[1]TCE - ANEXO IV - Preencher'!K152)</f>
        <v>44358</v>
      </c>
      <c r="J143" s="5" t="str">
        <f>'[1]TCE - ANEXO IV - Preencher'!L152</f>
        <v>26210600236193000184550010000650341000650354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2160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21596736000144</v>
      </c>
      <c r="E144" s="5" t="str">
        <f>'[1]TCE - ANEXO IV - Preencher'!G153</f>
        <v>ULTRAMEGA DIST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129093</v>
      </c>
      <c r="I144" s="6">
        <f>IF('[1]TCE - ANEXO IV - Preencher'!K153="","",'[1]TCE - ANEXO IV - Preencher'!K153)</f>
        <v>44358</v>
      </c>
      <c r="J144" s="5" t="str">
        <f>'[1]TCE - ANEXO IV - Preencher'!L153</f>
        <v>26210621596736000144550010001290931001324849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1167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2684571000118</v>
      </c>
      <c r="E145" s="5" t="str">
        <f>'[1]TCE - ANEXO IV - Preencher'!G154</f>
        <v>DINAMICA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9522</v>
      </c>
      <c r="I145" s="6">
        <f>IF('[1]TCE - ANEXO IV - Preencher'!K154="","",'[1]TCE - ANEXO IV - Preencher'!K154)</f>
        <v>44351</v>
      </c>
      <c r="J145" s="5" t="str">
        <f>'[1]TCE - ANEXO IV - Preencher'!L154</f>
        <v>26210602684571000118550030000095221133949942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667.5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2684571000118</v>
      </c>
      <c r="E146" s="5" t="str">
        <f>'[1]TCE - ANEXO IV - Preencher'!G155</f>
        <v>DINAMICA HOSPITALAR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9608</v>
      </c>
      <c r="I146" s="6">
        <f>IF('[1]TCE - ANEXO IV - Preencher'!K155="","",'[1]TCE - ANEXO IV - Preencher'!K155)</f>
        <v>44358</v>
      </c>
      <c r="J146" s="5" t="str">
        <f>'[1]TCE - ANEXO IV - Preencher'!L155</f>
        <v>26210602684571000118550030000096081151854334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3005.7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51943645000107</v>
      </c>
      <c r="E147" s="5" t="str">
        <f>'[1]TCE - ANEXO IV - Preencher'!G156</f>
        <v>BIOMEDICAL EQUIPAMENTOS E PRODUTOS MED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000.136.778</v>
      </c>
      <c r="I147" s="6">
        <f>IF('[1]TCE - ANEXO IV - Preencher'!K156="","",'[1]TCE - ANEXO IV - Preencher'!K156)</f>
        <v>44354</v>
      </c>
      <c r="J147" s="5" t="str">
        <f>'[1]TCE - ANEXO IV - Preencher'!L156</f>
        <v>35210651943645000107550010001367781004640325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10600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10647227000187</v>
      </c>
      <c r="E148" s="5" t="str">
        <f>'[1]TCE - ANEXO IV - Preencher'!G157</f>
        <v>TUPAN SAUDE CENTER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000.013.272</v>
      </c>
      <c r="I148" s="6">
        <f>IF('[1]TCE - ANEXO IV - Preencher'!K157="","",'[1]TCE - ANEXO IV - Preencher'!K157)</f>
        <v>44357</v>
      </c>
      <c r="J148" s="5" t="str">
        <f>'[1]TCE - ANEXO IV - Preencher'!L157</f>
        <v>26210610647227000187550010000132721009132723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2250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14146456000179</v>
      </c>
      <c r="E149" s="5" t="str">
        <f>'[1]TCE - ANEXO IV - Preencher'!G158</f>
        <v>BELCHER FARMACEUTICA DO BRASIL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000.014.909</v>
      </c>
      <c r="I149" s="6">
        <f>IF('[1]TCE - ANEXO IV - Preencher'!K158="","",'[1]TCE - ANEXO IV - Preencher'!K158)</f>
        <v>44351</v>
      </c>
      <c r="J149" s="5" t="str">
        <f>'[1]TCE - ANEXO IV - Preencher'!L158</f>
        <v>41210614146456000179550010000149091863968147</v>
      </c>
      <c r="K149" s="5" t="str">
        <f>IF(F149="B",LEFT('[1]TCE - ANEXO IV - Preencher'!M158,2),IF(F149="S",LEFT('[1]TCE - ANEXO IV - Preencher'!M158,7),IF('[1]TCE - ANEXO IV - Preencher'!H158="","")))</f>
        <v>41</v>
      </c>
      <c r="L149" s="7">
        <f>'[1]TCE - ANEXO IV - Preencher'!N158</f>
        <v>4350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61418042000131</v>
      </c>
      <c r="E150" s="5" t="str">
        <f>'[1]TCE - ANEXO IV - Preencher'!G159</f>
        <v>CIRURGICA FERNANDES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1347660</v>
      </c>
      <c r="I150" s="6">
        <f>IF('[1]TCE - ANEXO IV - Preencher'!K159="","",'[1]TCE - ANEXO IV - Preencher'!K159)</f>
        <v>44354</v>
      </c>
      <c r="J150" s="5" t="str">
        <f>'[1]TCE - ANEXO IV - Preencher'!L159</f>
        <v>35210661418042000131550040013476601185519610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377.5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61418042000131</v>
      </c>
      <c r="E151" s="5" t="str">
        <f>'[1]TCE - ANEXO IV - Preencher'!G160</f>
        <v>CIRURGICA FERNANDES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1347660</v>
      </c>
      <c r="I151" s="6">
        <f>IF('[1]TCE - ANEXO IV - Preencher'!K160="","",'[1]TCE - ANEXO IV - Preencher'!K160)</f>
        <v>44354</v>
      </c>
      <c r="J151" s="5" t="str">
        <f>'[1]TCE - ANEXO IV - Preencher'!L160</f>
        <v>35210661418042000131550040013476601185519610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910.78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61418042000131</v>
      </c>
      <c r="E152" s="5" t="str">
        <f>'[1]TCE - ANEXO IV - Preencher'!G161</f>
        <v>CIRURGICA FERNANDES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1347582</v>
      </c>
      <c r="I152" s="6">
        <f>IF('[1]TCE - ANEXO IV - Preencher'!K161="","",'[1]TCE - ANEXO IV - Preencher'!K161)</f>
        <v>44354</v>
      </c>
      <c r="J152" s="5" t="str">
        <f>'[1]TCE - ANEXO IV - Preencher'!L161</f>
        <v>35210661418042000131550040013475821866416601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9858.93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10779833000156</v>
      </c>
      <c r="E153" s="5" t="str">
        <f>'[1]TCE - ANEXO IV - Preencher'!G162</f>
        <v>MEDICAL MERCANTIL DE APARELHAGEM MEDICA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528602</v>
      </c>
      <c r="I153" s="6">
        <f>IF('[1]TCE - ANEXO IV - Preencher'!K162="","",'[1]TCE - ANEXO IV - Preencher'!K162)</f>
        <v>44361</v>
      </c>
      <c r="J153" s="5" t="str">
        <f>'[1]TCE - ANEXO IV - Preencher'!L162</f>
        <v>26210610779833000156550010005286021151953604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8600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58426628000133</v>
      </c>
      <c r="E154" s="5" t="str">
        <f>'[1]TCE - ANEXO IV - Preencher'!G163</f>
        <v>SAMTRONIC INDUSTRIA E COMERCIO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273224</v>
      </c>
      <c r="I154" s="6">
        <f>IF('[1]TCE - ANEXO IV - Preencher'!K163="","",'[1]TCE - ANEXO IV - Preencher'!K163)</f>
        <v>44354</v>
      </c>
      <c r="J154" s="5" t="str">
        <f>'[1]TCE - ANEXO IV - Preencher'!L163</f>
        <v>35210658426628000133550010002732241947257230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16000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13441051000281</v>
      </c>
      <c r="E155" s="5" t="str">
        <f>'[1]TCE - ANEXO IV - Preencher'!G164</f>
        <v>CL COM MAT MED HOSPITALAR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11992</v>
      </c>
      <c r="I155" s="6">
        <f>IF('[1]TCE - ANEXO IV - Preencher'!K164="","",'[1]TCE - ANEXO IV - Preencher'!K164)</f>
        <v>44358</v>
      </c>
      <c r="J155" s="5" t="str">
        <f>'[1]TCE - ANEXO IV - Preencher'!L164</f>
        <v>26210613441051000281550010000119921172036490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3500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8014554000150</v>
      </c>
      <c r="E156" s="5" t="str">
        <f>'[1]TCE - ANEXO IV - Preencher'!G165</f>
        <v>MJB COMERCIO DE MAT MEDICO HOSP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11650</v>
      </c>
      <c r="I156" s="6">
        <f>IF('[1]TCE - ANEXO IV - Preencher'!K165="","",'[1]TCE - ANEXO IV - Preencher'!K165)</f>
        <v>44357</v>
      </c>
      <c r="J156" s="5" t="str">
        <f>'[1]TCE - ANEXO IV - Preencher'!L165</f>
        <v>26210608014554000150550010000116501160165215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2230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8014554000150</v>
      </c>
      <c r="E157" s="5" t="str">
        <f>'[1]TCE - ANEXO IV - Preencher'!G166</f>
        <v>MJB COMERCIO DE MAT MEDICO HOSP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11649</v>
      </c>
      <c r="I157" s="6">
        <f>IF('[1]TCE - ANEXO IV - Preencher'!K166="","",'[1]TCE - ANEXO IV - Preencher'!K166)</f>
        <v>44357</v>
      </c>
      <c r="J157" s="5" t="str">
        <f>'[1]TCE - ANEXO IV - Preencher'!L166</f>
        <v>26210608014554000150550010000116491160164242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4630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19125796000137</v>
      </c>
      <c r="E158" s="5" t="str">
        <f>'[1]TCE - ANEXO IV - Preencher'!G167</f>
        <v>NORD MARKET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28570</v>
      </c>
      <c r="I158" s="6">
        <f>IF('[1]TCE - ANEXO IV - Preencher'!K167="","",'[1]TCE - ANEXO IV - Preencher'!K167)</f>
        <v>44358</v>
      </c>
      <c r="J158" s="5" t="str">
        <f>'[1]TCE - ANEXO IV - Preencher'!L167</f>
        <v>25210619125796000137550010000285701778276945</v>
      </c>
      <c r="K158" s="5" t="str">
        <f>IF(F158="B",LEFT('[1]TCE - ANEXO IV - Preencher'!M167,2),IF(F158="S",LEFT('[1]TCE - ANEXO IV - Preencher'!M167,7),IF('[1]TCE - ANEXO IV - Preencher'!H167="","")))</f>
        <v>25</v>
      </c>
      <c r="L158" s="7">
        <f>'[1]TCE - ANEXO IV - Preencher'!N167</f>
        <v>889.02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2684571000118</v>
      </c>
      <c r="E159" s="5" t="str">
        <f>'[1]TCE - ANEXO IV - Preencher'!G168</f>
        <v>DINAMICA HOSPITALAR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9577</v>
      </c>
      <c r="I159" s="6">
        <f>IF('[1]TCE - ANEXO IV - Preencher'!K168="","",'[1]TCE - ANEXO IV - Preencher'!K168)</f>
        <v>44357</v>
      </c>
      <c r="J159" s="5" t="str">
        <f>'[1]TCE - ANEXO IV - Preencher'!L168</f>
        <v>26210602684571000118550030000095771112349626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550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1440590001027</v>
      </c>
      <c r="E160" s="5" t="str">
        <f>'[1]TCE - ANEXO IV - Preencher'!G169</f>
        <v>FRESENIUS MEDICAL CARE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47827</v>
      </c>
      <c r="I160" s="6">
        <f>IF('[1]TCE - ANEXO IV - Preencher'!K169="","",'[1]TCE - ANEXO IV - Preencher'!K169)</f>
        <v>44348</v>
      </c>
      <c r="J160" s="5" t="str">
        <f>'[1]TCE - ANEXO IV - Preencher'!L169</f>
        <v>23210601440590001027550000000478271579399289</v>
      </c>
      <c r="K160" s="5" t="str">
        <f>IF(F160="B",LEFT('[1]TCE - ANEXO IV - Preencher'!M169,2),IF(F160="S",LEFT('[1]TCE - ANEXO IV - Preencher'!M169,7),IF('[1]TCE - ANEXO IV - Preencher'!H169="","")))</f>
        <v>23</v>
      </c>
      <c r="L160" s="7">
        <f>'[1]TCE - ANEXO IV - Preencher'!N169</f>
        <v>2408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1513946000114</v>
      </c>
      <c r="E161" s="5" t="str">
        <f>'[1]TCE - ANEXO IV - Preencher'!G170</f>
        <v>BOSTON SCIENTIFIC DO BRASIL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2354765</v>
      </c>
      <c r="I161" s="6">
        <f>IF('[1]TCE - ANEXO IV - Preencher'!K170="","",'[1]TCE - ANEXO IV - Preencher'!K170)</f>
        <v>44358</v>
      </c>
      <c r="J161" s="5" t="str">
        <f>'[1]TCE - ANEXO IV - Preencher'!L170</f>
        <v>35210160151394600011455003002354761023307095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1612.95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1513946000114</v>
      </c>
      <c r="E162" s="5" t="str">
        <f>'[1]TCE - ANEXO IV - Preencher'!G171</f>
        <v>BOSTON SCIENTIFIC DO BRASIL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2354766</v>
      </c>
      <c r="I162" s="6">
        <f>IF('[1]TCE - ANEXO IV - Preencher'!K171="","",'[1]TCE - ANEXO IV - Preencher'!K171)</f>
        <v>44358</v>
      </c>
      <c r="J162" s="5" t="str">
        <f>'[1]TCE - ANEXO IV - Preencher'!L171</f>
        <v>35210601513946000114550030023547661023307106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1075.29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67729178000653</v>
      </c>
      <c r="E163" s="5" t="str">
        <f>'[1]TCE - ANEXO IV - Preencher'!G172</f>
        <v>COMERCIAL CIRURGICA RIOCLARENSE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9335</v>
      </c>
      <c r="I163" s="6">
        <f>IF('[1]TCE - ANEXO IV - Preencher'!K172="","",'[1]TCE - ANEXO IV - Preencher'!K172)</f>
        <v>44361</v>
      </c>
      <c r="J163" s="5" t="str">
        <f>'[1]TCE - ANEXO IV - Preencher'!L172</f>
        <v>26210667729178000653550010000093351911360500</v>
      </c>
      <c r="K163" s="5" t="e">
        <f>IF(F163="B",LEFT('[1]TCE - ANEXO IV - Preencher'!#REF!,2),IF(F163="S",LEFT('[1]TCE - ANEXO IV - Preencher'!#REF!,7),IF('[1]TCE - ANEXO IV - Preencher'!H172="","")))</f>
        <v>#REF!</v>
      </c>
      <c r="L163" s="7">
        <f>'[1]TCE - ANEXO IV - Preencher'!N172</f>
        <v>1408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61418042000131</v>
      </c>
      <c r="E164" s="5" t="str">
        <f>'[1]TCE - ANEXO IV - Preencher'!G173</f>
        <v>CIRURGICA FERNANDES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1348082</v>
      </c>
      <c r="I164" s="6">
        <f>IF('[1]TCE - ANEXO IV - Preencher'!K173="","",'[1]TCE - ANEXO IV - Preencher'!K173)</f>
        <v>44355</v>
      </c>
      <c r="J164" s="5" t="str">
        <f>'[1]TCE - ANEXO IV - Preencher'!L173</f>
        <v>35210661418042000131550040013480821192510797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4416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8282077000103</v>
      </c>
      <c r="E165" s="5" t="str">
        <f>'[1]TCE - ANEXO IV - Preencher'!G174</f>
        <v>BYOSYSTEMS NE COM PROD L AB E HOSP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158739</v>
      </c>
      <c r="I165" s="6">
        <f>IF('[1]TCE - ANEXO IV - Preencher'!K174="","",'[1]TCE - ANEXO IV - Preencher'!K174)</f>
        <v>44361</v>
      </c>
      <c r="J165" s="5" t="str">
        <f>'[1]TCE - ANEXO IV - Preencher'!L174</f>
        <v>25210608282077000103550020001587391971771049</v>
      </c>
      <c r="K165" s="5" t="str">
        <f>IF(F165="B",LEFT('[1]TCE - ANEXO IV - Preencher'!M174,2),IF(F165="S",LEFT('[1]TCE - ANEXO IV - Preencher'!M174,7),IF('[1]TCE - ANEXO IV - Preencher'!H174="","")))</f>
        <v>25</v>
      </c>
      <c r="L165" s="7">
        <f>'[1]TCE - ANEXO IV - Preencher'!N174</f>
        <v>24000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9079298000141</v>
      </c>
      <c r="E166" s="5" t="str">
        <f>'[1]TCE - ANEXO IV - Preencher'!G175</f>
        <v>FAGMED COMERCIO DE PROD. HOSPIT. LTDA ME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16288</v>
      </c>
      <c r="I166" s="6">
        <f>IF('[1]TCE - ANEXO IV - Preencher'!K175="","",'[1]TCE - ANEXO IV - Preencher'!K175)</f>
        <v>44361</v>
      </c>
      <c r="J166" s="5" t="str">
        <f>'[1]TCE - ANEXO IV - Preencher'!L175</f>
        <v>26210609079298000141550000000162881120168294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2520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2684571000118</v>
      </c>
      <c r="E167" s="5" t="str">
        <f>'[1]TCE - ANEXO IV - Preencher'!G176</f>
        <v>DINAMICA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9628</v>
      </c>
      <c r="I167" s="6">
        <f>IF('[1]TCE - ANEXO IV - Preencher'!K176="","",'[1]TCE - ANEXO IV - Preencher'!K176)</f>
        <v>44361</v>
      </c>
      <c r="J167" s="5" t="str">
        <f>'[1]TCE - ANEXO IV - Preencher'!L176</f>
        <v>26210602684571000118550030000096281131118295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1043.2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67729178000491</v>
      </c>
      <c r="E168" s="5" t="str">
        <f>'[1]TCE - ANEXO IV - Preencher'!G177</f>
        <v>COMERCIAL C RIOCLARENSE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1444895</v>
      </c>
      <c r="I168" s="6">
        <f>IF('[1]TCE - ANEXO IV - Preencher'!K177="","",'[1]TCE - ANEXO IV - Preencher'!K177)</f>
        <v>44355</v>
      </c>
      <c r="J168" s="5" t="str">
        <f>'[1]TCE - ANEXO IV - Preencher'!L177</f>
        <v>35210667729178000491550010014448951257312274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837.5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67729178000491</v>
      </c>
      <c r="E169" s="5" t="str">
        <f>'[1]TCE - ANEXO IV - Preencher'!G178</f>
        <v>COMERCIAL C RIOCLARENSE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1445373</v>
      </c>
      <c r="I169" s="6">
        <f>IF('[1]TCE - ANEXO IV - Preencher'!K178="","",'[1]TCE - ANEXO IV - Preencher'!K178)</f>
        <v>44356</v>
      </c>
      <c r="J169" s="5" t="str">
        <f>'[1]TCE - ANEXO IV - Preencher'!L178</f>
        <v>35210667729178000491550010014453731733208441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16660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874929000140</v>
      </c>
      <c r="E170" s="5" t="str">
        <f>'[1]TCE - ANEXO IV - Preencher'!G179</f>
        <v>MEDCENTER COMERCIAL LTDA  MG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324687</v>
      </c>
      <c r="I170" s="6">
        <f>IF('[1]TCE - ANEXO IV - Preencher'!K179="","",'[1]TCE - ANEXO IV - Preencher'!K179)</f>
        <v>44351</v>
      </c>
      <c r="J170" s="5" t="str">
        <f>'[1]TCE - ANEXO IV - Preencher'!L179</f>
        <v>31210600874929000140550010003246871722179766</v>
      </c>
      <c r="K170" s="5" t="str">
        <f>IF(F170="B",LEFT('[1]TCE - ANEXO IV - Preencher'!M179,2),IF(F170="S",LEFT('[1]TCE - ANEXO IV - Preencher'!M179,7),IF('[1]TCE - ANEXO IV - Preencher'!H179="","")))</f>
        <v>31</v>
      </c>
      <c r="L170" s="7">
        <f>'[1]TCE - ANEXO IV - Preencher'!N179</f>
        <v>2814.35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37378110000100</v>
      </c>
      <c r="E171" s="5" t="str">
        <f>'[1]TCE - ANEXO IV - Preencher'!G180</f>
        <v>L V MED EIRELI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129</v>
      </c>
      <c r="I171" s="6">
        <f>IF('[1]TCE - ANEXO IV - Preencher'!K180="","",'[1]TCE - ANEXO IV - Preencher'!K180)</f>
        <v>44357</v>
      </c>
      <c r="J171" s="5" t="str">
        <f>'[1]TCE - ANEXO IV - Preencher'!L180</f>
        <v>32210637376110000100550010000001291039368885</v>
      </c>
      <c r="K171" s="5" t="str">
        <f>IF(F171="B",LEFT('[1]TCE - ANEXO IV - Preencher'!M180,2),IF(F171="S",LEFT('[1]TCE - ANEXO IV - Preencher'!M180,7),IF('[1]TCE - ANEXO IV - Preencher'!H180="","")))</f>
        <v>32</v>
      </c>
      <c r="L171" s="7">
        <f>'[1]TCE - ANEXO IV - Preencher'!N180</f>
        <v>1470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37330135000125</v>
      </c>
      <c r="E172" s="5" t="str">
        <f>'[1]TCE - ANEXO IV - Preencher'!G181</f>
        <v>TOPHEALTH DISTRIB DE PROD HOSPITALARES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000.000.101</v>
      </c>
      <c r="I172" s="6">
        <f>IF('[1]TCE - ANEXO IV - Preencher'!K181="","",'[1]TCE - ANEXO IV - Preencher'!K181)</f>
        <v>44357</v>
      </c>
      <c r="J172" s="5" t="str">
        <f>'[1]TCE - ANEXO IV - Preencher'!L181</f>
        <v>26210637330135000125550010000001011741634790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5400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35334424000177</v>
      </c>
      <c r="E173" s="5" t="str">
        <f>'[1]TCE - ANEXO IV - Preencher'!G182</f>
        <v>FORTMED COMERCIAL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38632</v>
      </c>
      <c r="I173" s="6">
        <f>IF('[1]TCE - ANEXO IV - Preencher'!K182="","",'[1]TCE - ANEXO IV - Preencher'!K182)</f>
        <v>44358</v>
      </c>
      <c r="J173" s="5" t="str">
        <f>'[1]TCE - ANEXO IV - Preencher'!L182</f>
        <v>26210635334424000177550000000386321924510926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170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13120044000105</v>
      </c>
      <c r="E174" s="5" t="str">
        <f>'[1]TCE - ANEXO IV - Preencher'!G183</f>
        <v>WANDERLEY E REGIS COM.PROD.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000.007.572</v>
      </c>
      <c r="I174" s="6">
        <f>IF('[1]TCE - ANEXO IV - Preencher'!K183="","",'[1]TCE - ANEXO IV - Preencher'!K183)</f>
        <v>44363</v>
      </c>
      <c r="J174" s="5" t="str">
        <f>'[1]TCE - ANEXO IV - Preencher'!L183</f>
        <v>26210613120044000105550010000075721574879433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615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4614288000145</v>
      </c>
      <c r="E175" s="5" t="str">
        <f>'[1]TCE - ANEXO IV - Preencher'!G184</f>
        <v>DISK LIFE COM. DE PROD. CIRURGICOS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3890</v>
      </c>
      <c r="I175" s="6">
        <f>IF('[1]TCE - ANEXO IV - Preencher'!K184="","",'[1]TCE - ANEXO IV - Preencher'!K184)</f>
        <v>44363</v>
      </c>
      <c r="J175" s="5" t="str">
        <f>'[1]TCE - ANEXO IV - Preencher'!L184</f>
        <v>26210604614288000145550010000038901315386259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50400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67729178000653</v>
      </c>
      <c r="E176" s="5" t="str">
        <f>'[1]TCE - ANEXO IV - Preencher'!G185</f>
        <v>COMERCIAL CIRURGICA RIOCLARENSE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9411</v>
      </c>
      <c r="I176" s="6">
        <f>IF('[1]TCE - ANEXO IV - Preencher'!K185="","",'[1]TCE - ANEXO IV - Preencher'!K185)</f>
        <v>44362</v>
      </c>
      <c r="J176" s="5" t="str">
        <f>'[1]TCE - ANEXO IV - Preencher'!L185</f>
        <v>26210667729178000653550010000094111176449962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6732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4237235000152</v>
      </c>
      <c r="E177" s="5" t="str">
        <f>'[1]TCE - ANEXO IV - Preencher'!G186</f>
        <v>ENDOCENTER COMERCIAL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88868</v>
      </c>
      <c r="I177" s="6">
        <f>IF('[1]TCE - ANEXO IV - Preencher'!K186="","",'[1]TCE - ANEXO IV - Preencher'!K186)</f>
        <v>44363</v>
      </c>
      <c r="J177" s="5" t="str">
        <f>'[1]TCE - ANEXO IV - Preencher'!L186</f>
        <v>26210604237235000152550010000888681134414261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2865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54633</v>
      </c>
      <c r="I178" s="6">
        <f>IF('[1]TCE - ANEXO IV - Preencher'!K187="","",'[1]TCE - ANEXO IV - Preencher'!K187)</f>
        <v>44364</v>
      </c>
      <c r="J178" s="5" t="str">
        <f>'[1]TCE - ANEXO IV - Preencher'!L187</f>
        <v>26210607160019000144550010000546331483287184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1120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54529</v>
      </c>
      <c r="I179" s="6">
        <f>IF('[1]TCE - ANEXO IV - Preencher'!K188="","",'[1]TCE - ANEXO IV - Preencher'!K188)</f>
        <v>44363</v>
      </c>
      <c r="J179" s="5" t="str">
        <f>'[1]TCE - ANEXO IV - Preencher'!L188</f>
        <v>26210607160019000144550010000545291040152621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310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54533</v>
      </c>
      <c r="I180" s="6">
        <f>IF('[1]TCE - ANEXO IV - Preencher'!K189="","",'[1]TCE - ANEXO IV - Preencher'!K189)</f>
        <v>44363</v>
      </c>
      <c r="J180" s="5" t="str">
        <f>'[1]TCE - ANEXO IV - Preencher'!L189</f>
        <v>26210607160019000144550010000545331202701466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500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54528</v>
      </c>
      <c r="I181" s="6">
        <f>IF('[1]TCE - ANEXO IV - Preencher'!K190="","",'[1]TCE - ANEXO IV - Preencher'!K190)</f>
        <v>44363</v>
      </c>
      <c r="J181" s="5" t="str">
        <f>'[1]TCE - ANEXO IV - Preencher'!L190</f>
        <v>26210607160019000144550010000545281366983103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810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2684571000118</v>
      </c>
      <c r="E182" s="5" t="str">
        <f>'[1]TCE - ANEXO IV - Preencher'!G191</f>
        <v>DINAMICA HOSPITALAR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9742</v>
      </c>
      <c r="I182" s="6">
        <f>IF('[1]TCE - ANEXO IV - Preencher'!K191="","",'[1]TCE - ANEXO IV - Preencher'!K191)</f>
        <v>44364</v>
      </c>
      <c r="J182" s="5" t="str">
        <f>'[1]TCE - ANEXO IV - Preencher'!L191</f>
        <v>26210602684571000118550030000097421081313957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1420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2684571000118</v>
      </c>
      <c r="E183" s="5" t="str">
        <f>'[1]TCE - ANEXO IV - Preencher'!G192</f>
        <v>DINAMICA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9743</v>
      </c>
      <c r="I183" s="6">
        <f>IF('[1]TCE - ANEXO IV - Preencher'!K192="","",'[1]TCE - ANEXO IV - Preencher'!K192)</f>
        <v>44364</v>
      </c>
      <c r="J183" s="5" t="str">
        <f>'[1]TCE - ANEXO IV - Preencher'!L192</f>
        <v>26210602684571000118550030000097431082007946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550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2684571000118</v>
      </c>
      <c r="E184" s="5" t="str">
        <f>'[1]TCE - ANEXO IV - Preencher'!G193</f>
        <v>DINAMICA HOSPITALAR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9772</v>
      </c>
      <c r="I184" s="6">
        <f>IF('[1]TCE - ANEXO IV - Preencher'!K193="","",'[1]TCE - ANEXO IV - Preencher'!K193)</f>
        <v>44365</v>
      </c>
      <c r="J184" s="5" t="str">
        <f>'[1]TCE - ANEXO IV - Preencher'!L193</f>
        <v>26210602684571000118550030000097721080306778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1390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2684571000118</v>
      </c>
      <c r="E185" s="5" t="str">
        <f>'[1]TCE - ANEXO IV - Preencher'!G194</f>
        <v>DINAMICA HOSPITALAR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9773</v>
      </c>
      <c r="I185" s="6">
        <f>IF('[1]TCE - ANEXO IV - Preencher'!K194="","",'[1]TCE - ANEXO IV - Preencher'!K194)</f>
        <v>44365</v>
      </c>
      <c r="J185" s="5" t="str">
        <f>'[1]TCE - ANEXO IV - Preencher'!L194</f>
        <v>26210602684571000118550030000097731082033873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550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1440590001027</v>
      </c>
      <c r="E186" s="5" t="str">
        <f>'[1]TCE - ANEXO IV - Preencher'!G195</f>
        <v>FRESENIUS MEDICAL CARE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47920</v>
      </c>
      <c r="I186" s="6">
        <f>IF('[1]TCE - ANEXO IV - Preencher'!K195="","",'[1]TCE - ANEXO IV - Preencher'!K195)</f>
        <v>44362</v>
      </c>
      <c r="J186" s="5" t="str">
        <f>'[1]TCE - ANEXO IV - Preencher'!L195</f>
        <v>26210601440590001027550000000479201519982748</v>
      </c>
      <c r="K186" s="5" t="str">
        <f>IF(F186="B",LEFT('[1]TCE - ANEXO IV - Preencher'!M195,2),IF(F186="S",LEFT('[1]TCE - ANEXO IV - Preencher'!M195,7),IF('[1]TCE - ANEXO IV - Preencher'!H195="","")))</f>
        <v>23</v>
      </c>
      <c r="L186" s="7">
        <f>'[1]TCE - ANEXO IV - Preencher'!N195</f>
        <v>5779.2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2358408</v>
      </c>
      <c r="I187" s="6">
        <f>IF('[1]TCE - ANEXO IV - Preencher'!K196="","",'[1]TCE - ANEXO IV - Preencher'!K196)</f>
        <v>44364</v>
      </c>
      <c r="J187" s="5" t="str">
        <f>'[1]TCE - ANEXO IV - Preencher'!L196</f>
        <v>35210601513946000114550030023584081023347602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1075.29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2358410</v>
      </c>
      <c r="I188" s="6">
        <f>IF('[1]TCE - ANEXO IV - Preencher'!K197="","",'[1]TCE - ANEXO IV - Preencher'!K197)</f>
        <v>44364</v>
      </c>
      <c r="J188" s="5" t="str">
        <f>'[1]TCE - ANEXO IV - Preencher'!L197</f>
        <v>35210601513946000114550030023584101023347627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268.82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2358409</v>
      </c>
      <c r="I189" s="6">
        <f>IF('[1]TCE - ANEXO IV - Preencher'!K198="","",'[1]TCE - ANEXO IV - Preencher'!K198)</f>
        <v>44364</v>
      </c>
      <c r="J189" s="5" t="str">
        <f>'[1]TCE - ANEXO IV - Preencher'!L198</f>
        <v>35210601513946000114550030023584091023347618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1075.29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2358407</v>
      </c>
      <c r="I190" s="6">
        <f>IF('[1]TCE - ANEXO IV - Preencher'!K199="","",'[1]TCE - ANEXO IV - Preencher'!K199)</f>
        <v>44364</v>
      </c>
      <c r="J190" s="5" t="str">
        <f>'[1]TCE - ANEXO IV - Preencher'!L199</f>
        <v>35210601513946000114550030023584071023347591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806.47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2358406</v>
      </c>
      <c r="I191" s="6">
        <f>IF('[1]TCE - ANEXO IV - Preencher'!K200="","",'[1]TCE - ANEXO IV - Preencher'!K200)</f>
        <v>44364</v>
      </c>
      <c r="J191" s="5" t="str">
        <f>'[1]TCE - ANEXO IV - Preencher'!L200</f>
        <v>32210601513946000114550030023584061023347586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537.64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2358405</v>
      </c>
      <c r="I192" s="6">
        <f>IF('[1]TCE - ANEXO IV - Preencher'!K201="","",'[1]TCE - ANEXO IV - Preencher'!K201)</f>
        <v>44364</v>
      </c>
      <c r="J192" s="5" t="str">
        <f>'[1]TCE - ANEXO IV - Preencher'!L201</f>
        <v>35210601513946000114550003023584051023348580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268.82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32122469000190</v>
      </c>
      <c r="E193" s="5" t="str">
        <f>'[1]TCE - ANEXO IV - Preencher'!G202</f>
        <v>GIOVANA MARIA PECINI EIRELI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000.000.387</v>
      </c>
      <c r="I193" s="6">
        <f>IF('[1]TCE - ANEXO IV - Preencher'!K202="","",'[1]TCE - ANEXO IV - Preencher'!K202)</f>
        <v>44358</v>
      </c>
      <c r="J193" s="5" t="str">
        <f>'[1]TCE - ANEXO IV - Preencher'!L202</f>
        <v>35210632122469000190550010000003871000160651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167286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8014554000150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11654</v>
      </c>
      <c r="I194" s="6">
        <f>IF('[1]TCE - ANEXO IV - Preencher'!K203="","",'[1]TCE - ANEXO IV - Preencher'!K203)</f>
        <v>44362</v>
      </c>
      <c r="J194" s="5" t="str">
        <f>'[1]TCE - ANEXO IV - Preencher'!L203</f>
        <v>26210608014554000150550010000116541160165214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1450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8014554000150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11655</v>
      </c>
      <c r="I195" s="6">
        <f>IF('[1]TCE - ANEXO IV - Preencher'!K204="","",'[1]TCE - ANEXO IV - Preencher'!K204)</f>
        <v>44362</v>
      </c>
      <c r="J195" s="5" t="str">
        <f>'[1]TCE - ANEXO IV - Preencher'!L204</f>
        <v>26210608014554000150550010000116551160165211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980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8014554000150</v>
      </c>
      <c r="E196" s="5" t="str">
        <f>'[1]TCE - ANEXO IV - Preencher'!G205</f>
        <v>MJB COMERCIO DE MAT MEDICO HOSP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11657</v>
      </c>
      <c r="I196" s="6">
        <f>IF('[1]TCE - ANEXO IV - Preencher'!K205="","",'[1]TCE - ANEXO IV - Preencher'!K205)</f>
        <v>44362</v>
      </c>
      <c r="J196" s="5" t="str">
        <f>'[1]TCE - ANEXO IV - Preencher'!L205</f>
        <v>26210608014554000150550010000116571160165216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1200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8014554000150</v>
      </c>
      <c r="E197" s="5" t="str">
        <f>'[1]TCE - ANEXO IV - Preencher'!G206</f>
        <v>MJB COMERCIO DE MAT MEDICO HOSP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11656</v>
      </c>
      <c r="I197" s="6">
        <f>IF('[1]TCE - ANEXO IV - Preencher'!K206="","",'[1]TCE - ANEXO IV - Preencher'!K206)</f>
        <v>44362</v>
      </c>
      <c r="J197" s="5" t="str">
        <f>'[1]TCE - ANEXO IV - Preencher'!L206</f>
        <v>26210608014554000150550010000116561160165219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8480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8014554000150</v>
      </c>
      <c r="E198" s="5" t="str">
        <f>'[1]TCE - ANEXO IV - Preencher'!G207</f>
        <v>MJB COMERCIO DE MAT MEDICO HOSP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11667</v>
      </c>
      <c r="I198" s="6">
        <f>IF('[1]TCE - ANEXO IV - Preencher'!K207="","",'[1]TCE - ANEXO IV - Preencher'!K207)</f>
        <v>44365</v>
      </c>
      <c r="J198" s="5" t="str">
        <f>'[1]TCE - ANEXO IV - Preencher'!L207</f>
        <v>26210608014554000150550010000116671160166294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3430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8014554000150</v>
      </c>
      <c r="E199" s="5" t="str">
        <f>'[1]TCE - ANEXO IV - Preencher'!G208</f>
        <v>MJB COMERCIO DE MAT MEDICO HOSP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11668</v>
      </c>
      <c r="I199" s="6">
        <f>IF('[1]TCE - ANEXO IV - Preencher'!K208="","",'[1]TCE - ANEXO IV - Preencher'!K208)</f>
        <v>44365</v>
      </c>
      <c r="J199" s="5" t="str">
        <f>'[1]TCE - ANEXO IV - Preencher'!L208</f>
        <v>26210608014554000150550010000116681160166291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4460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12420164001048</v>
      </c>
      <c r="E200" s="5" t="str">
        <f>'[1]TCE - ANEXO IV - Preencher'!G209</f>
        <v>CM HOSPITALAR S 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98954</v>
      </c>
      <c r="I200" s="6">
        <f>IF('[1]TCE - ANEXO IV - Preencher'!K209="","",'[1]TCE - ANEXO IV - Preencher'!K209)</f>
        <v>44365</v>
      </c>
      <c r="J200" s="5" t="str">
        <f>'[1]TCE - ANEXO IV - Preencher'!L209</f>
        <v>26210612420164001048550010000989541100020392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8820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1440590000136</v>
      </c>
      <c r="E201" s="5" t="str">
        <f>'[1]TCE - ANEXO IV - Preencher'!G210</f>
        <v>FRESENIUS MEDICAL CARE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1579239</v>
      </c>
      <c r="I201" s="6">
        <f>IF('[1]TCE - ANEXO IV - Preencher'!K210="","",'[1]TCE - ANEXO IV - Preencher'!K210)</f>
        <v>44361</v>
      </c>
      <c r="J201" s="5" t="str">
        <f>'[1]TCE - ANEXO IV - Preencher'!L210</f>
        <v>35210601440590000136550000015792391041924362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17654.400000000001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4237235000152</v>
      </c>
      <c r="E202" s="5" t="str">
        <f>'[1]TCE - ANEXO IV - Preencher'!G211</f>
        <v>ENDOCENTER COMERCIAL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88929</v>
      </c>
      <c r="I202" s="6">
        <f>IF('[1]TCE - ANEXO IV - Preencher'!K211="","",'[1]TCE - ANEXO IV - Preencher'!K211)</f>
        <v>44364</v>
      </c>
      <c r="J202" s="5" t="str">
        <f>'[1]TCE - ANEXO IV - Preencher'!L211</f>
        <v>26210604237235000152550010000889291163814296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1780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2684571000118</v>
      </c>
      <c r="E203" s="5" t="str">
        <f>'[1]TCE - ANEXO IV - Preencher'!G212</f>
        <v>DINAMICA HOSPITALAR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9786</v>
      </c>
      <c r="I203" s="6">
        <f>IF('[1]TCE - ANEXO IV - Preencher'!K212="","",'[1]TCE - ANEXO IV - Preencher'!K212)</f>
        <v>44368</v>
      </c>
      <c r="J203" s="5" t="str">
        <f>'[1]TCE - ANEXO IV - Preencher'!L212</f>
        <v>26210602684571000118550030000097861102826375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550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2684571000118</v>
      </c>
      <c r="E204" s="5" t="str">
        <f>'[1]TCE - ANEXO IV - Preencher'!G213</f>
        <v>DINAMICA HOSPITALAR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9788</v>
      </c>
      <c r="I204" s="6">
        <f>IF('[1]TCE - ANEXO IV - Preencher'!K213="","",'[1]TCE - ANEXO IV - Preencher'!K213)</f>
        <v>44368</v>
      </c>
      <c r="J204" s="5" t="str">
        <f>'[1]TCE - ANEXO IV - Preencher'!L213</f>
        <v>26210602684571000118550030000097881104215602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1940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27970162000109</v>
      </c>
      <c r="E205" s="5" t="str">
        <f>'[1]TCE - ANEXO IV - Preencher'!G214</f>
        <v>SAUDE BRASIL COMERC DE MAT MED.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000.000.838</v>
      </c>
      <c r="I205" s="6">
        <f>IF('[1]TCE - ANEXO IV - Preencher'!K214="","",'[1]TCE - ANEXO IV - Preencher'!K214)</f>
        <v>44368</v>
      </c>
      <c r="J205" s="5" t="str">
        <f>'[1]TCE - ANEXO IV - Preencher'!L214</f>
        <v>26210627970162000109550010000008381000098386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807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27970162000109</v>
      </c>
      <c r="E206" s="5" t="str">
        <f>'[1]TCE - ANEXO IV - Preencher'!G215</f>
        <v>SAUDE BRASIL COMERC DE MAT MED. EIRELI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000.000.837</v>
      </c>
      <c r="I206" s="6">
        <f>IF('[1]TCE - ANEXO IV - Preencher'!K215="","",'[1]TCE - ANEXO IV - Preencher'!K215)</f>
        <v>44368</v>
      </c>
      <c r="J206" s="5" t="str">
        <f>'[1]TCE - ANEXO IV - Preencher'!L215</f>
        <v>26210627970162000109550010000008371000098370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1129.2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11449180000100</v>
      </c>
      <c r="E207" s="5" t="str">
        <f>'[1]TCE - ANEXO IV - Preencher'!G216</f>
        <v>DPROSMED DIST DE PROD MED HOSP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000.043.499</v>
      </c>
      <c r="I207" s="6">
        <f>IF('[1]TCE - ANEXO IV - Preencher'!K216="","",'[1]TCE - ANEXO IV - Preencher'!K216)</f>
        <v>44369</v>
      </c>
      <c r="J207" s="5" t="str">
        <f>'[1]TCE - ANEXO IV - Preencher'!L216</f>
        <v>26210611449180000100550010000434991200440513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1048.8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8014554000150</v>
      </c>
      <c r="E208" s="5" t="str">
        <f>'[1]TCE - ANEXO IV - Preencher'!G217</f>
        <v>MJB COMERCIO DE MAT MEDICO HOSP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11689</v>
      </c>
      <c r="I208" s="6">
        <f>IF('[1]TCE - ANEXO IV - Preencher'!K217="","",'[1]TCE - ANEXO IV - Preencher'!K217)</f>
        <v>44369</v>
      </c>
      <c r="J208" s="5" t="str">
        <f>'[1]TCE - ANEXO IV - Preencher'!L217</f>
        <v>26210608014554000150550010000116891160168235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3430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8014554000150</v>
      </c>
      <c r="E209" s="5" t="str">
        <f>'[1]TCE - ANEXO IV - Preencher'!G218</f>
        <v>MJB COMERCIO DE MAT MEDICO HOSP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11688</v>
      </c>
      <c r="I209" s="6">
        <f>IF('[1]TCE - ANEXO IV - Preencher'!K218="","",'[1]TCE - ANEXO IV - Preencher'!K218)</f>
        <v>44369</v>
      </c>
      <c r="J209" s="5" t="str">
        <f>'[1]TCE - ANEXO IV - Preencher'!L218</f>
        <v>26210608014554000150550010000116881160168238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6080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8014554000150</v>
      </c>
      <c r="E210" s="5" t="str">
        <f>'[1]TCE - ANEXO IV - Preencher'!G219</f>
        <v>MJB COMERCIO DE MAT MEDICO HOSP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11687</v>
      </c>
      <c r="I210" s="6">
        <f>IF('[1]TCE - ANEXO IV - Preencher'!K219="","",'[1]TCE - ANEXO IV - Preencher'!K219)</f>
        <v>44369</v>
      </c>
      <c r="J210" s="5" t="str">
        <f>'[1]TCE - ANEXO IV - Preencher'!L219</f>
        <v>26210608014554000150550010000116871160168230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3430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7160019000144</v>
      </c>
      <c r="E211" s="5" t="str">
        <f>'[1]TCE - ANEXO IV - Preencher'!G220</f>
        <v>VITALE COMERCIO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54904</v>
      </c>
      <c r="I211" s="6">
        <f>IF('[1]TCE - ANEXO IV - Preencher'!K220="","",'[1]TCE - ANEXO IV - Preencher'!K220)</f>
        <v>44368</v>
      </c>
      <c r="J211" s="5" t="str">
        <f>'[1]TCE - ANEXO IV - Preencher'!L220</f>
        <v>26210607160019000144550010000549041730133115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5600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1348814000184</v>
      </c>
      <c r="E212" s="5" t="str">
        <f>'[1]TCE - ANEXO IV - Preencher'!G221</f>
        <v>BDL BEZERRA DISTRIBUIDORA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000.019.767</v>
      </c>
      <c r="I212" s="6">
        <f>IF('[1]TCE - ANEXO IV - Preencher'!K221="","",'[1]TCE - ANEXO IV - Preencher'!K221)</f>
        <v>44369</v>
      </c>
      <c r="J212" s="5" t="str">
        <f>'[1]TCE - ANEXO IV - Preencher'!L221</f>
        <v>26210601348814000184550010000197671046403278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51.8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12420164001048</v>
      </c>
      <c r="E213" s="5" t="str">
        <f>'[1]TCE - ANEXO IV - Preencher'!G222</f>
        <v>CM HOSPITALAR S 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99096</v>
      </c>
      <c r="I213" s="6">
        <f>IF('[1]TCE - ANEXO IV - Preencher'!K222="","",'[1]TCE - ANEXO IV - Preencher'!K222)</f>
        <v>44369</v>
      </c>
      <c r="J213" s="5" t="str">
        <f>'[1]TCE - ANEXO IV - Preencher'!L222</f>
        <v>26210612420164001048550010000990961100038467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6471.36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2684571000118</v>
      </c>
      <c r="E214" s="5" t="str">
        <f>'[1]TCE - ANEXO IV - Preencher'!G223</f>
        <v>DINAMICA HOSPITALAR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9808</v>
      </c>
      <c r="I214" s="6">
        <f>IF('[1]TCE - ANEXO IV - Preencher'!K223="","",'[1]TCE - ANEXO IV - Preencher'!K223)</f>
        <v>44369</v>
      </c>
      <c r="J214" s="5" t="str">
        <f>'[1]TCE - ANEXO IV - Preencher'!L223</f>
        <v>26210602684571000118550030000098081093811950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900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2684571000118</v>
      </c>
      <c r="E215" s="5" t="str">
        <f>'[1]TCE - ANEXO IV - Preencher'!G224</f>
        <v>DINAMICA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9804</v>
      </c>
      <c r="I215" s="6">
        <f>IF('[1]TCE - ANEXO IV - Preencher'!K224="","",'[1]TCE - ANEXO IV - Preencher'!K224)</f>
        <v>44368</v>
      </c>
      <c r="J215" s="5" t="e">
        <f>'[1]TCE - ANEXO IV - Preencher'!#REF!</f>
        <v>#REF!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4242.3999999999996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15227236000132</v>
      </c>
      <c r="E216" s="5" t="str">
        <f>'[1]TCE - ANEXO IV - Preencher'!G225</f>
        <v>ATOS MEDICA COMERCIO E REPRESENTACAO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000.011.528</v>
      </c>
      <c r="I216" s="6">
        <f>IF('[1]TCE - ANEXO IV - Preencher'!K225="","",'[1]TCE - ANEXO IV - Preencher'!K225)</f>
        <v>44369</v>
      </c>
      <c r="J216" s="5" t="str">
        <f>'[1]TCE - ANEXO IV - Preencher'!L225</f>
        <v>26210615227236000132550010000115281117831136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2040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8778201000126</v>
      </c>
      <c r="E217" s="5" t="str">
        <f>'[1]TCE - ANEXO IV - Preencher'!G226</f>
        <v>DROGAFONTE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340402</v>
      </c>
      <c r="I217" s="6">
        <f>IF('[1]TCE - ANEXO IV - Preencher'!K226="","",'[1]TCE - ANEXO IV - Preencher'!K226)</f>
        <v>44370</v>
      </c>
      <c r="J217" s="5" t="str">
        <f>'[1]TCE - ANEXO IV - Preencher'!L224</f>
        <v>26210602684571000118550030000098041164609580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63.84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8778201000126</v>
      </c>
      <c r="E218" s="5" t="str">
        <f>'[1]TCE - ANEXO IV - Preencher'!G227</f>
        <v>DROGAFONTE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340392</v>
      </c>
      <c r="I218" s="6">
        <f>IF('[1]TCE - ANEXO IV - Preencher'!K227="","",'[1]TCE - ANEXO IV - Preencher'!K227)</f>
        <v>44370</v>
      </c>
      <c r="J218" s="5" t="str">
        <f>'[1]TCE - ANEXO IV - Preencher'!L227</f>
        <v>26210608778201000126550010003403921433995343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2443.7600000000002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8778201000126</v>
      </c>
      <c r="E219" s="5" t="str">
        <f>'[1]TCE - ANEXO IV - Preencher'!G228</f>
        <v>DROGAFONTE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340392</v>
      </c>
      <c r="I219" s="6">
        <f>IF('[1]TCE - ANEXO IV - Preencher'!K228="","",'[1]TCE - ANEXO IV - Preencher'!K228)</f>
        <v>44370</v>
      </c>
      <c r="J219" s="5" t="str">
        <f>'[1]TCE - ANEXO IV - Preencher'!L228</f>
        <v>26210608778201000126550010003403921433995343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12.98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7160019000144</v>
      </c>
      <c r="E220" s="5" t="str">
        <f>'[1]TCE - ANEXO IV - Preencher'!G229</f>
        <v>VITALE COMERCIO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55040</v>
      </c>
      <c r="I220" s="6">
        <f>IF('[1]TCE - ANEXO IV - Preencher'!K229="","",'[1]TCE - ANEXO IV - Preencher'!K229)</f>
        <v>44369</v>
      </c>
      <c r="J220" s="5" t="str">
        <f>'[1]TCE - ANEXO IV - Preencher'!L229</f>
        <v>26210607160019000144550010000550401636085627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7914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9079298000141</v>
      </c>
      <c r="E221" s="5" t="str">
        <f>'[1]TCE - ANEXO IV - Preencher'!G230</f>
        <v>FAGMED COMERCIO DE PROD. HOSPIT. LTDA ME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16411</v>
      </c>
      <c r="I221" s="6">
        <f>IF('[1]TCE - ANEXO IV - Preencher'!K230="","",'[1]TCE - ANEXO IV - Preencher'!K230)</f>
        <v>44368</v>
      </c>
      <c r="J221" s="5" t="str">
        <f>'[1]TCE - ANEXO IV - Preencher'!L230</f>
        <v>26210609079298000141550000000164111140161258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2520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1440590000136</v>
      </c>
      <c r="E222" s="5" t="str">
        <f>'[1]TCE - ANEXO IV - Preencher'!G231</f>
        <v>FRESENIUS MEDICAL CARE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1580163</v>
      </c>
      <c r="I222" s="6">
        <f>IF('[1]TCE - ANEXO IV - Preencher'!K231="","",'[1]TCE - ANEXO IV - Preencher'!K231)</f>
        <v>44363</v>
      </c>
      <c r="J222" s="5" t="str">
        <f>'[1]TCE - ANEXO IV - Preencher'!L231</f>
        <v>35210601440590000136550000015801631071251385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22358.16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1440590000136</v>
      </c>
      <c r="E223" s="5" t="str">
        <f>'[1]TCE - ANEXO IV - Preencher'!G232</f>
        <v>FRESENIUS MEDICAL CARE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1580164</v>
      </c>
      <c r="I223" s="6">
        <f>IF('[1]TCE - ANEXO IV - Preencher'!K232="","",'[1]TCE - ANEXO IV - Preencher'!K232)</f>
        <v>44363</v>
      </c>
      <c r="J223" s="5" t="str">
        <f>'[1]TCE - ANEXO IV - Preencher'!L232</f>
        <v>3521060144059000013655000,0005801641288829300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3888.72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28461889000123</v>
      </c>
      <c r="E224" s="5" t="str">
        <f>'[1]TCE - ANEXO IV - Preencher'!G233</f>
        <v>JPM PRODUTOS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000.003.144</v>
      </c>
      <c r="I224" s="6">
        <f>IF('[1]TCE - ANEXO IV - Preencher'!K233="","",'[1]TCE - ANEXO IV - Preencher'!K233)</f>
        <v>44370</v>
      </c>
      <c r="J224" s="5" t="str">
        <f>'[1]TCE - ANEXO IV - Preencher'!L233</f>
        <v>26210628461889000123550010000031441331691102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20222.400000000001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4922653000189</v>
      </c>
      <c r="E225" s="5" t="str">
        <f>'[1]TCE - ANEXO IV - Preencher'!G234</f>
        <v>NORDESTE HOSPITALAR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6914</v>
      </c>
      <c r="I225" s="6">
        <f>IF('[1]TCE - ANEXO IV - Preencher'!K234="","",'[1]TCE - ANEXO IV - Preencher'!K234)</f>
        <v>44369</v>
      </c>
      <c r="J225" s="5" t="str">
        <f>'[1]TCE - ANEXO IV - Preencher'!L234</f>
        <v>26210604922653000189550010000069141000010102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530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8014554000150</v>
      </c>
      <c r="E226" s="5" t="str">
        <f>'[1]TCE - ANEXO IV - Preencher'!G235</f>
        <v>MJB COMERCIO DE MAT MEDICO HOSP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11690</v>
      </c>
      <c r="I226" s="6">
        <f>IF('[1]TCE - ANEXO IV - Preencher'!K235="","",'[1]TCE - ANEXO IV - Preencher'!K235)</f>
        <v>44372</v>
      </c>
      <c r="J226" s="5" t="str">
        <f>'[1]TCE - ANEXO IV - Preencher'!L235</f>
        <v>26210608014554000150550010000116901160169208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6430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8014554000150</v>
      </c>
      <c r="E227" s="5" t="str">
        <f>'[1]TCE - ANEXO IV - Preencher'!G236</f>
        <v>MJB COMERCIO DE MAT MEDICO HOSP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11691</v>
      </c>
      <c r="I227" s="6">
        <f>IF('[1]TCE - ANEXO IV - Preencher'!K236="","",'[1]TCE - ANEXO IV - Preencher'!K236)</f>
        <v>44372</v>
      </c>
      <c r="J227" s="5" t="str">
        <f>'[1]TCE - ANEXO IV - Preencher'!L236</f>
        <v>26210608014554000150550010000116911160169205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3330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8014554000150</v>
      </c>
      <c r="E228" s="5" t="str">
        <f>'[1]TCE - ANEXO IV - Preencher'!G237</f>
        <v>MJB COMERCIO DE MAT MEDICO HOSP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11692</v>
      </c>
      <c r="I228" s="6">
        <f>IF('[1]TCE - ANEXO IV - Preencher'!K237="","",'[1]TCE - ANEXO IV - Preencher'!K237)</f>
        <v>44372</v>
      </c>
      <c r="J228" s="5" t="str">
        <f>'[1]TCE - ANEXO IV - Preencher'!L237</f>
        <v>26210608014554000150550010000116921160169202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3330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10647227000187</v>
      </c>
      <c r="E229" s="5" t="str">
        <f>'[1]TCE - ANEXO IV - Preencher'!G238</f>
        <v>TUPAN SAUDE CENTER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000.013.405</v>
      </c>
      <c r="I229" s="6">
        <f>IF('[1]TCE - ANEXO IV - Preencher'!K238="","",'[1]TCE - ANEXO IV - Preencher'!K238)</f>
        <v>44370</v>
      </c>
      <c r="J229" s="5" t="str">
        <f>'[1]TCE - ANEXO IV - Preencher'!L238</f>
        <v>26210610647227000187550010000134051009134058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837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4614288000145</v>
      </c>
      <c r="E230" s="5" t="str">
        <f>'[1]TCE - ANEXO IV - Preencher'!G239</f>
        <v>DISK LIFE COM. DE PROD. CIRURGICOS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3899</v>
      </c>
      <c r="I230" s="6">
        <f>IF('[1]TCE - ANEXO IV - Preencher'!K239="","",'[1]TCE - ANEXO IV - Preencher'!K239)</f>
        <v>44369</v>
      </c>
      <c r="J230" s="5" t="str">
        <f>'[1]TCE - ANEXO IV - Preencher'!L239</f>
        <v>26210604614288000145550010000038991253594720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4032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7519404000135</v>
      </c>
      <c r="E231" s="5" t="str">
        <f>'[1]TCE - ANEXO IV - Preencher'!G240</f>
        <v>ADVAL FARMACIA DE MANIPULACAO LTDA  ME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000.000.880</v>
      </c>
      <c r="I231" s="6">
        <f>IF('[1]TCE - ANEXO IV - Preencher'!K240="","",'[1]TCE - ANEXO IV - Preencher'!K240)</f>
        <v>44375</v>
      </c>
      <c r="J231" s="5" t="str">
        <f>'[1]TCE - ANEXO IV - Preencher'!L240</f>
        <v>26210607519404000135550010000008801426003072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1000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8778201000126</v>
      </c>
      <c r="E232" s="5" t="str">
        <f>'[1]TCE - ANEXO IV - Preencher'!G241</f>
        <v>DROGAFONTE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340568</v>
      </c>
      <c r="I232" s="6">
        <f>IF('[1]TCE - ANEXO IV - Preencher'!K241="","",'[1]TCE - ANEXO IV - Preencher'!K241)</f>
        <v>44372</v>
      </c>
      <c r="J232" s="5" t="str">
        <f>'[1]TCE - ANEXO IV - Preencher'!L241</f>
        <v>26210608778201000126550010003405681150068226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19631.28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8778201000126</v>
      </c>
      <c r="E233" s="5" t="str">
        <f>'[1]TCE - ANEXO IV - Preencher'!G242</f>
        <v>DROGAFONTE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340765</v>
      </c>
      <c r="I233" s="6">
        <f>IF('[1]TCE - ANEXO IV - Preencher'!K242="","",'[1]TCE - ANEXO IV - Preencher'!K242)</f>
        <v>44375</v>
      </c>
      <c r="J233" s="5" t="str">
        <f>'[1]TCE - ANEXO IV - Preencher'!L242</f>
        <v>26210608778201000126550010003407651482965996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11575.96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13441051000281</v>
      </c>
      <c r="E234" s="5" t="str">
        <f>'[1]TCE - ANEXO IV - Preencher'!G243</f>
        <v>CL COM MAT MED HOSPITALAR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12124</v>
      </c>
      <c r="I234" s="6">
        <f>IF('[1]TCE - ANEXO IV - Preencher'!K243="","",'[1]TCE - ANEXO IV - Preencher'!K243)</f>
        <v>44375</v>
      </c>
      <c r="J234" s="5" t="str">
        <f>'[1]TCE - ANEXO IV - Preencher'!L243</f>
        <v>26210613441051000281550010000121241143011575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660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11449180000100</v>
      </c>
      <c r="E235" s="5" t="str">
        <f>'[1]TCE - ANEXO IV - Preencher'!G244</f>
        <v>DPROSMED DIST DE PROD MED HOSP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000.043.592</v>
      </c>
      <c r="I235" s="6">
        <f>IF('[1]TCE - ANEXO IV - Preencher'!K244="","",'[1]TCE - ANEXO IV - Preencher'!K244)</f>
        <v>44376</v>
      </c>
      <c r="J235" s="5" t="str">
        <f>'[1]TCE - ANEXO IV - Preencher'!L244</f>
        <v>26210611449180000100550010000435921509605620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5233.68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21216468000198</v>
      </c>
      <c r="E236" s="5" t="str">
        <f>'[1]TCE - ANEXO IV - Preencher'!G245</f>
        <v>SANMED DIST. DE PRODUTOS MED. HOSPITALAR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000.006.028</v>
      </c>
      <c r="I236" s="6">
        <f>IF('[1]TCE - ANEXO IV - Preencher'!K245="","",'[1]TCE - ANEXO IV - Preencher'!K245)</f>
        <v>44375</v>
      </c>
      <c r="J236" s="5" t="str">
        <f>'[1]TCE - ANEXO IV - Preencher'!L245</f>
        <v>26210621216468000198550010000060281178202102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1333.5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21596736000144</v>
      </c>
      <c r="E237" s="5" t="str">
        <f>'[1]TCE - ANEXO IV - Preencher'!G246</f>
        <v>ULTRAMEGA DIST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130081</v>
      </c>
      <c r="I237" s="6">
        <f>IF('[1]TCE - ANEXO IV - Preencher'!K246="","",'[1]TCE - ANEXO IV - Preencher'!K246)</f>
        <v>44375</v>
      </c>
      <c r="J237" s="5" t="str">
        <f>'[1]TCE - ANEXO IV - Preencher'!L246</f>
        <v>26210621596736000144550010001300811001334943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4735.4799999999996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21596736000144</v>
      </c>
      <c r="E238" s="5" t="str">
        <f>'[1]TCE - ANEXO IV - Preencher'!G247</f>
        <v>ULTRAMEGA DIST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130137</v>
      </c>
      <c r="I238" s="6">
        <f>IF('[1]TCE - ANEXO IV - Preencher'!K247="","",'[1]TCE - ANEXO IV - Preencher'!K247)</f>
        <v>44375</v>
      </c>
      <c r="J238" s="5" t="str">
        <f>'[1]TCE - ANEXO IV - Preencher'!L247</f>
        <v>26210621596736000144550010001301371001335530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1382.64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1995254000150</v>
      </c>
      <c r="E239" s="5" t="str">
        <f>'[1]TCE - ANEXO IV - Preencher'!G248</f>
        <v>LF AMORIM ME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310</v>
      </c>
      <c r="I239" s="6">
        <f>IF('[1]TCE - ANEXO IV - Preencher'!K248="","",'[1]TCE - ANEXO IV - Preencher'!K248)</f>
        <v>44377</v>
      </c>
      <c r="J239" s="5" t="str">
        <f>'[1]TCE - ANEXO IV - Preencher'!L248</f>
        <v>26210601995254000150550010000003101224667470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14949</v>
      </c>
    </row>
    <row r="240" spans="1:12" s="8" customFormat="1" ht="19.5" customHeight="1" x14ac:dyDescent="0.2">
      <c r="A240" s="3">
        <f>IFERROR(VLOOKUP(B240,'[1]DADOS (OCULTAR)'!$P$3:$R$56,3,0),"")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15227236000132</v>
      </c>
      <c r="E240" s="5" t="str">
        <f>'[1]TCE - ANEXO IV - Preencher'!G249</f>
        <v>ATOS MEDICA COMERCIO E REPRESENTACAO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000.011.610</v>
      </c>
      <c r="I240" s="6">
        <f>IF('[1]TCE - ANEXO IV - Preencher'!K249="","",'[1]TCE - ANEXO IV - Preencher'!K249)</f>
        <v>44375</v>
      </c>
      <c r="J240" s="5" t="str">
        <f>'[1]TCE - ANEXO IV - Preencher'!L249</f>
        <v>26210615227236000132550010000116101234412823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1535.04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51943645000107</v>
      </c>
      <c r="E241" s="5" t="str">
        <f>'[1]TCE - ANEXO IV - Preencher'!G250</f>
        <v>BIOMEDICAL EQUIPAMENTOS E PRODUTOS MED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000.137.599</v>
      </c>
      <c r="I241" s="6">
        <f>IF('[1]TCE - ANEXO IV - Preencher'!K250="","",'[1]TCE - ANEXO IV - Preencher'!K250)</f>
        <v>44370</v>
      </c>
      <c r="J241" s="5" t="str">
        <f>'[1]TCE - ANEXO IV - Preencher'!L250</f>
        <v>35210651943645000107550010001375991004640329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1540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5230009001931</v>
      </c>
      <c r="E242" s="5" t="str">
        <f>'[1]TCE - ANEXO IV - Preencher'!G251</f>
        <v>COMERCIAL DRUGSTORE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000.006.633</v>
      </c>
      <c r="I242" s="6">
        <f>IF('[1]TCE - ANEXO IV - Preencher'!K251="","",'[1]TCE - ANEXO IV - Preencher'!K251)</f>
        <v>44377</v>
      </c>
      <c r="J242" s="5" t="str">
        <f>'[1]TCE - ANEXO IV - Preencher'!L251</f>
        <v>26210605230009001931550030000066331003130419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11.98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30848237000198</v>
      </c>
      <c r="E243" s="5" t="str">
        <f>'[1]TCE - ANEXO IV - Preencher'!G252</f>
        <v>PH COMERCIO DE PRODUTOS MEDICOS HOSPITAL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000.006.884</v>
      </c>
      <c r="I243" s="6">
        <f>IF('[1]TCE - ANEXO IV - Preencher'!K252="","",'[1]TCE - ANEXO IV - Preencher'!K252)</f>
        <v>44372</v>
      </c>
      <c r="J243" s="5" t="str">
        <f>'[1]TCE - ANEXO IV - Preencher'!L252</f>
        <v>26210630848237000198550010000068841796954084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7200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67729178000653</v>
      </c>
      <c r="E244" s="5" t="str">
        <f>'[1]TCE - ANEXO IV - Preencher'!G253</f>
        <v>COMERCIAL CIRURGICA RIOCLARENSE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10084</v>
      </c>
      <c r="I244" s="6">
        <f>IF('[1]TCE - ANEXO IV - Preencher'!K253="","",'[1]TCE - ANEXO IV - Preencher'!K253)</f>
        <v>44375</v>
      </c>
      <c r="J244" s="5" t="str">
        <f>'[1]TCE - ANEXO IV - Preencher'!L253</f>
        <v>26210667729178000653550010000100841274984827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27.5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36641164000145</v>
      </c>
      <c r="E245" s="5" t="str">
        <f>'[1]TCE - ANEXO IV - Preencher'!G254</f>
        <v>GS LIMP DISTRIBUIDORA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000.000.728</v>
      </c>
      <c r="I245" s="6">
        <f>IF('[1]TCE - ANEXO IV - Preencher'!K254="","",'[1]TCE - ANEXO IV - Preencher'!K254)</f>
        <v>44376</v>
      </c>
      <c r="J245" s="5" t="str">
        <f>'[1]TCE - ANEXO IV - Preencher'!L254</f>
        <v>26210636641164000145550010000007281000005598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7810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11449180000290</v>
      </c>
      <c r="E246" s="5" t="str">
        <f>'[1]TCE - ANEXO IV - Preencher'!G255</f>
        <v>DPROSMED DISTR DE PROD MEDI HOSPIT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000.000.470</v>
      </c>
      <c r="I246" s="6">
        <f>IF('[1]TCE - ANEXO IV - Preencher'!K255="","",'[1]TCE - ANEXO IV - Preencher'!K255)</f>
        <v>44376</v>
      </c>
      <c r="J246" s="5" t="str">
        <f>'[1]TCE - ANEXO IV - Preencher'!L255</f>
        <v>26210611449180000290550010000004701539003033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117.84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11563145000117</v>
      </c>
      <c r="E247" s="5" t="str">
        <f>'[1]TCE - ANEXO IV - Preencher'!G256</f>
        <v>COMERCIAL MOSTAERT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000.095.949</v>
      </c>
      <c r="I247" s="6">
        <f>IF('[1]TCE - ANEXO IV - Preencher'!K256="","",'[1]TCE - ANEXO IV - Preencher'!K256)</f>
        <v>44344</v>
      </c>
      <c r="J247" s="5" t="str">
        <f>'[1]TCE - ANEXO IV - Preencher'!L256</f>
        <v>26210511563145000117550010000959491001952327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889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>
        <f>'[1]TCE - ANEXO IV - Preencher'!F257</f>
        <v>11563145000117</v>
      </c>
      <c r="E248" s="5" t="str">
        <f>'[1]TCE - ANEXO IV - Preencher'!G257</f>
        <v>COMERCIAL MOSTAERT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000.096.032</v>
      </c>
      <c r="I248" s="6">
        <f>IF('[1]TCE - ANEXO IV - Preencher'!K257="","",'[1]TCE - ANEXO IV - Preencher'!K257)</f>
        <v>44347</v>
      </c>
      <c r="J248" s="5" t="str">
        <f>'[1]TCE - ANEXO IV - Preencher'!L257</f>
        <v>26210511563145000117550010000960321001954727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4331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>
        <f>'[1]TCE - ANEXO IV - Preencher'!F258</f>
        <v>11563145000117</v>
      </c>
      <c r="E249" s="5" t="str">
        <f>'[1]TCE - ANEXO IV - Preencher'!G258</f>
        <v>COMERCIAL MOSTAERT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000.096.034</v>
      </c>
      <c r="I249" s="6">
        <f>IF('[1]TCE - ANEXO IV - Preencher'!K258="","",'[1]TCE - ANEXO IV - Preencher'!K258)</f>
        <v>44347</v>
      </c>
      <c r="J249" s="5" t="str">
        <f>'[1]TCE - ANEXO IV - Preencher'!L258</f>
        <v>26210511563145000117550010000960341001954713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4331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>
        <f>'[1]TCE - ANEXO IV - Preencher'!F259</f>
        <v>11563145000117</v>
      </c>
      <c r="E250" s="5" t="str">
        <f>'[1]TCE - ANEXO IV - Preencher'!G259</f>
        <v>COMERCIAL MOSTAERT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000.096.031</v>
      </c>
      <c r="I250" s="6">
        <f>IF('[1]TCE - ANEXO IV - Preencher'!K259="","",'[1]TCE - ANEXO IV - Preencher'!K259)</f>
        <v>44347</v>
      </c>
      <c r="J250" s="5" t="str">
        <f>'[1]TCE - ANEXO IV - Preencher'!L259</f>
        <v>26210511563145000117550010000960311001954690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1696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11563145000117</v>
      </c>
      <c r="E251" s="5" t="str">
        <f>'[1]TCE - ANEXO IV - Preencher'!G260</f>
        <v>COMERCIAL MOSTAERT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000.096.033</v>
      </c>
      <c r="I251" s="6">
        <f>IF('[1]TCE - ANEXO IV - Preencher'!K260="","",'[1]TCE - ANEXO IV - Preencher'!K260)</f>
        <v>44347</v>
      </c>
      <c r="J251" s="5" t="str">
        <f>'[1]TCE - ANEXO IV - Preencher'!L260</f>
        <v>26210511563145000117550010000960331001954708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1696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44734671000151</v>
      </c>
      <c r="E252" s="5" t="str">
        <f>'[1]TCE - ANEXO IV - Preencher'!G261</f>
        <v>CRISTALIA PROD QUIM FARMACEUTICOS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2981689</v>
      </c>
      <c r="I252" s="6">
        <f>IF('[1]TCE - ANEXO IV - Preencher'!K261="","",'[1]TCE - ANEXO IV - Preencher'!K261)</f>
        <v>44343</v>
      </c>
      <c r="J252" s="5" t="str">
        <f>'[1]TCE - ANEXO IV - Preencher'!L261</f>
        <v>35210544734671000151550100029816891334686238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4590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53207</v>
      </c>
      <c r="I253" s="6">
        <f>IF('[1]TCE - ANEXO IV - Preencher'!K262="","",'[1]TCE - ANEXO IV - Preencher'!K262)</f>
        <v>44347</v>
      </c>
      <c r="J253" s="5" t="str">
        <f>'[1]TCE - ANEXO IV - Preencher'!L262</f>
        <v>26210507160019000144550010000532071438037999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20400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6198619000996</v>
      </c>
      <c r="E254" s="5" t="str">
        <f>'[1]TCE - ANEXO IV - Preencher'!G263</f>
        <v>DROGATIM DROGARIAS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000.015.978</v>
      </c>
      <c r="I254" s="6">
        <f>IF('[1]TCE - ANEXO IV - Preencher'!K263="","",'[1]TCE - ANEXO IV - Preencher'!K263)</f>
        <v>44348</v>
      </c>
      <c r="J254" s="5" t="str">
        <f>'[1]TCE - ANEXO IV - Preencher'!L263</f>
        <v>26210606198619000996550030000159781003059073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92.16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35431537000190</v>
      </c>
      <c r="E255" s="5" t="str">
        <f>'[1]TCE - ANEXO IV - Preencher'!G264</f>
        <v>ALESSANDRA THAIS WANDERLEY SANTOS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000.000.031</v>
      </c>
      <c r="I255" s="6">
        <f>IF('[1]TCE - ANEXO IV - Preencher'!K264="","",'[1]TCE - ANEXO IV - Preencher'!K264)</f>
        <v>44348</v>
      </c>
      <c r="J255" s="5" t="str">
        <f>'[1]TCE - ANEXO IV - Preencher'!L264</f>
        <v>26210635431537000190550010000000311536934842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20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6198619004207</v>
      </c>
      <c r="E256" s="5" t="str">
        <f>'[1]TCE - ANEXO IV - Preencher'!G265</f>
        <v>DROGATIM DROGARIAS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000.000.711</v>
      </c>
      <c r="I256" s="6">
        <f>IF('[1]TCE - ANEXO IV - Preencher'!K265="","",'[1]TCE - ANEXO IV - Preencher'!K265)</f>
        <v>44348</v>
      </c>
      <c r="J256" s="5" t="str">
        <f>'[1]TCE - ANEXO IV - Preencher'!L265</f>
        <v>26210606198619004207550040000007111003057618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95.84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7484373000124</v>
      </c>
      <c r="E257" s="5" t="str">
        <f>'[1]TCE - ANEXO IV - Preencher'!G266</f>
        <v>UNI HOSPITALAR LTDA  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000.124.568</v>
      </c>
      <c r="I257" s="6">
        <f>IF('[1]TCE - ANEXO IV - Preencher'!K266="","",'[1]TCE - ANEXO IV - Preencher'!K266)</f>
        <v>44347</v>
      </c>
      <c r="J257" s="5" t="str">
        <f>'[1]TCE - ANEXO IV - Preencher'!L266</f>
        <v>26210507484373000124550010001245681410025170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1344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9053134000226</v>
      </c>
      <c r="E258" s="5" t="str">
        <f>'[1]TCE - ANEXO IV - Preencher'!G267</f>
        <v>ELFA MEDICAMENTOS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406896</v>
      </c>
      <c r="I258" s="6">
        <f>IF('[1]TCE - ANEXO IV - Preencher'!K267="","",'[1]TCE - ANEXO IV - Preencher'!K267)</f>
        <v>3105</v>
      </c>
      <c r="J258" s="5" t="str">
        <f>'[1]TCE - ANEXO IV - Preencher'!L267</f>
        <v>25210509053134000226550050004068961866695091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46320.45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>
        <f>'[1]TCE - ANEXO IV - Preencher'!F268</f>
        <v>67729178000491</v>
      </c>
      <c r="E259" s="5" t="str">
        <f>'[1]TCE - ANEXO IV - Preencher'!G268</f>
        <v>COMERCIAL C RIOCLARENSE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1439455</v>
      </c>
      <c r="I259" s="6">
        <f>IF('[1]TCE - ANEXO IV - Preencher'!K268="","",'[1]TCE - ANEXO IV - Preencher'!K268)</f>
        <v>44341</v>
      </c>
      <c r="J259" s="5" t="str">
        <f>'[1]TCE - ANEXO IV - Preencher'!L268</f>
        <v>35210567729178000491550010014394551257312272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6432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6773064000101</v>
      </c>
      <c r="E260" s="5" t="str">
        <f>'[1]TCE - ANEXO IV - Preencher'!G269</f>
        <v>GODOY  CAMPOS PROD FARMAC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000.051.096</v>
      </c>
      <c r="I260" s="6">
        <f>IF('[1]TCE - ANEXO IV - Preencher'!K269="","",'[1]TCE - ANEXO IV - Preencher'!K269)</f>
        <v>44349</v>
      </c>
      <c r="J260" s="5" t="str">
        <f>'[1]TCE - ANEXO IV - Preencher'!L269</f>
        <v>26210606773064000101650010000510961833117230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35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6106005000180</v>
      </c>
      <c r="E261" s="5" t="str">
        <f>'[1]TCE - ANEXO IV - Preencher'!G270</f>
        <v>STOCK MED PRODUTOS MEDICO HOSPITALARES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119065</v>
      </c>
      <c r="I261" s="6">
        <f>IF('[1]TCE - ANEXO IV - Preencher'!K270="","",'[1]TCE - ANEXO IV - Preencher'!K270)</f>
        <v>44343</v>
      </c>
      <c r="J261" s="5" t="str">
        <f>'[1]TCE - ANEXO IV - Preencher'!L270</f>
        <v>43210506106005000180550010001190651005340331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2640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31724769000186</v>
      </c>
      <c r="E262" s="5" t="str">
        <f>'[1]TCE - ANEXO IV - Preencher'!G271</f>
        <v>KAMED DISTRIBUIDORA DE MEDICAMENTO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000.004.458</v>
      </c>
      <c r="I262" s="6">
        <f>IF('[1]TCE - ANEXO IV - Preencher'!K271="","",'[1]TCE - ANEXO IV - Preencher'!K271)</f>
        <v>44342</v>
      </c>
      <c r="J262" s="5" t="str">
        <f>'[1]TCE - ANEXO IV - Preencher'!L271</f>
        <v>27210531724769000186550010000044581000097937</v>
      </c>
      <c r="K262" s="5" t="str">
        <f>IF(F262="B",LEFT('[1]TCE - ANEXO IV - Preencher'!M271,2),IF(F262="S",LEFT('[1]TCE - ANEXO IV - Preencher'!M271,7),IF('[1]TCE - ANEXO IV - Preencher'!H271="","")))</f>
        <v>27</v>
      </c>
      <c r="L262" s="7">
        <f>'[1]TCE - ANEXO IV - Preencher'!N271</f>
        <v>105000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8778201000126</v>
      </c>
      <c r="E263" s="5" t="str">
        <f>'[1]TCE - ANEXO IV - Preencher'!G272</f>
        <v>DROGAFONTE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338564</v>
      </c>
      <c r="I263" s="6">
        <f>IF('[1]TCE - ANEXO IV - Preencher'!K272="","",'[1]TCE - ANEXO IV - Preencher'!K272)</f>
        <v>44350</v>
      </c>
      <c r="J263" s="5" t="str">
        <f>'[1]TCE - ANEXO IV - Preencher'!L272</f>
        <v>26210608778201000126550010003385641282640559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6297.28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12882932000194</v>
      </c>
      <c r="E264" s="5" t="str">
        <f>'[1]TCE - ANEXO IV - Preencher'!G273</f>
        <v>EXOMED REPRES DE MED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151361</v>
      </c>
      <c r="I264" s="6">
        <f>IF('[1]TCE - ANEXO IV - Preencher'!K273="","",'[1]TCE - ANEXO IV - Preencher'!K273)</f>
        <v>44350</v>
      </c>
      <c r="J264" s="5" t="str">
        <f>'[1]TCE - ANEXO IV - Preencher'!L273</f>
        <v>26210612882932000194550010001513611776471032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6792.36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12882932000194</v>
      </c>
      <c r="E265" s="5" t="str">
        <f>'[1]TCE - ANEXO IV - Preencher'!G274</f>
        <v>EXOMED REPRES DE MED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151361</v>
      </c>
      <c r="I265" s="6">
        <f>IF('[1]TCE - ANEXO IV - Preencher'!K274="","",'[1]TCE - ANEXO IV - Preencher'!K274)</f>
        <v>44350</v>
      </c>
      <c r="J265" s="5" t="str">
        <f>'[1]TCE - ANEXO IV - Preencher'!L274</f>
        <v>26210612882932000194550010001513611776471032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891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35520964000145</v>
      </c>
      <c r="E266" s="5" t="str">
        <f>'[1]TCE - ANEXO IV - Preencher'!G275</f>
        <v>FARMACIA ROCHA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145570</v>
      </c>
      <c r="I266" s="6">
        <f>IF('[1]TCE - ANEXO IV - Preencher'!K275="","",'[1]TCE - ANEXO IV - Preencher'!K275)</f>
        <v>44351</v>
      </c>
      <c r="J266" s="5" t="str">
        <f>'[1]TCE - ANEXO IV - Preencher'!L275</f>
        <v>26210635520964000145650020001455701593829961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633.5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>
        <f>'[1]TCE - ANEXO IV - Preencher'!F276</f>
        <v>9007162000126</v>
      </c>
      <c r="E267" s="5" t="str">
        <f>'[1]TCE - ANEXO IV - Preencher'!G276</f>
        <v>MAUES LOBATO COM. E REPRES.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000.080.635</v>
      </c>
      <c r="I267" s="6">
        <f>IF('[1]TCE - ANEXO IV - Preencher'!K276="","",'[1]TCE - ANEXO IV - Preencher'!K276)</f>
        <v>44349</v>
      </c>
      <c r="J267" s="5" t="str">
        <f>'[1]TCE - ANEXO IV - Preencher'!L276</f>
        <v>26210609007162000126550010000806351311262577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196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>
        <f>'[1]TCE - ANEXO IV - Preencher'!F277</f>
        <v>67729178000220</v>
      </c>
      <c r="E268" s="5" t="str">
        <f>'[1]TCE - ANEXO IV - Preencher'!G277</f>
        <v>COMERCIAL C RIOCLARENSE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598843</v>
      </c>
      <c r="I268" s="6">
        <f>IF('[1]TCE - ANEXO IV - Preencher'!K277="","",'[1]TCE - ANEXO IV - Preencher'!K277)</f>
        <v>44343</v>
      </c>
      <c r="J268" s="5" t="str">
        <f>'[1]TCE - ANEXO IV - Preencher'!L277</f>
        <v>31210567729178000220550010005988431176449967</v>
      </c>
      <c r="K268" s="5" t="str">
        <f>IF(F268="B",LEFT('[1]TCE - ANEXO IV - Preencher'!M277,2),IF(F268="S",LEFT('[1]TCE - ANEXO IV - Preencher'!M277,7),IF('[1]TCE - ANEXO IV - Preencher'!H277="","")))</f>
        <v>31</v>
      </c>
      <c r="L268" s="7">
        <f>'[1]TCE - ANEXO IV - Preencher'!N277</f>
        <v>2572.8000000000002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>
        <f>'[1]TCE - ANEXO IV - Preencher'!F278</f>
        <v>7812105000194</v>
      </c>
      <c r="E269" s="5" t="str">
        <f>'[1]TCE - ANEXO IV - Preencher'!G278</f>
        <v>CENTRAL DIST DE MEDICAMENTOS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88097</v>
      </c>
      <c r="I269" s="6">
        <f>IF('[1]TCE - ANEXO IV - Preencher'!K278="","",'[1]TCE - ANEXO IV - Preencher'!K278)</f>
        <v>44347</v>
      </c>
      <c r="J269" s="5" t="str">
        <f>'[1]TCE - ANEXO IV - Preencher'!L278</f>
        <v>23210507812105000194550010000880971421557674</v>
      </c>
      <c r="K269" s="5" t="str">
        <f>IF(F269="B",LEFT('[1]TCE - ANEXO IV - Preencher'!M278,2),IF(F269="S",LEFT('[1]TCE - ANEXO IV - Preencher'!M278,7),IF('[1]TCE - ANEXO IV - Preencher'!H278="","")))</f>
        <v>23</v>
      </c>
      <c r="L269" s="7">
        <f>'[1]TCE - ANEXO IV - Preencher'!N278</f>
        <v>4723.4399999999996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21381761000100</v>
      </c>
      <c r="E270" s="5" t="str">
        <f>'[1]TCE - ANEXO IV - Preencher'!G279</f>
        <v>SIX DISTRIBUIDORA HOSPITALAR LTDAEPP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000.040.267</v>
      </c>
      <c r="I270" s="6">
        <f>IF('[1]TCE - ANEXO IV - Preencher'!K279="","",'[1]TCE - ANEXO IV - Preencher'!K279)</f>
        <v>44349</v>
      </c>
      <c r="J270" s="5" t="str">
        <f>'[1]TCE - ANEXO IV - Preencher'!L279</f>
        <v>26210621381761000100550010000402671497364333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1277.5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14261377000109</v>
      </c>
      <c r="E271" s="5" t="str">
        <f>'[1]TCE - ANEXO IV - Preencher'!G280</f>
        <v>MAIS SAUDE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26670</v>
      </c>
      <c r="I271" s="6">
        <f>IF('[1]TCE - ANEXO IV - Preencher'!K280="","",'[1]TCE - ANEXO IV - Preencher'!K280)</f>
        <v>44347</v>
      </c>
      <c r="J271" s="5" t="str">
        <f>'[1]TCE - ANEXO IV - Preencher'!L280</f>
        <v>28210514261377000109550010000266701876266707</v>
      </c>
      <c r="K271" s="5" t="str">
        <f>IF(F271="B",LEFT('[1]TCE - ANEXO IV - Preencher'!M280,2),IF(F271="S",LEFT('[1]TCE - ANEXO IV - Preencher'!M280,7),IF('[1]TCE - ANEXO IV - Preencher'!H280="","")))</f>
        <v>28</v>
      </c>
      <c r="L271" s="7">
        <f>'[1]TCE - ANEXO IV - Preencher'!N280</f>
        <v>39900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>
        <f>'[1]TCE - ANEXO IV - Preencher'!F281</f>
        <v>67729178000491</v>
      </c>
      <c r="E272" s="5" t="str">
        <f>'[1]TCE - ANEXO IV - Preencher'!G281</f>
        <v>COMERCIAL C RIOCLARENSE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1440402</v>
      </c>
      <c r="I272" s="6">
        <f>IF('[1]TCE - ANEXO IV - Preencher'!K281="","",'[1]TCE - ANEXO IV - Preencher'!K281)</f>
        <v>44343</v>
      </c>
      <c r="J272" s="5" t="str">
        <f>'[1]TCE - ANEXO IV - Preencher'!L281</f>
        <v>35210567729178000491550010014404021888431311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1292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Preencher'!M283,2),IF(F273="S",LEFT('[1]TCE - ANEXO IV - Preencher'!M283,7),IF('[1]TCE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Preencher'!#REF!,2),IF(F274="S",LEFT('[1]TCE - ANEXO IV - Preencher'!#REF!,7),IF('[1]TCE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>
        <f>IFERROR(VLOOKUP(B275,'[1]DADOS (OCULTAR)'!$P$3:$R$56,3,0),"")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10542511000270</v>
      </c>
      <c r="E275" s="5" t="str">
        <f>'[1]TCE - ANEXO IV - Preencher'!G284</f>
        <v>ONCOTECH HOSPIT COMER DE MEDICA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17950</v>
      </c>
      <c r="I275" s="6">
        <f>IF('[1]TCE - ANEXO IV - Preencher'!K284="","",'[1]TCE - ANEXO IV - Preencher'!K284)</f>
        <v>44343</v>
      </c>
      <c r="J275" s="5" t="str">
        <f>'[1]TCE - ANEXO IV - Preencher'!L284</f>
        <v>35210510542511000270550010000179501000181033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2105</v>
      </c>
    </row>
    <row r="276" spans="1:12" s="8" customFormat="1" ht="19.5" customHeight="1" x14ac:dyDescent="0.2">
      <c r="A276" s="3">
        <f>IFERROR(VLOOKUP(B276,'[1]DADOS (OCULTAR)'!$P$3:$R$56,3,0),"")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7519404000135</v>
      </c>
      <c r="E276" s="5" t="str">
        <f>'[1]TCE - ANEXO IV - Preencher'!G285</f>
        <v>ADVAL FARMACIA DE MANIPULACAO LTDA  ME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000.000.869</v>
      </c>
      <c r="I276" s="6">
        <f>IF('[1]TCE - ANEXO IV - Preencher'!K285="","",'[1]TCE - ANEXO IV - Preencher'!K285)</f>
        <v>44351</v>
      </c>
      <c r="J276" s="5" t="str">
        <f>'[1]TCE - ANEXO IV - Preencher'!L285</f>
        <v>26210607519404000135550010000008691680420790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190</v>
      </c>
    </row>
    <row r="277" spans="1:12" s="8" customFormat="1" ht="19.5" customHeight="1" x14ac:dyDescent="0.2">
      <c r="A277" s="3">
        <f>IFERROR(VLOOKUP(B277,'[1]DADOS (OCULTAR)'!$P$3:$R$56,3,0),"")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>
        <f>'[1]TCE - ANEXO IV - Preencher'!F286</f>
        <v>23837936000177</v>
      </c>
      <c r="E277" s="5" t="str">
        <f>'[1]TCE - ANEXO IV - Preencher'!G286</f>
        <v>G1 DISTRIBUIDORA DE PROD. FARM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000.355.553</v>
      </c>
      <c r="I277" s="6">
        <f>IF('[1]TCE - ANEXO IV - Preencher'!K286="","",'[1]TCE - ANEXO IV - Preencher'!K286)</f>
        <v>44349</v>
      </c>
      <c r="J277" s="5" t="str">
        <f>'[1]TCE - ANEXO IV - Preencher'!L286</f>
        <v>26210623837936000177550010003555531008194698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903.75</v>
      </c>
    </row>
    <row r="278" spans="1:12" s="8" customFormat="1" ht="19.5" customHeight="1" x14ac:dyDescent="0.2">
      <c r="A278" s="3">
        <f>IFERROR(VLOOKUP(B278,'[1]DADOS (OCULTAR)'!$P$3:$R$56,3,0),"")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3.4 - Material Farmacológico</v>
      </c>
      <c r="D278" s="3">
        <f>'[1]TCE - ANEXO IV - Preencher'!F287</f>
        <v>11563145000117</v>
      </c>
      <c r="E278" s="5" t="str">
        <f>'[1]TCE - ANEXO IV - Preencher'!G287</f>
        <v>COMERCIAL MOSTAERT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000.096.382</v>
      </c>
      <c r="I278" s="6">
        <f>IF('[1]TCE - ANEXO IV - Preencher'!K287="","",'[1]TCE - ANEXO IV - Preencher'!K287)</f>
        <v>44351</v>
      </c>
      <c r="J278" s="5" t="str">
        <f>'[1]TCE - ANEXO IV - Preencher'!L287</f>
        <v>26210611563145000117550010000963821001963469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1015</v>
      </c>
    </row>
    <row r="279" spans="1:12" s="8" customFormat="1" ht="19.5" customHeight="1" x14ac:dyDescent="0.2">
      <c r="A279" s="3">
        <f>IFERROR(VLOOKUP(B279,'[1]DADOS (OCULTAR)'!$P$3:$R$56,3,0),"")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3.4 - Material Farmacológico</v>
      </c>
      <c r="D279" s="3">
        <f>'[1]TCE - ANEXO IV - Preencher'!F288</f>
        <v>12882932000194</v>
      </c>
      <c r="E279" s="5" t="str">
        <f>'[1]TCE - ANEXO IV - Preencher'!G288</f>
        <v>EXOMED REPRES DE MED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151395</v>
      </c>
      <c r="I279" s="6">
        <f>IF('[1]TCE - ANEXO IV - Preencher'!K288="","",'[1]TCE - ANEXO IV - Preencher'!K288)</f>
        <v>44351</v>
      </c>
      <c r="J279" s="5" t="str">
        <f>'[1]TCE - ANEXO IV - Preencher'!L288</f>
        <v>26210612882932000194550010001513951349704979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3310</v>
      </c>
    </row>
    <row r="280" spans="1:12" s="8" customFormat="1" ht="19.5" customHeight="1" x14ac:dyDescent="0.2">
      <c r="A280" s="3">
        <f>IFERROR(VLOOKUP(B280,'[1]DADOS (OCULTAR)'!$P$3:$R$56,3,0),"")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3.4 - Material Farmacológico</v>
      </c>
      <c r="D280" s="3">
        <f>'[1]TCE - ANEXO IV - Preencher'!F289</f>
        <v>11449180000100</v>
      </c>
      <c r="E280" s="5" t="str">
        <f>'[1]TCE - ANEXO IV - Preencher'!G289</f>
        <v>DPROSMED DIST DE PROD MED HOSP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000.043.071</v>
      </c>
      <c r="I280" s="6">
        <f>IF('[1]TCE - ANEXO IV - Preencher'!K289="","",'[1]TCE - ANEXO IV - Preencher'!K289)</f>
        <v>44349</v>
      </c>
      <c r="J280" s="5" t="str">
        <f>'[1]TCE - ANEXO IV - Preencher'!L289</f>
        <v>26210611449180000100550010000430711812677201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573.86</v>
      </c>
    </row>
    <row r="281" spans="1:12" s="8" customFormat="1" ht="19.5" customHeight="1" x14ac:dyDescent="0.2">
      <c r="A281" s="3">
        <f>IFERROR(VLOOKUP(B281,'[1]DADOS (OCULTAR)'!$P$3:$R$56,3,0),"")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3.4 - Material Farmacológico</v>
      </c>
      <c r="D281" s="3">
        <f>'[1]TCE - ANEXO IV - Preencher'!F290</f>
        <v>11449180000100</v>
      </c>
      <c r="E281" s="5" t="str">
        <f>'[1]TCE - ANEXO IV - Preencher'!G290</f>
        <v>DPROSMED DIST DE PROD MED HOSP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000.043.106</v>
      </c>
      <c r="I281" s="6">
        <f>IF('[1]TCE - ANEXO IV - Preencher'!K290="","",'[1]TCE - ANEXO IV - Preencher'!K290)</f>
        <v>44351</v>
      </c>
      <c r="J281" s="5" t="str">
        <f>'[1]TCE - ANEXO IV - Preencher'!L290</f>
        <v>26210611449180000100550010000431061452115557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604.24</v>
      </c>
    </row>
    <row r="282" spans="1:12" s="8" customFormat="1" ht="19.5" customHeight="1" x14ac:dyDescent="0.2">
      <c r="A282" s="3">
        <f>IFERROR(VLOOKUP(B282,'[1]DADOS (OCULTAR)'!$P$3:$R$56,3,0),"")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3.4 - Material Farmacológico</v>
      </c>
      <c r="D282" s="3">
        <f>'[1]TCE - ANEXO IV - Preencher'!F291</f>
        <v>9441460000120</v>
      </c>
      <c r="E282" s="5" t="str">
        <f>'[1]TCE - ANEXO IV - Preencher'!G291</f>
        <v>PADRAO DIST DE PROD HOSP PA CALLOU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000.258.324</v>
      </c>
      <c r="I282" s="6">
        <f>IF('[1]TCE - ANEXO IV - Preencher'!K291="","",'[1]TCE - ANEXO IV - Preencher'!K291)</f>
        <v>44349</v>
      </c>
      <c r="J282" s="5" t="str">
        <f>'[1]TCE - ANEXO IV - Preencher'!L291</f>
        <v>26210609441460000120550010002583241541307053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256.98</v>
      </c>
    </row>
    <row r="283" spans="1:12" s="8" customFormat="1" ht="19.5" customHeight="1" x14ac:dyDescent="0.2">
      <c r="A283" s="3">
        <f>IFERROR(VLOOKUP(B283,'[1]DADOS (OCULTAR)'!$P$3:$R$56,3,0),"")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3.4 - Material Farmacológico</v>
      </c>
      <c r="D283" s="3">
        <f>'[1]TCE - ANEXO IV - Preencher'!F292</f>
        <v>67729178000220</v>
      </c>
      <c r="E283" s="5" t="str">
        <f>'[1]TCE - ANEXO IV - Preencher'!G292</f>
        <v>COMERCIAL C RIOCLARENSE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599279</v>
      </c>
      <c r="I283" s="6">
        <f>IF('[1]TCE - ANEXO IV - Preencher'!K292="","",'[1]TCE - ANEXO IV - Preencher'!K292)</f>
        <v>44344</v>
      </c>
      <c r="J283" s="5" t="str">
        <f>'[1]TCE - ANEXO IV - Preencher'!L292</f>
        <v>31210567729178000220550010005992791157526123</v>
      </c>
      <c r="K283" s="5" t="str">
        <f>IF(F283="B",LEFT('[1]TCE - ANEXO IV - Preencher'!M292,2),IF(F283="S",LEFT('[1]TCE - ANEXO IV - Preencher'!M292,7),IF('[1]TCE - ANEXO IV - Preencher'!H292="","")))</f>
        <v>31</v>
      </c>
      <c r="L283" s="7">
        <f>'[1]TCE - ANEXO IV - Preencher'!N292</f>
        <v>96640</v>
      </c>
    </row>
    <row r="284" spans="1:12" s="8" customFormat="1" ht="19.5" customHeight="1" x14ac:dyDescent="0.2">
      <c r="A284" s="3">
        <f>IFERROR(VLOOKUP(B284,'[1]DADOS (OCULTAR)'!$P$3:$R$56,3,0),"")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3.4 - Material Farmacológico</v>
      </c>
      <c r="D284" s="3">
        <f>'[1]TCE - ANEXO IV - Preencher'!F293</f>
        <v>67729178000220</v>
      </c>
      <c r="E284" s="5" t="str">
        <f>'[1]TCE - ANEXO IV - Preencher'!G293</f>
        <v>COMERCIAL C RIOCLARENSE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599559</v>
      </c>
      <c r="I284" s="6">
        <f>IF('[1]TCE - ANEXO IV - Preencher'!K293="","",'[1]TCE - ANEXO IV - Preencher'!K293)</f>
        <v>44347</v>
      </c>
      <c r="J284" s="5" t="str">
        <f>'[1]TCE - ANEXO IV - Preencher'!L293</f>
        <v>31210567729178000220550010005995591819146463</v>
      </c>
      <c r="K284" s="5" t="str">
        <f>IF(F284="B",LEFT('[1]TCE - ANEXO IV - Preencher'!M293,2),IF(F284="S",LEFT('[1]TCE - ANEXO IV - Preencher'!M293,7),IF('[1]TCE - ANEXO IV - Preencher'!H293="","")))</f>
        <v>31</v>
      </c>
      <c r="L284" s="7">
        <f>'[1]TCE - ANEXO IV - Preencher'!N293</f>
        <v>43380</v>
      </c>
    </row>
    <row r="285" spans="1:12" s="8" customFormat="1" ht="19.5" customHeight="1" x14ac:dyDescent="0.2">
      <c r="A285" s="3">
        <f>IFERROR(VLOOKUP(B285,'[1]DADOS (OCULTAR)'!$P$3:$R$56,3,0),"")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3.4 - Material Farmacológico</v>
      </c>
      <c r="D285" s="3">
        <f>'[1]TCE - ANEXO IV - Preencher'!F294</f>
        <v>21596736000144</v>
      </c>
      <c r="E285" s="5" t="str">
        <f>'[1]TCE - ANEXO IV - Preencher'!G294</f>
        <v>ULTRAMEGA DIST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128400</v>
      </c>
      <c r="I285" s="6">
        <f>IF('[1]TCE - ANEXO IV - Preencher'!K294="","",'[1]TCE - ANEXO IV - Preencher'!K294)</f>
        <v>44349</v>
      </c>
      <c r="J285" s="5" t="str">
        <f>'[1]TCE - ANEXO IV - Preencher'!L294</f>
        <v>26210621596736000144550010001284001001317697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296.18</v>
      </c>
    </row>
    <row r="286" spans="1:12" s="8" customFormat="1" ht="19.5" customHeight="1" x14ac:dyDescent="0.2">
      <c r="A286" s="3">
        <f>IFERROR(VLOOKUP(B286,'[1]DADOS (OCULTAR)'!$P$3:$R$56,3,0),"")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3.4 - Material Farmacológico</v>
      </c>
      <c r="D286" s="3">
        <f>'[1]TCE - ANEXO IV - Preencher'!F295</f>
        <v>67729178000491</v>
      </c>
      <c r="E286" s="5" t="str">
        <f>'[1]TCE - ANEXO IV - Preencher'!G295</f>
        <v>COMERCIAL C RIOCLARENSE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1441590</v>
      </c>
      <c r="I286" s="6">
        <f>IF('[1]TCE - ANEXO IV - Preencher'!K295="","",'[1]TCE - ANEXO IV - Preencher'!K295)</f>
        <v>44347</v>
      </c>
      <c r="J286" s="5" t="str">
        <f>'[1]TCE - ANEXO IV - Preencher'!L295</f>
        <v>35210567729178000491550010014415901802112797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3103.3</v>
      </c>
    </row>
    <row r="287" spans="1:12" s="8" customFormat="1" ht="19.5" customHeight="1" x14ac:dyDescent="0.2">
      <c r="A287" s="3">
        <f>IFERROR(VLOOKUP(B287,'[1]DADOS (OCULTAR)'!$P$3:$R$56,3,0),"")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3.4 - Material Farmacológico</v>
      </c>
      <c r="D287" s="3">
        <f>'[1]TCE - ANEXO IV - Preencher'!F296</f>
        <v>874929000140</v>
      </c>
      <c r="E287" s="5" t="str">
        <f>'[1]TCE - ANEXO IV - Preencher'!G296</f>
        <v>MEDCENTER COMERCIAL LTDA  MG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323174</v>
      </c>
      <c r="I287" s="6">
        <f>IF('[1]TCE - ANEXO IV - Preencher'!K296="","",'[1]TCE - ANEXO IV - Preencher'!K296)</f>
        <v>44342</v>
      </c>
      <c r="J287" s="5" t="str">
        <f>'[1]TCE - ANEXO IV - Preencher'!L296</f>
        <v>31210500874929000140550010003231741542075047</v>
      </c>
      <c r="K287" s="5" t="str">
        <f>IF(F287="B",LEFT('[1]TCE - ANEXO IV - Preencher'!M296,2),IF(F287="S",LEFT('[1]TCE - ANEXO IV - Preencher'!M296,7),IF('[1]TCE - ANEXO IV - Preencher'!H296="","")))</f>
        <v>31</v>
      </c>
      <c r="L287" s="7">
        <f>'[1]TCE - ANEXO IV - Preencher'!N296</f>
        <v>4660.2</v>
      </c>
    </row>
    <row r="288" spans="1:12" s="8" customFormat="1" ht="19.5" customHeight="1" x14ac:dyDescent="0.2">
      <c r="A288" s="3">
        <f>IFERROR(VLOOKUP(B288,'[1]DADOS (OCULTAR)'!$P$3:$R$56,3,0),"")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3.4 - Material Farmacológico</v>
      </c>
      <c r="D288" s="3">
        <f>'[1]TCE - ANEXO IV - Preencher'!F297</f>
        <v>874929000140</v>
      </c>
      <c r="E288" s="5" t="str">
        <f>'[1]TCE - ANEXO IV - Preencher'!G297</f>
        <v>MEDCENTER COMERCIAL LTDA  MG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323218</v>
      </c>
      <c r="I288" s="6">
        <f>IF('[1]TCE - ANEXO IV - Preencher'!K297="","",'[1]TCE - ANEXO IV - Preencher'!K297)</f>
        <v>44343</v>
      </c>
      <c r="J288" s="5" t="str">
        <f>'[1]TCE - ANEXO IV - Preencher'!L297</f>
        <v>31210500874929000140550010003232181526754438</v>
      </c>
      <c r="K288" s="5" t="str">
        <f>IF(F288="B",LEFT('[1]TCE - ANEXO IV - Preencher'!M297,2),IF(F288="S",LEFT('[1]TCE - ANEXO IV - Preencher'!M297,7),IF('[1]TCE - ANEXO IV - Preencher'!H297="","")))</f>
        <v>31</v>
      </c>
      <c r="L288" s="7">
        <f>'[1]TCE - ANEXO IV - Preencher'!N297</f>
        <v>1207.5</v>
      </c>
    </row>
    <row r="289" spans="1:12" s="8" customFormat="1" ht="19.5" customHeight="1" x14ac:dyDescent="0.2">
      <c r="A289" s="3">
        <f>IFERROR(VLOOKUP(B289,'[1]DADOS (OCULTAR)'!$P$3:$R$56,3,0),"")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3.4 - Material Farmacológico</v>
      </c>
      <c r="D289" s="3">
        <f>'[1]TCE - ANEXO IV - Preencher'!F298</f>
        <v>67729178000653</v>
      </c>
      <c r="E289" s="5" t="str">
        <f>'[1]TCE - ANEXO IV - Preencher'!G298</f>
        <v>COMERCIAL CIRURGICA RIOCLARENSE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8817</v>
      </c>
      <c r="I289" s="6">
        <f>IF('[1]TCE - ANEXO IV - Preencher'!K298="","",'[1]TCE - ANEXO IV - Preencher'!K298)</f>
        <v>44351</v>
      </c>
      <c r="J289" s="5" t="str">
        <f>'[1]TCE - ANEXO IV - Preencher'!L298</f>
        <v>26210667729178000653550010000088171793415096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27043.31</v>
      </c>
    </row>
    <row r="290" spans="1:12" s="8" customFormat="1" ht="19.5" customHeight="1" x14ac:dyDescent="0.2">
      <c r="A290" s="3">
        <f>IFERROR(VLOOKUP(B290,'[1]DADOS (OCULTAR)'!$P$3:$R$56,3,0),"")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3.4 - Material Farmacológico</v>
      </c>
      <c r="D290" s="3">
        <f>'[1]TCE - ANEXO IV - Preencher'!F299</f>
        <v>44734671000151</v>
      </c>
      <c r="E290" s="5" t="str">
        <f>'[1]TCE - ANEXO IV - Preencher'!G299</f>
        <v>CRISTALIA PROD QUIM FARMACEUTICOS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2988134</v>
      </c>
      <c r="I290" s="6">
        <f>IF('[1]TCE - ANEXO IV - Preencher'!K299="","",'[1]TCE - ANEXO IV - Preencher'!K299)</f>
        <v>44349</v>
      </c>
      <c r="J290" s="5" t="str">
        <f>'[1]TCE - ANEXO IV - Preencher'!L299</f>
        <v>35210644734671000151550100029881341600349692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245</v>
      </c>
    </row>
    <row r="291" spans="1:12" s="8" customFormat="1" ht="19.5" customHeight="1" x14ac:dyDescent="0.2">
      <c r="A291" s="3">
        <f>IFERROR(VLOOKUP(B291,'[1]DADOS (OCULTAR)'!$P$3:$R$56,3,0),"")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3.4 - Material Farmacológico</v>
      </c>
      <c r="D291" s="3">
        <f>'[1]TCE - ANEXO IV - Preencher'!F300</f>
        <v>12882932000194</v>
      </c>
      <c r="E291" s="5" t="str">
        <f>'[1]TCE - ANEXO IV - Preencher'!G300</f>
        <v>EXOMED REPRES DE MED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151437</v>
      </c>
      <c r="I291" s="6">
        <f>IF('[1]TCE - ANEXO IV - Preencher'!K300="","",'[1]TCE - ANEXO IV - Preencher'!K300)</f>
        <v>44354</v>
      </c>
      <c r="J291" s="5" t="str">
        <f>'[1]TCE - ANEXO IV - Preencher'!L300</f>
        <v>26210612882932000194550010001514371212755847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6301</v>
      </c>
    </row>
    <row r="292" spans="1:12" s="8" customFormat="1" ht="19.5" customHeight="1" x14ac:dyDescent="0.2">
      <c r="A292" s="3">
        <f>IFERROR(VLOOKUP(B292,'[1]DADOS (OCULTAR)'!$P$3:$R$56,3,0),"")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3.4 - Material Farmacológico</v>
      </c>
      <c r="D292" s="3">
        <f>'[1]TCE - ANEXO IV - Preencher'!F301</f>
        <v>6234797000178</v>
      </c>
      <c r="E292" s="5" t="str">
        <f>'[1]TCE - ANEXO IV - Preencher'!G301</f>
        <v>EXPRESSA DISTRIB DE MEDIC L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1179718</v>
      </c>
      <c r="I292" s="6">
        <f>IF('[1]TCE - ANEXO IV - Preencher'!K301="","",'[1]TCE - ANEXO IV - Preencher'!K301)</f>
        <v>44351</v>
      </c>
      <c r="J292" s="5" t="str">
        <f>'[1]TCE - ANEXO IV - Preencher'!L301</f>
        <v>53210606234797000178550010011797181100045141</v>
      </c>
      <c r="K292" s="5" t="str">
        <f>IF(F292="B",LEFT('[1]TCE - ANEXO IV - Preencher'!M301,2),IF(F292="S",LEFT('[1]TCE - ANEXO IV - Preencher'!M301,7),IF('[1]TCE - ANEXO IV - Preencher'!H301="","")))</f>
        <v>53</v>
      </c>
      <c r="L292" s="7">
        <f>'[1]TCE - ANEXO IV - Preencher'!N301</f>
        <v>12220</v>
      </c>
    </row>
    <row r="293" spans="1:12" s="8" customFormat="1" ht="19.5" customHeight="1" x14ac:dyDescent="0.2">
      <c r="A293" s="3">
        <f>IFERROR(VLOOKUP(B293,'[1]DADOS (OCULTAR)'!$P$3:$R$56,3,0),"")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3.4 - Material Farmacológico</v>
      </c>
      <c r="D293" s="3">
        <f>'[1]TCE - ANEXO IV - Preencher'!F302</f>
        <v>7484373000124</v>
      </c>
      <c r="E293" s="5" t="str">
        <f>'[1]TCE - ANEXO IV - Preencher'!G302</f>
        <v>UNI HOSPITALAR LTDA  EPP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000.124.838</v>
      </c>
      <c r="I293" s="6">
        <f>IF('[1]TCE - ANEXO IV - Preencher'!K302="","",'[1]TCE - ANEXO IV - Preencher'!K302)</f>
        <v>44351</v>
      </c>
      <c r="J293" s="5" t="str">
        <f>'[1]TCE - ANEXO IV - Preencher'!L302</f>
        <v>23210607484373000124550010001248381847172875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8356.5400000000009</v>
      </c>
    </row>
    <row r="294" spans="1:12" s="8" customFormat="1" ht="19.5" customHeight="1" x14ac:dyDescent="0.2">
      <c r="A294" s="3">
        <f>IFERROR(VLOOKUP(B294,'[1]DADOS (OCULTAR)'!$P$3:$R$56,3,0),"")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3.4 - Material Farmacológico</v>
      </c>
      <c r="D294" s="3">
        <f>'[1]TCE - ANEXO IV - Preencher'!F303</f>
        <v>7484373000124</v>
      </c>
      <c r="E294" s="5" t="str">
        <f>'[1]TCE - ANEXO IV - Preencher'!G303</f>
        <v>UNI HOSPITALAR LTDA  EPP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000.125.023</v>
      </c>
      <c r="I294" s="6">
        <f>IF('[1]TCE - ANEXO IV - Preencher'!K303="","",'[1]TCE - ANEXO IV - Preencher'!K303)</f>
        <v>44354</v>
      </c>
      <c r="J294" s="5" t="str">
        <f>'[1]TCE - ANEXO IV - Preencher'!L303</f>
        <v>26210607484373000124550010001250231804065641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96020</v>
      </c>
    </row>
    <row r="295" spans="1:12" s="8" customFormat="1" ht="19.5" customHeight="1" x14ac:dyDescent="0.2">
      <c r="A295" s="3">
        <f>IFERROR(VLOOKUP(B295,'[1]DADOS (OCULTAR)'!$P$3:$R$56,3,0),"")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3.4 - Material Farmacológico</v>
      </c>
      <c r="D295" s="3">
        <f>'[1]TCE - ANEXO IV - Preencher'!F304</f>
        <v>8674752000140</v>
      </c>
      <c r="E295" s="5" t="str">
        <f>'[1]TCE - ANEXO IV - Preencher'!G304</f>
        <v>CIRURGICA MONTEBELLO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000.104.748</v>
      </c>
      <c r="I295" s="6">
        <f>IF('[1]TCE - ANEXO IV - Preencher'!K304="","",'[1]TCE - ANEXO IV - Preencher'!K304)</f>
        <v>44350</v>
      </c>
      <c r="J295" s="5" t="str">
        <f>'[1]TCE - ANEXO IV - Preencher'!L304</f>
        <v>26210608674752000140550010001047481266144335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6129</v>
      </c>
    </row>
    <row r="296" spans="1:12" s="8" customFormat="1" ht="19.5" customHeight="1" x14ac:dyDescent="0.2">
      <c r="A296" s="3">
        <f>IFERROR(VLOOKUP(B296,'[1]DADOS (OCULTAR)'!$P$3:$R$56,3,0),"")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3.4 - Material Farmacológico</v>
      </c>
      <c r="D296" s="3">
        <f>'[1]TCE - ANEXO IV - Preencher'!F305</f>
        <v>21381761000100</v>
      </c>
      <c r="E296" s="5" t="str">
        <f>'[1]TCE - ANEXO IV - Preencher'!G305</f>
        <v>SIX DISTRIBUIDORA HOSPITALAR LTDAEPP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000.040.319</v>
      </c>
      <c r="I296" s="6">
        <f>IF('[1]TCE - ANEXO IV - Preencher'!K305="","",'[1]TCE - ANEXO IV - Preencher'!K305)</f>
        <v>44351</v>
      </c>
      <c r="J296" s="5" t="str">
        <f>'[1]TCE - ANEXO IV - Preencher'!L305</f>
        <v>26210621381761000100550010000403191054685368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1560</v>
      </c>
    </row>
    <row r="297" spans="1:12" s="8" customFormat="1" ht="19.5" customHeight="1" x14ac:dyDescent="0.2">
      <c r="A297" s="3">
        <f>IFERROR(VLOOKUP(B297,'[1]DADOS (OCULTAR)'!$P$3:$R$56,3,0),"")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3.4 - Material Farmacológico</v>
      </c>
      <c r="D297" s="3">
        <f>'[1]TCE - ANEXO IV - Preencher'!F306</f>
        <v>3817043000152</v>
      </c>
      <c r="E297" s="5" t="str">
        <f>'[1]TCE - ANEXO IV - Preencher'!G306</f>
        <v>PHARMAPLUS LTDA EPP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000.031.317</v>
      </c>
      <c r="I297" s="6">
        <f>IF('[1]TCE - ANEXO IV - Preencher'!K306="","",'[1]TCE - ANEXO IV - Preencher'!K306)</f>
        <v>44351</v>
      </c>
      <c r="J297" s="5" t="str">
        <f>'[1]TCE - ANEXO IV - Preencher'!L306</f>
        <v>26210603817043000152550010000313171009871451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2886</v>
      </c>
    </row>
    <row r="298" spans="1:12" s="8" customFormat="1" ht="19.5" customHeight="1" x14ac:dyDescent="0.2">
      <c r="A298" s="3">
        <f>IFERROR(VLOOKUP(B298,'[1]DADOS (OCULTAR)'!$P$3:$R$56,3,0),"")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3.4 - Material Farmacológico</v>
      </c>
      <c r="D298" s="3">
        <f>'[1]TCE - ANEXO IV - Preencher'!F307</f>
        <v>3817043000152</v>
      </c>
      <c r="E298" s="5" t="str">
        <f>'[1]TCE - ANEXO IV - Preencher'!G307</f>
        <v>PHARMAPLUS LTDA EPP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000.031.369</v>
      </c>
      <c r="I298" s="6">
        <f>IF('[1]TCE - ANEXO IV - Preencher'!K307="","",'[1]TCE - ANEXO IV - Preencher'!K307)</f>
        <v>44351</v>
      </c>
      <c r="J298" s="5" t="str">
        <f>'[1]TCE - ANEXO IV - Preencher'!L307</f>
        <v>26210603817043000152550010000313691011902020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13520.39</v>
      </c>
    </row>
    <row r="299" spans="1:12" s="8" customFormat="1" ht="19.5" customHeight="1" x14ac:dyDescent="0.2">
      <c r="A299" s="3">
        <f>IFERROR(VLOOKUP(B299,'[1]DADOS (OCULTAR)'!$P$3:$R$56,3,0),"")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3.4 - Material Farmacológico</v>
      </c>
      <c r="D299" s="3">
        <f>'[1]TCE - ANEXO IV - Preencher'!F308</f>
        <v>60665981000975</v>
      </c>
      <c r="E299" s="5" t="str">
        <f>'[1]TCE - ANEXO IV - Preencher'!G308</f>
        <v>UNIAO QUIMICA FARMACEUTICA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511512</v>
      </c>
      <c r="I299" s="6">
        <f>IF('[1]TCE - ANEXO IV - Preencher'!K308="","",'[1]TCE - ANEXO IV - Preencher'!K308)</f>
        <v>44349</v>
      </c>
      <c r="J299" s="5" t="str">
        <f>'[1]TCE - ANEXO IV - Preencher'!L308</f>
        <v>31210660665981000975550010005115121862697561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170000</v>
      </c>
    </row>
    <row r="300" spans="1:12" s="8" customFormat="1" ht="19.5" customHeight="1" x14ac:dyDescent="0.2">
      <c r="A300" s="3">
        <f>IFERROR(VLOOKUP(B300,'[1]DADOS (OCULTAR)'!$P$3:$R$56,3,0),"")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3.4 - Material Farmacológico</v>
      </c>
      <c r="D300" s="3">
        <f>'[1]TCE - ANEXO IV - Preencher'!F309</f>
        <v>6073848000127</v>
      </c>
      <c r="E300" s="5" t="str">
        <f>'[1]TCE - ANEXO IV - Preencher'!G309</f>
        <v>CRISTAL PHARMA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200335</v>
      </c>
      <c r="I300" s="6">
        <f>IF('[1]TCE - ANEXO IV - Preencher'!K309="","",'[1]TCE - ANEXO IV - Preencher'!K309)</f>
        <v>44351</v>
      </c>
      <c r="J300" s="5" t="str">
        <f>'[1]TCE - ANEXO IV - Preencher'!L309</f>
        <v>31210606073848000127550010002003351250100230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5094</v>
      </c>
    </row>
    <row r="301" spans="1:12" s="8" customFormat="1" ht="19.5" customHeight="1" x14ac:dyDescent="0.2">
      <c r="A301" s="3">
        <f>IFERROR(VLOOKUP(B301,'[1]DADOS (OCULTAR)'!$P$3:$R$56,3,0),"")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3.4 - Material Farmacológico</v>
      </c>
      <c r="D301" s="3">
        <f>'[1]TCE - ANEXO IV - Preencher'!F310</f>
        <v>44734671000151</v>
      </c>
      <c r="E301" s="5" t="str">
        <f>'[1]TCE - ANEXO IV - Preencher'!G310</f>
        <v>CRISTALIA PROD QUIM FARMACEUTICOS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2988942</v>
      </c>
      <c r="I301" s="6">
        <f>IF('[1]TCE - ANEXO IV - Preencher'!K310="","",'[1]TCE - ANEXO IV - Preencher'!K310)</f>
        <v>44351</v>
      </c>
      <c r="J301" s="5" t="str">
        <f>'[1]TCE - ANEXO IV - Preencher'!L310</f>
        <v>35210644734671000151550100029889421957557325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23940</v>
      </c>
    </row>
    <row r="302" spans="1:12" s="8" customFormat="1" ht="19.5" customHeight="1" x14ac:dyDescent="0.2">
      <c r="A302" s="3">
        <f>IFERROR(VLOOKUP(B302,'[1]DADOS (OCULTAR)'!$P$3:$R$56,3,0),"")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3.4 - Material Farmacológico</v>
      </c>
      <c r="D302" s="3">
        <f>'[1]TCE - ANEXO IV - Preencher'!F311</f>
        <v>8674752000140</v>
      </c>
      <c r="E302" s="5" t="str">
        <f>'[1]TCE - ANEXO IV - Preencher'!G311</f>
        <v>CIRURGICA MONTEBELLO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000.105.023</v>
      </c>
      <c r="I302" s="6">
        <f>IF('[1]TCE - ANEXO IV - Preencher'!K311="","",'[1]TCE - ANEXO IV - Preencher'!K311)</f>
        <v>44354</v>
      </c>
      <c r="J302" s="5" t="str">
        <f>'[1]TCE - ANEXO IV - Preencher'!L311</f>
        <v>26210608674752000140550010001050231293547183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1066.75</v>
      </c>
    </row>
    <row r="303" spans="1:12" s="8" customFormat="1" ht="19.5" customHeight="1" x14ac:dyDescent="0.2">
      <c r="A303" s="3">
        <f>IFERROR(VLOOKUP(B303,'[1]DADOS (OCULTAR)'!$P$3:$R$56,3,0),"")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3.4 - Material Farmacológico</v>
      </c>
      <c r="D303" s="3">
        <f>'[1]TCE - ANEXO IV - Preencher'!F312</f>
        <v>19125796000137</v>
      </c>
      <c r="E303" s="5" t="str">
        <f>'[1]TCE - ANEXO IV - Preencher'!G312</f>
        <v>NORD MARKET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28501</v>
      </c>
      <c r="I303" s="6">
        <f>IF('[1]TCE - ANEXO IV - Preencher'!K312="","",'[1]TCE - ANEXO IV - Preencher'!K312)</f>
        <v>44349</v>
      </c>
      <c r="J303" s="5" t="str">
        <f>'[1]TCE - ANEXO IV - Preencher'!L312</f>
        <v>25210619125796000137550010000285011747743765</v>
      </c>
      <c r="K303" s="5" t="str">
        <f>IF(F303="B",LEFT('[1]TCE - ANEXO IV - Preencher'!M312,2),IF(F303="S",LEFT('[1]TCE - ANEXO IV - Preencher'!M312,7),IF('[1]TCE - ANEXO IV - Preencher'!H312="","")))</f>
        <v>25</v>
      </c>
      <c r="L303" s="7">
        <f>'[1]TCE - ANEXO IV - Preencher'!N312</f>
        <v>280.60000000000002</v>
      </c>
    </row>
    <row r="304" spans="1:12" s="8" customFormat="1" ht="19.5" customHeight="1" x14ac:dyDescent="0.2">
      <c r="A304" s="3">
        <f>IFERROR(VLOOKUP(B304,'[1]DADOS (OCULTAR)'!$P$3:$R$56,3,0),"")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3.4 - Material Farmacológico</v>
      </c>
      <c r="D304" s="3">
        <f>'[1]TCE - ANEXO IV - Preencher'!F313</f>
        <v>6773064000101</v>
      </c>
      <c r="E304" s="5" t="str">
        <f>'[1]TCE - ANEXO IV - Preencher'!G313</f>
        <v>GODOY  CAMPOS PROD FARMAC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000.051.406</v>
      </c>
      <c r="I304" s="6">
        <f>IF('[1]TCE - ANEXO IV - Preencher'!K313="","",'[1]TCE - ANEXO IV - Preencher'!K313)</f>
        <v>44356</v>
      </c>
      <c r="J304" s="5" t="str">
        <f>'[1]TCE - ANEXO IV - Preencher'!L313</f>
        <v>26210606773064000101650010000514061767096874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35</v>
      </c>
    </row>
    <row r="305" spans="1:12" s="8" customFormat="1" ht="19.5" customHeight="1" x14ac:dyDescent="0.2">
      <c r="A305" s="3">
        <f>IFERROR(VLOOKUP(B305,'[1]DADOS (OCULTAR)'!$P$3:$R$56,3,0),"")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3.4 - Material Farmacológico</v>
      </c>
      <c r="D305" s="3">
        <f>'[1]TCE - ANEXO IV - Preencher'!F314</f>
        <v>9137934000225</v>
      </c>
      <c r="E305" s="5" t="str">
        <f>'[1]TCE - ANEXO IV - Preencher'!G314</f>
        <v>NORDICA DISTRIBUIDORA HOSPITALAR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000.003.797</v>
      </c>
      <c r="I305" s="6">
        <f>IF('[1]TCE - ANEXO IV - Preencher'!K314="","",'[1]TCE - ANEXO IV - Preencher'!K314)</f>
        <v>44351</v>
      </c>
      <c r="J305" s="5" t="str">
        <f>'[1]TCE - ANEXO IV - Preencher'!L314</f>
        <v>26210609137934000225558880000037971221449460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13</v>
      </c>
    </row>
    <row r="306" spans="1:12" s="8" customFormat="1" ht="19.5" customHeight="1" x14ac:dyDescent="0.2">
      <c r="A306" s="3">
        <f>IFERROR(VLOOKUP(B306,'[1]DADOS (OCULTAR)'!$P$3:$R$56,3,0),"")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3.4 - Material Farmacológico</v>
      </c>
      <c r="D306" s="3">
        <f>'[1]TCE - ANEXO IV - Preencher'!F315</f>
        <v>11260846000187</v>
      </c>
      <c r="E306" s="5" t="str">
        <f>'[1]TCE - ANEXO IV - Preencher'!G315</f>
        <v>ANBIOTON IMPORTADORA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142507</v>
      </c>
      <c r="I306" s="6">
        <f>IF('[1]TCE - ANEXO IV - Preencher'!K315="","",'[1]TCE - ANEXO IV - Preencher'!K315)</f>
        <v>44349</v>
      </c>
      <c r="J306" s="5" t="str">
        <f>'[1]TCE - ANEXO IV - Preencher'!L315</f>
        <v>35210611260846000187550010001425071214189266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32966.94</v>
      </c>
    </row>
    <row r="307" spans="1:12" s="8" customFormat="1" ht="19.5" customHeight="1" x14ac:dyDescent="0.2">
      <c r="A307" s="3">
        <f>IFERROR(VLOOKUP(B307,'[1]DADOS (OCULTAR)'!$P$3:$R$56,3,0),"")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3.4 - Material Farmacológico</v>
      </c>
      <c r="D307" s="3">
        <f>'[1]TCE - ANEXO IV - Preencher'!F316</f>
        <v>67729178000220</v>
      </c>
      <c r="E307" s="5" t="str">
        <f>'[1]TCE - ANEXO IV - Preencher'!G316</f>
        <v>COMERCIAL C RIOCLARENSE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600207</v>
      </c>
      <c r="I307" s="6">
        <f>IF('[1]TCE - ANEXO IV - Preencher'!K316="","",'[1]TCE - ANEXO IV - Preencher'!K316)</f>
        <v>44351</v>
      </c>
      <c r="J307" s="5" t="str">
        <f>'[1]TCE - ANEXO IV - Preencher'!L316</f>
        <v>31210667729178000220550010006002071526754435</v>
      </c>
      <c r="K307" s="5" t="str">
        <f>IF(F307="B",LEFT('[1]TCE - ANEXO IV - Preencher'!M316,2),IF(F307="S",LEFT('[1]TCE - ANEXO IV - Preencher'!M316,7),IF('[1]TCE - ANEXO IV - Preencher'!H316="","")))</f>
        <v>31</v>
      </c>
      <c r="L307" s="7">
        <f>'[1]TCE - ANEXO IV - Preencher'!N316</f>
        <v>11585.5</v>
      </c>
    </row>
    <row r="308" spans="1:12" s="8" customFormat="1" ht="19.5" customHeight="1" x14ac:dyDescent="0.2">
      <c r="A308" s="3">
        <f>IFERROR(VLOOKUP(B308,'[1]DADOS (OCULTAR)'!$P$3:$R$56,3,0),"")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3.4 - Material Farmacológico</v>
      </c>
      <c r="D308" s="3">
        <f>'[1]TCE - ANEXO IV - Preencher'!F317</f>
        <v>5230009001931</v>
      </c>
      <c r="E308" s="5" t="str">
        <f>'[1]TCE - ANEXO IV - Preencher'!G317</f>
        <v>COMERCIAL DRUGSTORE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000.006.552</v>
      </c>
      <c r="I308" s="6">
        <f>IF('[1]TCE - ANEXO IV - Preencher'!K317="","",'[1]TCE - ANEXO IV - Preencher'!K317)</f>
        <v>44357</v>
      </c>
      <c r="J308" s="5" t="str">
        <f>'[1]TCE - ANEXO IV - Preencher'!L317</f>
        <v>26210605230009001931550030000065521003082805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317.82</v>
      </c>
    </row>
    <row r="309" spans="1:12" s="8" customFormat="1" ht="19.5" customHeight="1" x14ac:dyDescent="0.2">
      <c r="A309" s="3">
        <f>IFERROR(VLOOKUP(B309,'[1]DADOS (OCULTAR)'!$P$3:$R$56,3,0),"")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3.4 - Material Farmacológico</v>
      </c>
      <c r="D309" s="3">
        <f>'[1]TCE - ANEXO IV - Preencher'!F318</f>
        <v>7519404000135</v>
      </c>
      <c r="E309" s="5" t="str">
        <f>'[1]TCE - ANEXO IV - Preencher'!G318</f>
        <v>ADVAL FARMACIA DE MANIPULACAO LTDA 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000.000.873</v>
      </c>
      <c r="I309" s="6">
        <f>IF('[1]TCE - ANEXO IV - Preencher'!K318="","",'[1]TCE - ANEXO IV - Preencher'!K318)</f>
        <v>44358</v>
      </c>
      <c r="J309" s="5" t="str">
        <f>'[1]TCE - ANEXO IV - Preencher'!L318</f>
        <v>26210607519404000135550010000008731893460407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100</v>
      </c>
    </row>
    <row r="310" spans="1:12" s="8" customFormat="1" ht="19.5" customHeight="1" x14ac:dyDescent="0.2">
      <c r="A310" s="3">
        <f>IFERROR(VLOOKUP(B310,'[1]DADOS (OCULTAR)'!$P$3:$R$56,3,0),"")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3.4 - Material Farmacológico</v>
      </c>
      <c r="D310" s="3">
        <f>'[1]TCE - ANEXO IV - Preencher'!F319</f>
        <v>3149182000155</v>
      </c>
      <c r="E310" s="5" t="str">
        <f>'[1]TCE - ANEXO IV - Preencher'!G319</f>
        <v>CLINUTRI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17255</v>
      </c>
      <c r="I310" s="6">
        <f>IF('[1]TCE - ANEXO IV - Preencher'!K319="","",'[1]TCE - ANEXO IV - Preencher'!K319)</f>
        <v>44364</v>
      </c>
      <c r="J310" s="5" t="str">
        <f>'[1]TCE - ANEXO IV - Preencher'!L319</f>
        <v>26210603149182000155550040000172551091412927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380</v>
      </c>
    </row>
    <row r="311" spans="1:12" s="8" customFormat="1" ht="19.5" customHeight="1" x14ac:dyDescent="0.2">
      <c r="A311" s="3">
        <f>IFERROR(VLOOKUP(B311,'[1]DADOS (OCULTAR)'!$P$3:$R$56,3,0),"")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3.4 - Material Farmacológico</v>
      </c>
      <c r="D311" s="3">
        <f>'[1]TCE - ANEXO IV - Preencher'!F320</f>
        <v>44734671000151</v>
      </c>
      <c r="E311" s="5" t="str">
        <f>'[1]TCE - ANEXO IV - Preencher'!G320</f>
        <v>CRISTALIA PROD QUIM FARMACEUTICOS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2990591</v>
      </c>
      <c r="I311" s="6">
        <f>IF('[1]TCE - ANEXO IV - Preencher'!K320="","",'[1]TCE - ANEXO IV - Preencher'!K320)</f>
        <v>44354</v>
      </c>
      <c r="J311" s="5" t="str">
        <f>'[1]TCE - ANEXO IV - Preencher'!L320</f>
        <v>35210644734671000151550100029905911013995118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120</v>
      </c>
    </row>
    <row r="312" spans="1:12" s="8" customFormat="1" ht="19.5" customHeight="1" x14ac:dyDescent="0.2">
      <c r="A312" s="3">
        <f>IFERROR(VLOOKUP(B312,'[1]DADOS (OCULTAR)'!$P$3:$R$56,3,0),"")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3.4 - Material Farmacológico</v>
      </c>
      <c r="D312" s="3">
        <f>'[1]TCE - ANEXO IV - Preencher'!F321</f>
        <v>9053134000145</v>
      </c>
      <c r="E312" s="5" t="str">
        <f>'[1]TCE - ANEXO IV - Preencher'!G321</f>
        <v>ELFA MEDICAMENTOS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266334</v>
      </c>
      <c r="I312" s="6">
        <f>IF('[1]TCE - ANEXO IV - Preencher'!K321="","",'[1]TCE - ANEXO IV - Preencher'!K321)</f>
        <v>44356</v>
      </c>
      <c r="J312" s="5" t="str">
        <f>'[1]TCE - ANEXO IV - Preencher'!L321</f>
        <v>53210609053134000145550050002663341739017339</v>
      </c>
      <c r="K312" s="5" t="str">
        <f>IF(F312="B",LEFT('[1]TCE - ANEXO IV - Preencher'!M321,2),IF(F312="S",LEFT('[1]TCE - ANEXO IV - Preencher'!M321,7),IF('[1]TCE - ANEXO IV - Preencher'!H321="","")))</f>
        <v>53</v>
      </c>
      <c r="L312" s="7">
        <f>'[1]TCE - ANEXO IV - Preencher'!N321</f>
        <v>12009</v>
      </c>
    </row>
    <row r="313" spans="1:12" s="8" customFormat="1" ht="19.5" customHeight="1" x14ac:dyDescent="0.2">
      <c r="A313" s="3">
        <f>IFERROR(VLOOKUP(B313,'[1]DADOS (OCULTAR)'!$P$3:$R$56,3,0),"")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3.4 - Material Farmacológico</v>
      </c>
      <c r="D313" s="3">
        <f>'[1]TCE - ANEXO IV - Preencher'!F322</f>
        <v>3817043000152</v>
      </c>
      <c r="E313" s="5" t="str">
        <f>'[1]TCE - ANEXO IV - Preencher'!G322</f>
        <v>PHARMAPLUS LTDA EPP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000.031.542</v>
      </c>
      <c r="I313" s="6">
        <f>IF('[1]TCE - ANEXO IV - Preencher'!K322="","",'[1]TCE - ANEXO IV - Preencher'!K322)</f>
        <v>44358</v>
      </c>
      <c r="J313" s="5" t="str">
        <f>'[1]TCE - ANEXO IV - Preencher'!L322</f>
        <v>26210603817043000152550010000315421080606599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1236.71</v>
      </c>
    </row>
    <row r="314" spans="1:12" s="8" customFormat="1" ht="19.5" customHeight="1" x14ac:dyDescent="0.2">
      <c r="A314" s="3">
        <f>IFERROR(VLOOKUP(B314,'[1]DADOS (OCULTAR)'!$P$3:$R$56,3,0),"")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3.4 - Material Farmacológico</v>
      </c>
      <c r="D314" s="3">
        <f>'[1]TCE - ANEXO IV - Preencher'!F323</f>
        <v>31673254001095</v>
      </c>
      <c r="E314" s="5" t="str">
        <f>'[1]TCE - ANEXO IV - Preencher'!G323</f>
        <v>LABORATORIO B BRAUN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559876</v>
      </c>
      <c r="I314" s="6">
        <f>IF('[1]TCE - ANEXO IV - Preencher'!K323="","",'[1]TCE - ANEXO IV - Preencher'!K323)</f>
        <v>44351</v>
      </c>
      <c r="J314" s="5" t="str">
        <f>'[1]TCE - ANEXO IV - Preencher'!L323</f>
        <v>33210631673254001095550000005598761565708430</v>
      </c>
      <c r="K314" s="5" t="str">
        <f>IF(F314="B",LEFT('[1]TCE - ANEXO IV - Preencher'!M323,2),IF(F314="S",LEFT('[1]TCE - ANEXO IV - Preencher'!M323,7),IF('[1]TCE - ANEXO IV - Preencher'!H323="","")))</f>
        <v>33</v>
      </c>
      <c r="L314" s="7">
        <f>'[1]TCE - ANEXO IV - Preencher'!N323</f>
        <v>4950</v>
      </c>
    </row>
    <row r="315" spans="1:12" s="8" customFormat="1" ht="19.5" customHeight="1" x14ac:dyDescent="0.2">
      <c r="A315" s="3">
        <f>IFERROR(VLOOKUP(B315,'[1]DADOS (OCULTAR)'!$P$3:$R$56,3,0),"")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3.4 - Material Farmacológico</v>
      </c>
      <c r="D315" s="3">
        <f>'[1]TCE - ANEXO IV - Preencher'!F324</f>
        <v>21596736000144</v>
      </c>
      <c r="E315" s="5" t="str">
        <f>'[1]TCE - ANEXO IV - Preencher'!G324</f>
        <v>ULTRAMEGA DIST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129093</v>
      </c>
      <c r="I315" s="6">
        <f>IF('[1]TCE - ANEXO IV - Preencher'!K324="","",'[1]TCE - ANEXO IV - Preencher'!K324)</f>
        <v>44358</v>
      </c>
      <c r="J315" s="5" t="str">
        <f>'[1]TCE - ANEXO IV - Preencher'!L324</f>
        <v>26210621596736000144550010001290931001324849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498</v>
      </c>
    </row>
    <row r="316" spans="1:12" s="8" customFormat="1" ht="19.5" customHeight="1" x14ac:dyDescent="0.2">
      <c r="A316" s="3">
        <f>IFERROR(VLOOKUP(B316,'[1]DADOS (OCULTAR)'!$P$3:$R$56,3,0),"")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3.4 - Material Farmacológico</v>
      </c>
      <c r="D316" s="3">
        <f>'[1]TCE - ANEXO IV - Preencher'!F325</f>
        <v>49324221000104</v>
      </c>
      <c r="E316" s="5" t="str">
        <f>'[1]TCE - ANEXO IV - Preencher'!G325</f>
        <v>FRESENIUS KABI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1622770</v>
      </c>
      <c r="I316" s="6">
        <f>IF('[1]TCE - ANEXO IV - Preencher'!K325="","",'[1]TCE - ANEXO IV - Preencher'!K325)</f>
        <v>44351</v>
      </c>
      <c r="J316" s="5" t="str">
        <f>'[1]TCE - ANEXO IV - Preencher'!L325</f>
        <v>35210649324221000104550000016227701838690606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50000</v>
      </c>
    </row>
    <row r="317" spans="1:12" s="8" customFormat="1" ht="19.5" customHeight="1" x14ac:dyDescent="0.2">
      <c r="A317" s="3">
        <f>IFERROR(VLOOKUP(B317,'[1]DADOS (OCULTAR)'!$P$3:$R$56,3,0),"")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3.4 - Material Farmacológico</v>
      </c>
      <c r="D317" s="3">
        <f>'[1]TCE - ANEXO IV - Preencher'!F326</f>
        <v>10854165000346</v>
      </c>
      <c r="E317" s="5" t="str">
        <f>'[1]TCE - ANEXO IV - Preencher'!G326</f>
        <v>F  F DISTRIB. DE PROD. FARMACEUT.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99692</v>
      </c>
      <c r="I317" s="6">
        <f>IF('[1]TCE - ANEXO IV - Preencher'!K326="","",'[1]TCE - ANEXO IV - Preencher'!K326)</f>
        <v>44356</v>
      </c>
      <c r="J317" s="5" t="str">
        <f>'[1]TCE - ANEXO IV - Preencher'!L326</f>
        <v>23210610954165000346550010000996921083170141</v>
      </c>
      <c r="K317" s="5" t="str">
        <f>IF(F317="B",LEFT('[1]TCE - ANEXO IV - Preencher'!M326,2),IF(F317="S",LEFT('[1]TCE - ANEXO IV - Preencher'!M326,7),IF('[1]TCE - ANEXO IV - Preencher'!H326="","")))</f>
        <v>23</v>
      </c>
      <c r="L317" s="7">
        <f>'[1]TCE - ANEXO IV - Preencher'!N326</f>
        <v>4820.74</v>
      </c>
    </row>
    <row r="318" spans="1:12" s="8" customFormat="1" ht="19.5" customHeight="1" x14ac:dyDescent="0.2">
      <c r="A318" s="3">
        <f>IFERROR(VLOOKUP(B318,'[1]DADOS (OCULTAR)'!$P$3:$R$56,3,0),"")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3.4 - Material Farmacológico</v>
      </c>
      <c r="D318" s="3">
        <f>'[1]TCE - ANEXO IV - Preencher'!F327</f>
        <v>10854165000346</v>
      </c>
      <c r="E318" s="5" t="str">
        <f>'[1]TCE - ANEXO IV - Preencher'!G327</f>
        <v>F  F DISTRIB. DE PROD. FARMACEUT.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99692</v>
      </c>
      <c r="I318" s="6">
        <f>IF('[1]TCE - ANEXO IV - Preencher'!K327="","",'[1]TCE - ANEXO IV - Preencher'!K327)</f>
        <v>44356</v>
      </c>
      <c r="J318" s="5" t="str">
        <f>'[1]TCE - ANEXO IV - Preencher'!L327</f>
        <v>23210610954165000346550010000996921083170141</v>
      </c>
      <c r="K318" s="5" t="str">
        <f>IF(F318="B",LEFT('[1]TCE - ANEXO IV - Preencher'!M327,2),IF(F318="S",LEFT('[1]TCE - ANEXO IV - Preencher'!M327,7),IF('[1]TCE - ANEXO IV - Preencher'!H327="","")))</f>
        <v>23</v>
      </c>
      <c r="L318" s="7">
        <f>'[1]TCE - ANEXO IV - Preencher'!N327</f>
        <v>5500</v>
      </c>
    </row>
    <row r="319" spans="1:12" s="8" customFormat="1" ht="19.5" customHeight="1" x14ac:dyDescent="0.2">
      <c r="A319" s="3">
        <f>IFERROR(VLOOKUP(B319,'[1]DADOS (OCULTAR)'!$P$3:$R$56,3,0),"")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3.4 - Material Farmacológico</v>
      </c>
      <c r="D319" s="3">
        <f>'[1]TCE - ANEXO IV - Preencher'!F328</f>
        <v>35738768000141</v>
      </c>
      <c r="E319" s="5" t="str">
        <f>'[1]TCE - ANEXO IV - Preencher'!G328</f>
        <v>L. M. C. DA SILVA MEDICAMENTOS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29463</v>
      </c>
      <c r="I319" s="6">
        <f>IF('[1]TCE - ANEXO IV - Preencher'!K328="","",'[1]TCE - ANEXO IV - Preencher'!K328)</f>
        <v>44361</v>
      </c>
      <c r="J319" s="5" t="str">
        <f>'[1]TCE - ANEXO IV - Preencher'!L328</f>
        <v>26210635738768000141650010000294631001821626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183.09</v>
      </c>
    </row>
    <row r="320" spans="1:12" s="8" customFormat="1" ht="19.5" customHeight="1" x14ac:dyDescent="0.2">
      <c r="A320" s="3">
        <f>IFERROR(VLOOKUP(B320,'[1]DADOS (OCULTAR)'!$P$3:$R$56,3,0),"")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3.4 - Material Farmacológico</v>
      </c>
      <c r="D320" s="3">
        <f>'[1]TCE - ANEXO IV - Preencher'!F329</f>
        <v>6198619004207</v>
      </c>
      <c r="E320" s="5" t="str">
        <f>'[1]TCE - ANEXO IV - Preencher'!G329</f>
        <v>DROGATIM DROGARIAS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000.000.750</v>
      </c>
      <c r="I320" s="6">
        <f>IF('[1]TCE - ANEXO IV - Preencher'!K329="","",'[1]TCE - ANEXO IV - Preencher'!K329)</f>
        <v>44361</v>
      </c>
      <c r="J320" s="5" t="str">
        <f>'[1]TCE - ANEXO IV - Preencher'!L329</f>
        <v>26210606198619004207550040000007501003089968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48.29</v>
      </c>
    </row>
    <row r="321" spans="1:12" s="8" customFormat="1" ht="19.5" customHeight="1" x14ac:dyDescent="0.2">
      <c r="A321" s="3">
        <f>IFERROR(VLOOKUP(B321,'[1]DADOS (OCULTAR)'!$P$3:$R$56,3,0),"")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3.4 - Material Farmacológico</v>
      </c>
      <c r="D321" s="3">
        <f>'[1]TCE - ANEXO IV - Preencher'!F330</f>
        <v>11563145000117</v>
      </c>
      <c r="E321" s="5" t="str">
        <f>'[1]TCE - ANEXO IV - Preencher'!G330</f>
        <v>COMERCIAL MOSTAERT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000.096.974</v>
      </c>
      <c r="I321" s="6">
        <f>IF('[1]TCE - ANEXO IV - Preencher'!K330="","",'[1]TCE - ANEXO IV - Preencher'!K330)</f>
        <v>44362</v>
      </c>
      <c r="J321" s="5" t="str">
        <f>'[1]TCE - ANEXO IV - Preencher'!L330</f>
        <v>26210611563145000117550010000969741001979609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3816</v>
      </c>
    </row>
    <row r="322" spans="1:12" s="8" customFormat="1" ht="19.5" customHeight="1" x14ac:dyDescent="0.2">
      <c r="A322" s="3">
        <f>IFERROR(VLOOKUP(B322,'[1]DADOS (OCULTAR)'!$P$3:$R$56,3,0),"")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3.4 - Material Farmacológico</v>
      </c>
      <c r="D322" s="3">
        <f>'[1]TCE - ANEXO IV - Preencher'!F331</f>
        <v>44734671000151</v>
      </c>
      <c r="E322" s="5" t="str">
        <f>'[1]TCE - ANEXO IV - Preencher'!G331</f>
        <v>CRISTALIA PROD QUIM FARMACEUTICOS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2995625</v>
      </c>
      <c r="I322" s="6">
        <f>IF('[1]TCE - ANEXO IV - Preencher'!K331="","",'[1]TCE - ANEXO IV - Preencher'!K331)</f>
        <v>44358</v>
      </c>
      <c r="J322" s="5" t="str">
        <f>'[1]TCE - ANEXO IV - Preencher'!L331</f>
        <v>35210644734671000151550100029956251438338315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7840</v>
      </c>
    </row>
    <row r="323" spans="1:12" s="8" customFormat="1" ht="19.5" customHeight="1" x14ac:dyDescent="0.2">
      <c r="A323" s="3">
        <f>IFERROR(VLOOKUP(B323,'[1]DADOS (OCULTAR)'!$P$3:$R$56,3,0),"")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3.4 - Material Farmacológico</v>
      </c>
      <c r="D323" s="3">
        <f>'[1]TCE - ANEXO IV - Preencher'!F332</f>
        <v>6234797000178</v>
      </c>
      <c r="E323" s="5" t="str">
        <f>'[1]TCE - ANEXO IV - Preencher'!G332</f>
        <v>EXPRESSA DISTRIB DE MEDIC L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1181790</v>
      </c>
      <c r="I323" s="6">
        <f>IF('[1]TCE - ANEXO IV - Preencher'!K332="","",'[1]TCE - ANEXO IV - Preencher'!K332)</f>
        <v>44357</v>
      </c>
      <c r="J323" s="5" t="str">
        <f>'[1]TCE - ANEXO IV - Preencher'!L332</f>
        <v>53210606234797000178550010011817901100163268</v>
      </c>
      <c r="K323" s="5" t="str">
        <f>IF(F323="B",LEFT('[1]TCE - ANEXO IV - Preencher'!M332,2),IF(F323="S",LEFT('[1]TCE - ANEXO IV - Preencher'!M332,7),IF('[1]TCE - ANEXO IV - Preencher'!H332="","")))</f>
        <v>53</v>
      </c>
      <c r="L323" s="7">
        <f>'[1]TCE - ANEXO IV - Preencher'!N332</f>
        <v>17338.5</v>
      </c>
    </row>
    <row r="324" spans="1:12" s="8" customFormat="1" ht="19.5" customHeight="1" x14ac:dyDescent="0.2">
      <c r="A324" s="3">
        <f>IFERROR(VLOOKUP(B324,'[1]DADOS (OCULTAR)'!$P$3:$R$56,3,0),"")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3.4 - Material Farmacológico</v>
      </c>
      <c r="D324" s="3">
        <f>'[1]TCE - ANEXO IV - Preencher'!F333</f>
        <v>6234797000178</v>
      </c>
      <c r="E324" s="5" t="str">
        <f>'[1]TCE - ANEXO IV - Preencher'!G333</f>
        <v>EXPRESSA DISTRIB DE MEDIC L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1182282</v>
      </c>
      <c r="I324" s="6">
        <f>IF('[1]TCE - ANEXO IV - Preencher'!K333="","",'[1]TCE - ANEXO IV - Preencher'!K333)</f>
        <v>44358</v>
      </c>
      <c r="J324" s="5" t="str">
        <f>'[1]TCE - ANEXO IV - Preencher'!L333</f>
        <v>53210606234797000178550010011822821100317899</v>
      </c>
      <c r="K324" s="5" t="str">
        <f>IF(F324="B",LEFT('[1]TCE - ANEXO IV - Preencher'!M333,2),IF(F324="S",LEFT('[1]TCE - ANEXO IV - Preencher'!M333,7),IF('[1]TCE - ANEXO IV - Preencher'!H333="","")))</f>
        <v>53</v>
      </c>
      <c r="L324" s="7">
        <f>'[1]TCE - ANEXO IV - Preencher'!N333</f>
        <v>11750</v>
      </c>
    </row>
    <row r="325" spans="1:12" s="8" customFormat="1" ht="19.5" customHeight="1" x14ac:dyDescent="0.2">
      <c r="A325" s="3">
        <f>IFERROR(VLOOKUP(B325,'[1]DADOS (OCULTAR)'!$P$3:$R$56,3,0),"")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3.4 - Material Farmacológico</v>
      </c>
      <c r="D325" s="3">
        <f>'[1]TCE - ANEXO IV - Preencher'!F334</f>
        <v>6234797000178</v>
      </c>
      <c r="E325" s="5" t="str">
        <f>'[1]TCE - ANEXO IV - Preencher'!G334</f>
        <v>EXPRESSA DISTRIB DE MEDIC L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1181476</v>
      </c>
      <c r="I325" s="6">
        <f>IF('[1]TCE - ANEXO IV - Preencher'!K334="","",'[1]TCE - ANEXO IV - Preencher'!K334)</f>
        <v>44356</v>
      </c>
      <c r="J325" s="5" t="str">
        <f>'[1]TCE - ANEXO IV - Preencher'!L334</f>
        <v>53210606234797000178550010011814761100294596</v>
      </c>
      <c r="K325" s="5" t="str">
        <f>IF(F325="B",LEFT('[1]TCE - ANEXO IV - Preencher'!M334,2),IF(F325="S",LEFT('[1]TCE - ANEXO IV - Preencher'!M334,7),IF('[1]TCE - ANEXO IV - Preencher'!H334="","")))</f>
        <v>53</v>
      </c>
      <c r="L325" s="7">
        <f>'[1]TCE - ANEXO IV - Preencher'!N334</f>
        <v>10340</v>
      </c>
    </row>
    <row r="326" spans="1:12" s="8" customFormat="1" ht="19.5" customHeight="1" x14ac:dyDescent="0.2">
      <c r="A326" s="3">
        <f>IFERROR(VLOOKUP(B326,'[1]DADOS (OCULTAR)'!$P$3:$R$56,3,0),"")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3.4 - Material Farmacológico</v>
      </c>
      <c r="D326" s="3">
        <f>'[1]TCE - ANEXO IV - Preencher'!F335</f>
        <v>7484373000124</v>
      </c>
      <c r="E326" s="5" t="str">
        <f>'[1]TCE - ANEXO IV - Preencher'!G335</f>
        <v>UNI HOSPITALAR LTDA  EPP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000.125.423</v>
      </c>
      <c r="I326" s="6">
        <f>IF('[1]TCE - ANEXO IV - Preencher'!K335="","",'[1]TCE - ANEXO IV - Preencher'!K335)</f>
        <v>44361</v>
      </c>
      <c r="J326" s="5" t="str">
        <f>'[1]TCE - ANEXO IV - Preencher'!L335</f>
        <v>26210607484373000124550010001254231239338076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7020</v>
      </c>
    </row>
    <row r="327" spans="1:12" s="8" customFormat="1" ht="19.5" customHeight="1" x14ac:dyDescent="0.2">
      <c r="A327" s="3">
        <f>IFERROR(VLOOKUP(B327,'[1]DADOS (OCULTAR)'!$P$3:$R$56,3,0),"")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3.4 - Material Farmacológico</v>
      </c>
      <c r="D327" s="3">
        <f>'[1]TCE - ANEXO IV - Preencher'!F336</f>
        <v>874929000140</v>
      </c>
      <c r="E327" s="5" t="str">
        <f>'[1]TCE - ANEXO IV - Preencher'!G336</f>
        <v>MEDCENTER COMERCIAL LTDA  MG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324687</v>
      </c>
      <c r="I327" s="6">
        <f>IF('[1]TCE - ANEXO IV - Preencher'!K336="","",'[1]TCE - ANEXO IV - Preencher'!K336)</f>
        <v>44351</v>
      </c>
      <c r="J327" s="5" t="str">
        <f>'[1]TCE - ANEXO IV - Preencher'!L336</f>
        <v>31210600874929001405500100003246871722179766</v>
      </c>
      <c r="K327" s="5" t="str">
        <f>IF(F327="B",LEFT('[1]TCE - ANEXO IV - Preencher'!M336,2),IF(F327="S",LEFT('[1]TCE - ANEXO IV - Preencher'!M336,7),IF('[1]TCE - ANEXO IV - Preencher'!H336="","")))</f>
        <v>31</v>
      </c>
      <c r="L327" s="7">
        <f>'[1]TCE - ANEXO IV - Preencher'!N336</f>
        <v>42390</v>
      </c>
    </row>
    <row r="328" spans="1:12" s="8" customFormat="1" ht="19.5" customHeight="1" x14ac:dyDescent="0.2">
      <c r="A328" s="3">
        <f>IFERROR(VLOOKUP(B328,'[1]DADOS (OCULTAR)'!$P$3:$R$56,3,0),"")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3.4 - Material Farmacológico</v>
      </c>
      <c r="D328" s="3">
        <f>'[1]TCE - ANEXO IV - Preencher'!F337</f>
        <v>1206820001179</v>
      </c>
      <c r="E328" s="5" t="str">
        <f>'[1]TCE - ANEXO IV - Preencher'!G337</f>
        <v>PANPHARMA DISTRIB. DE MEDICAM.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964965</v>
      </c>
      <c r="I328" s="6">
        <f>IF('[1]TCE - ANEXO IV - Preencher'!K337="","",'[1]TCE - ANEXO IV - Preencher'!K337)</f>
        <v>44362</v>
      </c>
      <c r="J328" s="5" t="str">
        <f>'[1]TCE - ANEXO IV - Preencher'!L337</f>
        <v>26210601206820001179550040009649651651647708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327.75</v>
      </c>
    </row>
    <row r="329" spans="1:12" s="8" customFormat="1" ht="19.5" customHeight="1" x14ac:dyDescent="0.2">
      <c r="A329" s="3">
        <f>IFERROR(VLOOKUP(B329,'[1]DADOS (OCULTAR)'!$P$3:$R$56,3,0),"")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3.4 - Material Farmacológico</v>
      </c>
      <c r="D329" s="3">
        <f>'[1]TCE - ANEXO IV - Preencher'!F338</f>
        <v>35520964000145</v>
      </c>
      <c r="E329" s="5" t="str">
        <f>'[1]TCE - ANEXO IV - Preencher'!G338</f>
        <v>FARMACIA ROCHA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148424</v>
      </c>
      <c r="I329" s="6">
        <f>IF('[1]TCE - ANEXO IV - Preencher'!K338="","",'[1]TCE - ANEXO IV - Preencher'!K338)</f>
        <v>44362</v>
      </c>
      <c r="J329" s="5" t="str">
        <f>'[1]TCE - ANEXO IV - Preencher'!L338</f>
        <v>26210635520964000145650020001484241553909200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530</v>
      </c>
    </row>
    <row r="330" spans="1:12" s="8" customFormat="1" ht="19.5" customHeight="1" x14ac:dyDescent="0.2">
      <c r="A330" s="3">
        <f>IFERROR(VLOOKUP(B330,'[1]DADOS (OCULTAR)'!$P$3:$R$56,3,0),"")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3.4 - Material Farmacológico</v>
      </c>
      <c r="D330" s="3">
        <f>'[1]TCE - ANEXO IV - Preencher'!F339</f>
        <v>8674752000140</v>
      </c>
      <c r="E330" s="5" t="str">
        <f>'[1]TCE - ANEXO IV - Preencher'!G339</f>
        <v>CIRURGICA MONTEBELLO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000.105.774</v>
      </c>
      <c r="I330" s="6">
        <f>IF('[1]TCE - ANEXO IV - Preencher'!K339="","",'[1]TCE - ANEXO IV - Preencher'!K339)</f>
        <v>44362</v>
      </c>
      <c r="J330" s="5" t="str">
        <f>'[1]TCE - ANEXO IV - Preencher'!L339</f>
        <v>26210608674752000140550010001057741872502766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775.95</v>
      </c>
    </row>
    <row r="331" spans="1:12" s="8" customFormat="1" ht="19.5" customHeight="1" x14ac:dyDescent="0.2">
      <c r="A331" s="3">
        <f>IFERROR(VLOOKUP(B331,'[1]DADOS (OCULTAR)'!$P$3:$R$56,3,0),"")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3.4 - Material Farmacológico</v>
      </c>
      <c r="D331" s="3">
        <f>'[1]TCE - ANEXO IV - Preencher'!F340</f>
        <v>21381761000100</v>
      </c>
      <c r="E331" s="5" t="str">
        <f>'[1]TCE - ANEXO IV - Preencher'!G340</f>
        <v>SIX DISTRIBUIDORA HOSPITALAR LTDAEPP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000.040.628</v>
      </c>
      <c r="I331" s="6">
        <f>IF('[1]TCE - ANEXO IV - Preencher'!K340="","",'[1]TCE - ANEXO IV - Preencher'!K340)</f>
        <v>44362</v>
      </c>
      <c r="J331" s="5" t="str">
        <f>'[1]TCE - ANEXO IV - Preencher'!L340</f>
        <v>26210621381761000100550010000406281303135906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1304.1600000000001</v>
      </c>
    </row>
    <row r="332" spans="1:12" s="8" customFormat="1" ht="19.5" customHeight="1" x14ac:dyDescent="0.2">
      <c r="A332" s="3">
        <f>IFERROR(VLOOKUP(B332,'[1]DADOS (OCULTAR)'!$P$3:$R$56,3,0),"")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3.4 - Material Farmacológico</v>
      </c>
      <c r="D332" s="3">
        <f>'[1]TCE - ANEXO IV - Preencher'!F341</f>
        <v>49324221000880</v>
      </c>
      <c r="E332" s="5" t="str">
        <f>'[1]TCE - ANEXO IV - Preencher'!G341</f>
        <v>FRESENIUS KABI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200337</v>
      </c>
      <c r="I332" s="6">
        <f>IF('[1]TCE - ANEXO IV - Preencher'!K341="","",'[1]TCE - ANEXO IV - Preencher'!K341)</f>
        <v>44355</v>
      </c>
      <c r="J332" s="5" t="str">
        <f>'[1]TCE - ANEXO IV - Preencher'!L341</f>
        <v>23210649324221000880550000002003371209463704</v>
      </c>
      <c r="K332" s="5" t="str">
        <f>IF(F332="B",LEFT('[1]TCE - ANEXO IV - Preencher'!M341,2),IF(F332="S",LEFT('[1]TCE - ANEXO IV - Preencher'!M341,7),IF('[1]TCE - ANEXO IV - Preencher'!H341="","")))</f>
        <v>23</v>
      </c>
      <c r="L332" s="7">
        <f>'[1]TCE - ANEXO IV - Preencher'!N341</f>
        <v>87471.1</v>
      </c>
    </row>
    <row r="333" spans="1:12" s="8" customFormat="1" ht="19.5" customHeight="1" x14ac:dyDescent="0.2">
      <c r="A333" s="3">
        <f>IFERROR(VLOOKUP(B333,'[1]DADOS (OCULTAR)'!$P$3:$R$56,3,0),"")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3.4 - Material Farmacológico</v>
      </c>
      <c r="D333" s="3">
        <f>'[1]TCE - ANEXO IV - Preencher'!F342</f>
        <v>49324221000880</v>
      </c>
      <c r="E333" s="5" t="str">
        <f>'[1]TCE - ANEXO IV - Preencher'!G342</f>
        <v>FRESENIUS KABI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200189</v>
      </c>
      <c r="I333" s="6">
        <f>IF('[1]TCE - ANEXO IV - Preencher'!K342="","",'[1]TCE - ANEXO IV - Preencher'!K342)</f>
        <v>44352</v>
      </c>
      <c r="J333" s="5" t="str">
        <f>'[1]TCE - ANEXO IV - Preencher'!L342</f>
        <v>23210649324221000880550000002001891940618488</v>
      </c>
      <c r="K333" s="5" t="str">
        <f>IF(F333="B",LEFT('[1]TCE - ANEXO IV - Preencher'!M342,2),IF(F333="S",LEFT('[1]TCE - ANEXO IV - Preencher'!M342,7),IF('[1]TCE - ANEXO IV - Preencher'!H342="","")))</f>
        <v>23</v>
      </c>
      <c r="L333" s="7">
        <f>'[1]TCE - ANEXO IV - Preencher'!N342</f>
        <v>4608</v>
      </c>
    </row>
    <row r="334" spans="1:12" s="8" customFormat="1" ht="19.5" customHeight="1" x14ac:dyDescent="0.2">
      <c r="A334" s="3">
        <f>IFERROR(VLOOKUP(B334,'[1]DADOS (OCULTAR)'!$P$3:$R$56,3,0),"")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3.4 - Material Farmacológico</v>
      </c>
      <c r="D334" s="3">
        <f>'[1]TCE - ANEXO IV - Preencher'!F343</f>
        <v>23680034000170</v>
      </c>
      <c r="E334" s="5" t="str">
        <f>'[1]TCE - ANEXO IV - Preencher'!G343</f>
        <v>D.ARAUJO COMERCIAL EIRELI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000.002.340</v>
      </c>
      <c r="I334" s="6">
        <f>IF('[1]TCE - ANEXO IV - Preencher'!K343="","",'[1]TCE - ANEXO IV - Preencher'!K343)</f>
        <v>44363</v>
      </c>
      <c r="J334" s="5" t="str">
        <f>'[1]TCE - ANEXO IV - Preencher'!L343</f>
        <v>26210623680034000170550010000023401293198350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678.3</v>
      </c>
    </row>
    <row r="335" spans="1:12" s="8" customFormat="1" ht="19.5" customHeight="1" x14ac:dyDescent="0.2">
      <c r="A335" s="3">
        <f>IFERROR(VLOOKUP(B335,'[1]DADOS (OCULTAR)'!$P$3:$R$56,3,0),"")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3.4 - Material Farmacológico</v>
      </c>
      <c r="D335" s="3">
        <f>'[1]TCE - ANEXO IV - Preencher'!F344</f>
        <v>5230009001931</v>
      </c>
      <c r="E335" s="5" t="str">
        <f>'[1]TCE - ANEXO IV - Preencher'!G344</f>
        <v>COMERCIAL DRUGSTORE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000.006.593</v>
      </c>
      <c r="I335" s="6">
        <f>IF('[1]TCE - ANEXO IV - Preencher'!K344="","",'[1]TCE - ANEXO IV - Preencher'!K344)</f>
        <v>44364</v>
      </c>
      <c r="J335" s="5" t="str">
        <f>'[1]TCE - ANEXO IV - Preencher'!L344</f>
        <v>26210605230009001931550030000065931003100431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303.02999999999997</v>
      </c>
    </row>
    <row r="336" spans="1:12" s="8" customFormat="1" ht="19.5" customHeight="1" x14ac:dyDescent="0.2">
      <c r="A336" s="3">
        <f>IFERROR(VLOOKUP(B336,'[1]DADOS (OCULTAR)'!$P$3:$R$56,3,0),"")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3.4 - Material Farmacológico</v>
      </c>
      <c r="D336" s="3">
        <f>'[1]TCE - ANEXO IV - Preencher'!F345</f>
        <v>5230009001931</v>
      </c>
      <c r="E336" s="5" t="str">
        <f>'[1]TCE - ANEXO IV - Preencher'!G345</f>
        <v>COMERCIAL DRUGSTORE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000.006.593</v>
      </c>
      <c r="I336" s="6">
        <f>IF('[1]TCE - ANEXO IV - Preencher'!K345="","",'[1]TCE - ANEXO IV - Preencher'!K345)</f>
        <v>44364</v>
      </c>
      <c r="J336" s="5" t="str">
        <f>'[1]TCE - ANEXO IV - Preencher'!L345</f>
        <v>26210605230009001931550030000065931003100431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151.80000000000001</v>
      </c>
    </row>
    <row r="337" spans="1:12" s="8" customFormat="1" ht="19.5" customHeight="1" x14ac:dyDescent="0.2">
      <c r="A337" s="3">
        <f>IFERROR(VLOOKUP(B337,'[1]DADOS (OCULTAR)'!$P$3:$R$56,3,0),"")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3.4 - Material Farmacológico</v>
      </c>
      <c r="D337" s="3">
        <f>'[1]TCE - ANEXO IV - Preencher'!F346</f>
        <v>49324221002077</v>
      </c>
      <c r="E337" s="5" t="str">
        <f>'[1]TCE - ANEXO IV - Preencher'!G346</f>
        <v>FRESENIUS KABI BRASIL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18541</v>
      </c>
      <c r="I337" s="6">
        <f>IF('[1]TCE - ANEXO IV - Preencher'!K346="","",'[1]TCE - ANEXO IV - Preencher'!K346)</f>
        <v>44351</v>
      </c>
      <c r="J337" s="5" t="str">
        <f>'[1]TCE - ANEXO IV - Preencher'!L346</f>
        <v>52210649324221002077550010000185411181794901</v>
      </c>
      <c r="K337" s="5" t="str">
        <f>IF(F337="B",LEFT('[1]TCE - ANEXO IV - Preencher'!M346,2),IF(F337="S",LEFT('[1]TCE - ANEXO IV - Preencher'!M346,7),IF('[1]TCE - ANEXO IV - Preencher'!H346="","")))</f>
        <v>52</v>
      </c>
      <c r="L337" s="7">
        <f>'[1]TCE - ANEXO IV - Preencher'!N346</f>
        <v>16036</v>
      </c>
    </row>
    <row r="338" spans="1:12" s="8" customFormat="1" ht="19.5" customHeight="1" x14ac:dyDescent="0.2">
      <c r="A338" s="3">
        <f>IFERROR(VLOOKUP(B338,'[1]DADOS (OCULTAR)'!$P$3:$R$56,3,0),"")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3.4 - Material Farmacológico</v>
      </c>
      <c r="D338" s="3">
        <f>'[1]TCE - ANEXO IV - Preencher'!F347</f>
        <v>49324221002077</v>
      </c>
      <c r="E338" s="5" t="str">
        <f>'[1]TCE - ANEXO IV - Preencher'!G347</f>
        <v>FRESENIUS KABI BRASIL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18542</v>
      </c>
      <c r="I338" s="6">
        <f>IF('[1]TCE - ANEXO IV - Preencher'!K347="","",'[1]TCE - ANEXO IV - Preencher'!K347)</f>
        <v>44351</v>
      </c>
      <c r="J338" s="5" t="str">
        <f>'[1]TCE - ANEXO IV - Preencher'!L347</f>
        <v>52210649324221002077550010000185421677746090</v>
      </c>
      <c r="K338" s="5" t="str">
        <f>IF(F338="B",LEFT('[1]TCE - ANEXO IV - Preencher'!M347,2),IF(F338="S",LEFT('[1]TCE - ANEXO IV - Preencher'!M347,7),IF('[1]TCE - ANEXO IV - Preencher'!H347="","")))</f>
        <v>52</v>
      </c>
      <c r="L338" s="7">
        <f>'[1]TCE - ANEXO IV - Preencher'!N347</f>
        <v>1932</v>
      </c>
    </row>
    <row r="339" spans="1:12" s="8" customFormat="1" ht="19.5" customHeight="1" x14ac:dyDescent="0.2">
      <c r="A339" s="3">
        <f>IFERROR(VLOOKUP(B339,'[1]DADOS (OCULTAR)'!$P$3:$R$56,3,0),"")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3.4 - Material Farmacológico</v>
      </c>
      <c r="D339" s="3">
        <f>'[1]TCE - ANEXO IV - Preencher'!F348</f>
        <v>67729178000653</v>
      </c>
      <c r="E339" s="5" t="str">
        <f>'[1]TCE - ANEXO IV - Preencher'!G348</f>
        <v>COMERCIAL CIRURGICA RIOCLARENSE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9411</v>
      </c>
      <c r="I339" s="6">
        <f>IF('[1]TCE - ANEXO IV - Preencher'!K348="","",'[1]TCE - ANEXO IV - Preencher'!K348)</f>
        <v>44362</v>
      </c>
      <c r="J339" s="5" t="str">
        <f>'[1]TCE - ANEXO IV - Preencher'!L348</f>
        <v>26210667729178000653550010000094111176449962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1089.2</v>
      </c>
    </row>
    <row r="340" spans="1:12" s="8" customFormat="1" ht="19.5" customHeight="1" x14ac:dyDescent="0.2">
      <c r="A340" s="3">
        <f>IFERROR(VLOOKUP(B340,'[1]DADOS (OCULTAR)'!$P$3:$R$56,3,0),"")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3.4 - Material Farmacológico</v>
      </c>
      <c r="D340" s="3">
        <f>'[1]TCE - ANEXO IV - Preencher'!F349</f>
        <v>7519404000135</v>
      </c>
      <c r="E340" s="5" t="str">
        <f>'[1]TCE - ANEXO IV - Preencher'!G349</f>
        <v>ADVAL FARMACIA DE MANIPULACAO LTDA  ME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000.000.876</v>
      </c>
      <c r="I340" s="6">
        <f>IF('[1]TCE - ANEXO IV - Preencher'!K349="","",'[1]TCE - ANEXO IV - Preencher'!K349)</f>
        <v>44364</v>
      </c>
      <c r="J340" s="5" t="str">
        <f>'[1]TCE - ANEXO IV - Preencher'!L349</f>
        <v>26210607519404000135550010000008761683585302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28</v>
      </c>
    </row>
    <row r="341" spans="1:12" s="8" customFormat="1" ht="19.5" customHeight="1" x14ac:dyDescent="0.2">
      <c r="A341" s="3">
        <f>IFERROR(VLOOKUP(B341,'[1]DADOS (OCULTAR)'!$P$3:$R$56,3,0),"")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3.4 - Material Farmacológico</v>
      </c>
      <c r="D341" s="3">
        <f>'[1]TCE - ANEXO IV - Preencher'!F350</f>
        <v>6234797000178</v>
      </c>
      <c r="E341" s="5" t="str">
        <f>'[1]TCE - ANEXO IV - Preencher'!G350</f>
        <v>EXPRESSA DISTRIB DE MEDIC L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1182890</v>
      </c>
      <c r="I341" s="6">
        <f>IF('[1]TCE - ANEXO IV - Preencher'!K350="","",'[1]TCE - ANEXO IV - Preencher'!K350)</f>
        <v>44362</v>
      </c>
      <c r="J341" s="5" t="str">
        <f>'[1]TCE - ANEXO IV - Preencher'!L350</f>
        <v>53210606234797000178550010011828901100187809</v>
      </c>
      <c r="K341" s="5" t="str">
        <f>IF(F341="B",LEFT('[1]TCE - ANEXO IV - Preencher'!M350,2),IF(F341="S",LEFT('[1]TCE - ANEXO IV - Preencher'!M350,7),IF('[1]TCE - ANEXO IV - Preencher'!H350="","")))</f>
        <v>53</v>
      </c>
      <c r="L341" s="7">
        <f>'[1]TCE - ANEXO IV - Preencher'!N350</f>
        <v>4230</v>
      </c>
    </row>
    <row r="342" spans="1:12" s="8" customFormat="1" ht="19.5" customHeight="1" x14ac:dyDescent="0.2">
      <c r="A342" s="3">
        <f>IFERROR(VLOOKUP(B342,'[1]DADOS (OCULTAR)'!$P$3:$R$56,3,0),"")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3.4 - Material Farmacológico</v>
      </c>
      <c r="D342" s="3">
        <f>'[1]TCE - ANEXO IV - Preencher'!F351</f>
        <v>4922653000189</v>
      </c>
      <c r="E342" s="5" t="str">
        <f>'[1]TCE - ANEXO IV - Preencher'!G351</f>
        <v>NORDESTE HOSPITALAR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6876</v>
      </c>
      <c r="I342" s="6">
        <f>IF('[1]TCE - ANEXO IV - Preencher'!K351="","",'[1]TCE - ANEXO IV - Preencher'!K351)</f>
        <v>44362</v>
      </c>
      <c r="J342" s="5" t="str">
        <f>'[1]TCE - ANEXO IV - Preencher'!L351</f>
        <v>26210604922653000189550010000068761000009721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610.28</v>
      </c>
    </row>
    <row r="343" spans="1:12" s="8" customFormat="1" ht="19.5" customHeight="1" x14ac:dyDescent="0.2">
      <c r="A343" s="3">
        <f>IFERROR(VLOOKUP(B343,'[1]DADOS (OCULTAR)'!$P$3:$R$56,3,0),"")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3.4 - Material Farmacológico</v>
      </c>
      <c r="D343" s="3">
        <f>'[1]TCE - ANEXO IV - Preencher'!F352</f>
        <v>67729178000653</v>
      </c>
      <c r="E343" s="5" t="str">
        <f>'[1]TCE - ANEXO IV - Preencher'!G352</f>
        <v>COMERCIAL CIRURGICA RIOCLARENSE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9486</v>
      </c>
      <c r="I343" s="6">
        <f>IF('[1]TCE - ANEXO IV - Preencher'!K352="","",'[1]TCE - ANEXO IV - Preencher'!K352)</f>
        <v>44363</v>
      </c>
      <c r="J343" s="5" t="str">
        <f>'[1]TCE - ANEXO IV - Preencher'!L352</f>
        <v>26210667729178000653550010000094861838390852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7248</v>
      </c>
    </row>
    <row r="344" spans="1:12" s="8" customFormat="1" ht="19.5" customHeight="1" x14ac:dyDescent="0.2">
      <c r="A344" s="3">
        <f>IFERROR(VLOOKUP(B344,'[1]DADOS (OCULTAR)'!$P$3:$R$56,3,0),"")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3.4 - Material Farmacológico</v>
      </c>
      <c r="D344" s="3">
        <f>'[1]TCE - ANEXO IV - Preencher'!F353</f>
        <v>4307650001530</v>
      </c>
      <c r="E344" s="5" t="str">
        <f>'[1]TCE - ANEXO IV - Preencher'!G353</f>
        <v>ONCO PROD DISTRIBUIDORA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288315</v>
      </c>
      <c r="I344" s="6">
        <f>IF('[1]TCE - ANEXO IV - Preencher'!K353="","",'[1]TCE - ANEXO IV - Preencher'!K353)</f>
        <v>44365</v>
      </c>
      <c r="J344" s="5" t="str">
        <f>'[1]TCE - ANEXO IV - Preencher'!L353</f>
        <v>35210604307650001530550150002883151488353800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86394.5</v>
      </c>
    </row>
    <row r="345" spans="1:12" s="8" customFormat="1" ht="19.5" customHeight="1" x14ac:dyDescent="0.2">
      <c r="A345" s="3">
        <f>IFERROR(VLOOKUP(B345,'[1]DADOS (OCULTAR)'!$P$3:$R$56,3,0),"")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3.4 - Material Farmacológico</v>
      </c>
      <c r="D345" s="3">
        <f>'[1]TCE - ANEXO IV - Preencher'!F354</f>
        <v>35738768000141</v>
      </c>
      <c r="E345" s="5" t="str">
        <f>'[1]TCE - ANEXO IV - Preencher'!G354</f>
        <v>L. M. C. DA SILVA MEDICAMENTOS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000.000.070</v>
      </c>
      <c r="I345" s="6">
        <f>IF('[1]TCE - ANEXO IV - Preencher'!K354="","",'[1]TCE - ANEXO IV - Preencher'!K354)</f>
        <v>44368</v>
      </c>
      <c r="J345" s="5" t="str">
        <f>'[1]TCE - ANEXO IV - Preencher'!L354</f>
        <v>26210602738768000141550010000000701000000710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96</v>
      </c>
    </row>
    <row r="346" spans="1:12" s="8" customFormat="1" ht="19.5" customHeight="1" x14ac:dyDescent="0.2">
      <c r="A346" s="3">
        <f>IFERROR(VLOOKUP(B346,'[1]DADOS (OCULTAR)'!$P$3:$R$56,3,0),"")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3.4 - Material Farmacológico</v>
      </c>
      <c r="D346" s="3">
        <f>'[1]TCE - ANEXO IV - Preencher'!F355</f>
        <v>44734671000151</v>
      </c>
      <c r="E346" s="5" t="str">
        <f>'[1]TCE - ANEXO IV - Preencher'!G355</f>
        <v>CRISTALIA PROD QUIM FARMACEUTICOS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2998964</v>
      </c>
      <c r="I346" s="6">
        <f>IF('[1]TCE - ANEXO IV - Preencher'!K355="","",'[1]TCE - ANEXO IV - Preencher'!K355)</f>
        <v>44362</v>
      </c>
      <c r="J346" s="5" t="str">
        <f>'[1]TCE - ANEXO IV - Preencher'!L355</f>
        <v>35210644734671000151550100029989641174892012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20000</v>
      </c>
    </row>
    <row r="347" spans="1:12" s="8" customFormat="1" ht="19.5" customHeight="1" x14ac:dyDescent="0.2">
      <c r="A347" s="3">
        <f>IFERROR(VLOOKUP(B347,'[1]DADOS (OCULTAR)'!$P$3:$R$56,3,0),"")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3.4 - Material Farmacológico</v>
      </c>
      <c r="D347" s="3">
        <f>'[1]TCE - ANEXO IV - Preencher'!F356</f>
        <v>6234797000178</v>
      </c>
      <c r="E347" s="5" t="str">
        <f>'[1]TCE - ANEXO IV - Preencher'!G356</f>
        <v>EXPRESSA DISTRIB DE MEDIC L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1183501</v>
      </c>
      <c r="I347" s="6">
        <f>IF('[1]TCE - ANEXO IV - Preencher'!K356="","",'[1]TCE - ANEXO IV - Preencher'!K356)</f>
        <v>44363</v>
      </c>
      <c r="J347" s="5" t="str">
        <f>'[1]TCE - ANEXO IV - Preencher'!L356</f>
        <v>53210606234797000178550010011835011100086652</v>
      </c>
      <c r="K347" s="5" t="str">
        <f>IF(F347="B",LEFT('[1]TCE - ANEXO IV - Preencher'!M356,2),IF(F347="S",LEFT('[1]TCE - ANEXO IV - Preencher'!M356,7),IF('[1]TCE - ANEXO IV - Preencher'!H356="","")))</f>
        <v>53</v>
      </c>
      <c r="L347" s="7">
        <f>'[1]TCE - ANEXO IV - Preencher'!N356</f>
        <v>36895</v>
      </c>
    </row>
    <row r="348" spans="1:12" s="8" customFormat="1" ht="19.5" customHeight="1" x14ac:dyDescent="0.2">
      <c r="A348" s="3">
        <f>IFERROR(VLOOKUP(B348,'[1]DADOS (OCULTAR)'!$P$3:$R$56,3,0),"")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3.4 - Material Farmacológico</v>
      </c>
      <c r="D348" s="3">
        <f>'[1]TCE - ANEXO IV - Preencher'!F357</f>
        <v>21381761000100</v>
      </c>
      <c r="E348" s="5" t="str">
        <f>'[1]TCE - ANEXO IV - Preencher'!G357</f>
        <v>SIX DISTRIBUIDORA HOSPITALAR LTDAEPP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000.040.727</v>
      </c>
      <c r="I348" s="6">
        <f>IF('[1]TCE - ANEXO IV - Preencher'!K357="","",'[1]TCE - ANEXO IV - Preencher'!K357)</f>
        <v>44365</v>
      </c>
      <c r="J348" s="5" t="str">
        <f>'[1]TCE - ANEXO IV - Preencher'!L357</f>
        <v>26210621381761000100550010000407271029891620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1495</v>
      </c>
    </row>
    <row r="349" spans="1:12" s="8" customFormat="1" ht="19.5" customHeight="1" x14ac:dyDescent="0.2">
      <c r="A349" s="3">
        <f>IFERROR(VLOOKUP(B349,'[1]DADOS (OCULTAR)'!$P$3:$R$56,3,0),"")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3.4 - Material Farmacológico</v>
      </c>
      <c r="D349" s="3">
        <f>'[1]TCE - ANEXO IV - Preencher'!F358</f>
        <v>10854165000346</v>
      </c>
      <c r="E349" s="5" t="str">
        <f>'[1]TCE - ANEXO IV - Preencher'!G358</f>
        <v>F  F DISTRIB. DE PROD. FARMACEUT. LTDA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100224</v>
      </c>
      <c r="I349" s="6">
        <f>IF('[1]TCE - ANEXO IV - Preencher'!K358="","",'[1]TCE - ANEXO IV - Preencher'!K358)</f>
        <v>44363</v>
      </c>
      <c r="J349" s="5" t="str">
        <f>'[1]TCE - ANEXO IV - Preencher'!L358</f>
        <v>23210610854165000346550010001002241433128731</v>
      </c>
      <c r="K349" s="5" t="str">
        <f>IF(F349="B",LEFT('[1]TCE - ANEXO IV - Preencher'!M358,2),IF(F349="S",LEFT('[1]TCE - ANEXO IV - Preencher'!M358,7),IF('[1]TCE - ANEXO IV - Preencher'!H358="","")))</f>
        <v>23</v>
      </c>
      <c r="L349" s="7">
        <f>'[1]TCE - ANEXO IV - Preencher'!N358</f>
        <v>5500</v>
      </c>
    </row>
    <row r="350" spans="1:12" s="8" customFormat="1" ht="19.5" customHeight="1" x14ac:dyDescent="0.2">
      <c r="A350" s="3">
        <f>IFERROR(VLOOKUP(B350,'[1]DADOS (OCULTAR)'!$P$3:$R$56,3,0),"")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3.4 - Material Farmacológico</v>
      </c>
      <c r="D350" s="3">
        <f>'[1]TCE - ANEXO IV - Preencher'!F359</f>
        <v>67729178000653</v>
      </c>
      <c r="E350" s="5" t="str">
        <f>'[1]TCE - ANEXO IV - Preencher'!G359</f>
        <v>COMERCIAL CIRURGICA RIOCLARENSE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9613</v>
      </c>
      <c r="I350" s="6">
        <f>IF('[1]TCE - ANEXO IV - Preencher'!K359="","",'[1]TCE - ANEXO IV - Preencher'!K359)</f>
        <v>44365</v>
      </c>
      <c r="J350" s="5" t="str">
        <f>'[1]TCE - ANEXO IV - Preencher'!L359</f>
        <v>26210066772917800065355001000096131139131143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21744</v>
      </c>
    </row>
    <row r="351" spans="1:12" s="8" customFormat="1" ht="19.5" customHeight="1" x14ac:dyDescent="0.2">
      <c r="A351" s="3">
        <f>IFERROR(VLOOKUP(B351,'[1]DADOS (OCULTAR)'!$P$3:$R$56,3,0),"")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3.4 - Material Farmacológico</v>
      </c>
      <c r="D351" s="3">
        <f>'[1]TCE - ANEXO IV - Preencher'!F360</f>
        <v>6198619004207</v>
      </c>
      <c r="E351" s="5" t="str">
        <f>'[1]TCE - ANEXO IV - Preencher'!G360</f>
        <v>DROGATIM DROGARIAS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000.000.778</v>
      </c>
      <c r="I351" s="6">
        <f>IF('[1]TCE - ANEXO IV - Preencher'!K360="","",'[1]TCE - ANEXO IV - Preencher'!K360)</f>
        <v>44369</v>
      </c>
      <c r="J351" s="5" t="str">
        <f>'[1]TCE - ANEXO IV - Preencher'!L360</f>
        <v>26210606198619004207550040000007781003112219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24.72</v>
      </c>
    </row>
    <row r="352" spans="1:12" s="8" customFormat="1" ht="19.5" customHeight="1" x14ac:dyDescent="0.2">
      <c r="A352" s="3">
        <f>IFERROR(VLOOKUP(B352,'[1]DADOS (OCULTAR)'!$P$3:$R$56,3,0),"")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3.4 - Material Farmacológico</v>
      </c>
      <c r="D352" s="3">
        <f>'[1]TCE - ANEXO IV - Preencher'!F361</f>
        <v>12882932000194</v>
      </c>
      <c r="E352" s="5" t="str">
        <f>'[1]TCE - ANEXO IV - Preencher'!G361</f>
        <v>EXOMED REPRES DE MED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151834</v>
      </c>
      <c r="I352" s="6">
        <f>IF('[1]TCE - ANEXO IV - Preencher'!K361="","",'[1]TCE - ANEXO IV - Preencher'!K361)</f>
        <v>44369</v>
      </c>
      <c r="J352" s="5" t="str">
        <f>'[1]TCE - ANEXO IV - Preencher'!L361</f>
        <v>26210612882932000194550010001518341059367670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610.79999999999995</v>
      </c>
    </row>
    <row r="353" spans="1:12" s="8" customFormat="1" ht="19.5" customHeight="1" x14ac:dyDescent="0.2">
      <c r="A353" s="3">
        <f>IFERROR(VLOOKUP(B353,'[1]DADOS (OCULTAR)'!$P$3:$R$56,3,0),"")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3.4 - Material Farmacológico</v>
      </c>
      <c r="D353" s="3">
        <f>'[1]TCE - ANEXO IV - Preencher'!F362</f>
        <v>8674752000140</v>
      </c>
      <c r="E353" s="5" t="str">
        <f>'[1]TCE - ANEXO IV - Preencher'!G362</f>
        <v>CIRURGICA MONTEBELLO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000.106.318</v>
      </c>
      <c r="I353" s="6">
        <f>IF('[1]TCE - ANEXO IV - Preencher'!K362="","",'[1]TCE - ANEXO IV - Preencher'!K362)</f>
        <v>44369</v>
      </c>
      <c r="J353" s="5" t="str">
        <f>'[1]TCE - ANEXO IV - Preencher'!L362</f>
        <v>26210608674752000140550010001063181872309919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1485.01</v>
      </c>
    </row>
    <row r="354" spans="1:12" s="8" customFormat="1" ht="19.5" customHeight="1" x14ac:dyDescent="0.2">
      <c r="A354" s="3">
        <f>IFERROR(VLOOKUP(B354,'[1]DADOS (OCULTAR)'!$P$3:$R$56,3,0),"")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3.4 - Material Farmacológico</v>
      </c>
      <c r="D354" s="3">
        <f>'[1]TCE - ANEXO IV - Preencher'!F363</f>
        <v>13274285000109</v>
      </c>
      <c r="E354" s="5" t="str">
        <f>'[1]TCE - ANEXO IV - Preencher'!G363</f>
        <v>FARMACIA JJ CAVALCANTI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250684</v>
      </c>
      <c r="I354" s="6">
        <f>IF('[1]TCE - ANEXO IV - Preencher'!K363="","",'[1]TCE - ANEXO IV - Preencher'!K363)</f>
        <v>44370</v>
      </c>
      <c r="J354" s="5" t="str">
        <f>'[1]TCE - ANEXO IV - Preencher'!L363</f>
        <v>26210618274285000109650130002506841002526556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48</v>
      </c>
    </row>
    <row r="355" spans="1:12" s="8" customFormat="1" ht="19.5" customHeight="1" x14ac:dyDescent="0.2">
      <c r="A355" s="3">
        <f>IFERROR(VLOOKUP(B355,'[1]DADOS (OCULTAR)'!$P$3:$R$56,3,0),"")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3.4 - Material Farmacológico</v>
      </c>
      <c r="D355" s="3">
        <f>'[1]TCE - ANEXO IV - Preencher'!F364</f>
        <v>1206820001179</v>
      </c>
      <c r="E355" s="5" t="str">
        <f>'[1]TCE - ANEXO IV - Preencher'!G364</f>
        <v>PANPHARMA DISTRIB. DE MEDICAM.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974331</v>
      </c>
      <c r="I355" s="6">
        <f>IF('[1]TCE - ANEXO IV - Preencher'!K364="","",'[1]TCE - ANEXO IV - Preencher'!K364)</f>
        <v>44369</v>
      </c>
      <c r="J355" s="5" t="str">
        <f>'[1]TCE - ANEXO IV - Preencher'!L364</f>
        <v>26210601206820001179550040009743311693147560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241.2</v>
      </c>
    </row>
    <row r="356" spans="1:12" s="8" customFormat="1" ht="19.5" customHeight="1" x14ac:dyDescent="0.2">
      <c r="A356" s="3">
        <f>IFERROR(VLOOKUP(B356,'[1]DADOS (OCULTAR)'!$P$3:$R$56,3,0),"")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3.4 - Material Farmacológico</v>
      </c>
      <c r="D356" s="3">
        <f>'[1]TCE - ANEXO IV - Preencher'!F365</f>
        <v>39541603000136</v>
      </c>
      <c r="E356" s="5" t="str">
        <f>'[1]TCE - ANEXO IV - Preencher'!G365</f>
        <v>EMANUELLA DA SILVA DOS SANTOS FARMACIA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000.000.004</v>
      </c>
      <c r="I356" s="6">
        <f>IF('[1]TCE - ANEXO IV - Preencher'!K365="","",'[1]TCE - ANEXO IV - Preencher'!K365)</f>
        <v>44370</v>
      </c>
      <c r="J356" s="5" t="str">
        <f>'[1]TCE - ANEXO IV - Preencher'!L365</f>
        <v>26210639541603000136550010000000041407081079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165</v>
      </c>
    </row>
    <row r="357" spans="1:12" s="8" customFormat="1" ht="19.5" customHeight="1" x14ac:dyDescent="0.2">
      <c r="A357" s="3">
        <f>IFERROR(VLOOKUP(B357,'[1]DADOS (OCULTAR)'!$P$3:$R$56,3,0),"")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3.4 - Material Farmacológico</v>
      </c>
      <c r="D357" s="3">
        <f>'[1]TCE - ANEXO IV - Preencher'!F366</f>
        <v>11563145000117</v>
      </c>
      <c r="E357" s="5" t="str">
        <f>'[1]TCE - ANEXO IV - Preencher'!G366</f>
        <v>COMERCIAL MOSTAERT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97836</v>
      </c>
      <c r="I357" s="6">
        <f>IF('[1]TCE - ANEXO IV - Preencher'!K366="","",'[1]TCE - ANEXO IV - Preencher'!K366)</f>
        <v>44377</v>
      </c>
      <c r="J357" s="5" t="str">
        <f>'[1]TCE - ANEXO IV - Preencher'!L366</f>
        <v>26210611563145000117550010000978361002001210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11261.2</v>
      </c>
    </row>
    <row r="358" spans="1:12" s="8" customFormat="1" ht="19.5" customHeight="1" x14ac:dyDescent="0.2">
      <c r="A358" s="3">
        <f>IFERROR(VLOOKUP(B358,'[1]DADOS (OCULTAR)'!$P$3:$R$56,3,0),"")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3.4 - Material Farmacológico</v>
      </c>
      <c r="D358" s="3">
        <f>'[1]TCE - ANEXO IV - Preencher'!F367</f>
        <v>8778201000126</v>
      </c>
      <c r="E358" s="5" t="str">
        <f>'[1]TCE - ANEXO IV - Preencher'!G367</f>
        <v>DROGAFONTE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340315</v>
      </c>
      <c r="I358" s="6">
        <f>IF('[1]TCE - ANEXO IV - Preencher'!K367="","",'[1]TCE - ANEXO IV - Preencher'!K367)</f>
        <v>44369</v>
      </c>
      <c r="J358" s="5" t="str">
        <f>'[1]TCE - ANEXO IV - Preencher'!L367</f>
        <v>26210608778201000126550010003403151865941735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1469</v>
      </c>
    </row>
    <row r="359" spans="1:12" s="8" customFormat="1" ht="19.5" customHeight="1" x14ac:dyDescent="0.2">
      <c r="A359" s="3">
        <f>IFERROR(VLOOKUP(B359,'[1]DADOS (OCULTAR)'!$P$3:$R$56,3,0),"")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3.4 - Material Farmacológico</v>
      </c>
      <c r="D359" s="3">
        <f>'[1]TCE - ANEXO IV - Preencher'!F368</f>
        <v>7484373000124</v>
      </c>
      <c r="E359" s="5" t="str">
        <f>'[1]TCE - ANEXO IV - Preencher'!G368</f>
        <v>UNI HOSPITALAR LTDA  EPP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000.125.969</v>
      </c>
      <c r="I359" s="6">
        <f>IF('[1]TCE - ANEXO IV - Preencher'!K368="","",'[1]TCE - ANEXO IV - Preencher'!K368)</f>
        <v>44369</v>
      </c>
      <c r="J359" s="5" t="str">
        <f>'[1]TCE - ANEXO IV - Preencher'!L368</f>
        <v>26210607484373000124550010001259691315824785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291.2</v>
      </c>
    </row>
    <row r="360" spans="1:12" s="8" customFormat="1" ht="19.5" customHeight="1" x14ac:dyDescent="0.2">
      <c r="A360" s="3">
        <f>IFERROR(VLOOKUP(B360,'[1]DADOS (OCULTAR)'!$P$3:$R$56,3,0),"")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3.4 - Material Farmacológico</v>
      </c>
      <c r="D360" s="3">
        <f>'[1]TCE - ANEXO IV - Preencher'!F369</f>
        <v>7484373000124</v>
      </c>
      <c r="E360" s="5" t="str">
        <f>'[1]TCE - ANEXO IV - Preencher'!G369</f>
        <v>UNI HOSPITALAR LTDA  EPP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000.125.967</v>
      </c>
      <c r="I360" s="6">
        <f>IF('[1]TCE - ANEXO IV - Preencher'!K369="","",'[1]TCE - ANEXO IV - Preencher'!K369)</f>
        <v>44369</v>
      </c>
      <c r="J360" s="5" t="str">
        <f>'[1]TCE - ANEXO IV - Preencher'!L369</f>
        <v>26210607484373000124550010001259671851796650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10599.6</v>
      </c>
    </row>
    <row r="361" spans="1:12" s="8" customFormat="1" ht="19.5" customHeight="1" x14ac:dyDescent="0.2">
      <c r="A361" s="3">
        <f>IFERROR(VLOOKUP(B361,'[1]DADOS (OCULTAR)'!$P$3:$R$56,3,0),"")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3.4 - Material Farmacológico</v>
      </c>
      <c r="D361" s="3">
        <f>'[1]TCE - ANEXO IV - Preencher'!F370</f>
        <v>67729178000220</v>
      </c>
      <c r="E361" s="5" t="str">
        <f>'[1]TCE - ANEXO IV - Preencher'!G370</f>
        <v>COMERCIAL C RIOCLARENSE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602013</v>
      </c>
      <c r="I361" s="6">
        <f>IF('[1]TCE - ANEXO IV - Preencher'!K370="","",'[1]TCE - ANEXO IV - Preencher'!K370)</f>
        <v>44361</v>
      </c>
      <c r="J361" s="5" t="str">
        <f>'[1]TCE - ANEXO IV - Preencher'!L370</f>
        <v>31210667729178000220550010006020131934788850</v>
      </c>
      <c r="K361" s="5" t="str">
        <f>IF(F361="B",LEFT('[1]TCE - ANEXO IV - Preencher'!M370,2),IF(F361="S",LEFT('[1]TCE - ANEXO IV - Preencher'!M370,7),IF('[1]TCE - ANEXO IV - Preencher'!H370="","")))</f>
        <v>31</v>
      </c>
      <c r="L361" s="7">
        <f>'[1]TCE - ANEXO IV - Preencher'!N370</f>
        <v>5943</v>
      </c>
    </row>
    <row r="362" spans="1:12" s="8" customFormat="1" ht="19.5" customHeight="1" x14ac:dyDescent="0.2">
      <c r="A362" s="3">
        <f>IFERROR(VLOOKUP(B362,'[1]DADOS (OCULTAR)'!$P$3:$R$56,3,0),"")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3.4 - Material Farmacológico</v>
      </c>
      <c r="D362" s="3">
        <f>'[1]TCE - ANEXO IV - Preencher'!F371</f>
        <v>67729178000220</v>
      </c>
      <c r="E362" s="5" t="str">
        <f>'[1]TCE - ANEXO IV - Preencher'!G371</f>
        <v>COMERCIAL C RIOCLARENSE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601475</v>
      </c>
      <c r="I362" s="6">
        <f>IF('[1]TCE - ANEXO IV - Preencher'!K371="","",'[1]TCE - ANEXO IV - Preencher'!K371)</f>
        <v>44357</v>
      </c>
      <c r="J362" s="5" t="str">
        <f>'[1]TCE - ANEXO IV - Preencher'!L371</f>
        <v>31210667729178000220550010006014751098434735</v>
      </c>
      <c r="K362" s="5" t="str">
        <f>IF(F362="B",LEFT('[1]TCE - ANEXO IV - Preencher'!M371,2),IF(F362="S",LEFT('[1]TCE - ANEXO IV - Preencher'!M371,7),IF('[1]TCE - ANEXO IV - Preencher'!H371="","")))</f>
        <v>31</v>
      </c>
      <c r="L362" s="7">
        <f>'[1]TCE - ANEXO IV - Preencher'!N371</f>
        <v>130140</v>
      </c>
    </row>
    <row r="363" spans="1:12" s="8" customFormat="1" ht="19.5" customHeight="1" x14ac:dyDescent="0.2">
      <c r="A363" s="3">
        <f>IFERROR(VLOOKUP(B363,'[1]DADOS (OCULTAR)'!$P$3:$R$56,3,0),"")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3.4 - Material Farmacológico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55040</v>
      </c>
      <c r="I363" s="6">
        <f>IF('[1]TCE - ANEXO IV - Preencher'!K372="","",'[1]TCE - ANEXO IV - Preencher'!K372)</f>
        <v>44369</v>
      </c>
      <c r="J363" s="5" t="str">
        <f>'[1]TCE - ANEXO IV - Preencher'!L372</f>
        <v>26210607160019000144550010000550401636085627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30600</v>
      </c>
    </row>
    <row r="364" spans="1:12" s="8" customFormat="1" ht="19.5" customHeight="1" x14ac:dyDescent="0.2">
      <c r="A364" s="3">
        <f>IFERROR(VLOOKUP(B364,'[1]DADOS (OCULTAR)'!$P$3:$R$56,3,0),"")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3.4 - Material Farmacológico</v>
      </c>
      <c r="D364" s="3">
        <f>'[1]TCE - ANEXO IV - Preencher'!F373</f>
        <v>12882932000194</v>
      </c>
      <c r="E364" s="5" t="str">
        <f>'[1]TCE - ANEXO IV - Preencher'!G373</f>
        <v>EXOMED REPRES DE MED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151866</v>
      </c>
      <c r="I364" s="6">
        <f>IF('[1]TCE - ANEXO IV - Preencher'!K373="","",'[1]TCE - ANEXO IV - Preencher'!K373)</f>
        <v>44370</v>
      </c>
      <c r="J364" s="5" t="str">
        <f>'[1]TCE - ANEXO IV - Preencher'!L373</f>
        <v>26210612882932000194550010001518661856620402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45043.199999999997</v>
      </c>
    </row>
    <row r="365" spans="1:12" s="8" customFormat="1" ht="19.5" customHeight="1" x14ac:dyDescent="0.2">
      <c r="A365" s="3">
        <f>IFERROR(VLOOKUP(B365,'[1]DADOS (OCULTAR)'!$P$3:$R$56,3,0),"")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3.4 - Material Farmacológico</v>
      </c>
      <c r="D365" s="3">
        <f>'[1]TCE - ANEXO IV - Preencher'!F374</f>
        <v>12882932000194</v>
      </c>
      <c r="E365" s="5" t="str">
        <f>'[1]TCE - ANEXO IV - Preencher'!G374</f>
        <v>EXOMED REPRES DE MED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151866</v>
      </c>
      <c r="I365" s="6">
        <f>IF('[1]TCE - ANEXO IV - Preencher'!K374="","",'[1]TCE - ANEXO IV - Preencher'!K374)</f>
        <v>44370</v>
      </c>
      <c r="J365" s="5" t="str">
        <f>'[1]TCE - ANEXO IV - Preencher'!L374</f>
        <v>26210612882932000194550010001518661856620402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25336.799999999999</v>
      </c>
    </row>
    <row r="366" spans="1:12" s="8" customFormat="1" ht="19.5" customHeight="1" x14ac:dyDescent="0.2">
      <c r="A366" s="3">
        <f>IFERROR(VLOOKUP(B366,'[1]DADOS (OCULTAR)'!$P$3:$R$56,3,0),"")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3.4 - Material Farmacológico</v>
      </c>
      <c r="D366" s="3">
        <f>'[1]TCE - ANEXO IV - Preencher'!F375</f>
        <v>7484373000124</v>
      </c>
      <c r="E366" s="5" t="str">
        <f>'[1]TCE - ANEXO IV - Preencher'!G375</f>
        <v>UNI HOSPITALAR LTDA  EPP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000.126.102</v>
      </c>
      <c r="I366" s="6">
        <f>IF('[1]TCE - ANEXO IV - Preencher'!K375="","",'[1]TCE - ANEXO IV - Preencher'!K375)</f>
        <v>44373</v>
      </c>
      <c r="J366" s="5" t="str">
        <f>'[1]TCE - ANEXO IV - Preencher'!L375</f>
        <v>26210607484373000124550010001261021909213284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7500</v>
      </c>
    </row>
    <row r="367" spans="1:12" s="8" customFormat="1" ht="19.5" customHeight="1" x14ac:dyDescent="0.2">
      <c r="A367" s="3">
        <f>IFERROR(VLOOKUP(B367,'[1]DADOS (OCULTAR)'!$P$3:$R$56,3,0),"")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3.4 - Material Farmacológico</v>
      </c>
      <c r="D367" s="3">
        <f>'[1]TCE - ANEXO IV - Preencher'!F376</f>
        <v>1562710000178</v>
      </c>
      <c r="E367" s="5" t="str">
        <f>'[1]TCE - ANEXO IV - Preencher'!G376</f>
        <v>PHARMADERME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4462</v>
      </c>
      <c r="I367" s="6">
        <f>IF('[1]TCE - ANEXO IV - Preencher'!K376="","",'[1]TCE - ANEXO IV - Preencher'!K376)</f>
        <v>44375</v>
      </c>
      <c r="J367" s="5" t="str">
        <f>'[1]TCE - ANEXO IV - Preencher'!L376</f>
        <v>TCOWN4AYL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260</v>
      </c>
    </row>
    <row r="368" spans="1:12" s="8" customFormat="1" ht="19.5" customHeight="1" x14ac:dyDescent="0.2">
      <c r="A368" s="3">
        <f>IFERROR(VLOOKUP(B368,'[1]DADOS (OCULTAR)'!$P$3:$R$56,3,0),"")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3.4 - Material Farmacológico</v>
      </c>
      <c r="D368" s="3">
        <f>'[1]TCE - ANEXO IV - Preencher'!F377</f>
        <v>7812105000194</v>
      </c>
      <c r="E368" s="5" t="str">
        <f>'[1]TCE - ANEXO IV - Preencher'!G377</f>
        <v>CENTRAL DIST DE MEDICAMENTOS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88676</v>
      </c>
      <c r="I368" s="6">
        <f>IF('[1]TCE - ANEXO IV - Preencher'!K377="","",'[1]TCE - ANEXO IV - Preencher'!K377)</f>
        <v>44369</v>
      </c>
      <c r="J368" s="5" t="str">
        <f>'[1]TCE - ANEXO IV - Preencher'!L377</f>
        <v>23210607812105000194550010000886761271352670</v>
      </c>
      <c r="K368" s="5" t="str">
        <f>IF(F368="B",LEFT('[1]TCE - ANEXO IV - Preencher'!M377,2),IF(F368="S",LEFT('[1]TCE - ANEXO IV - Preencher'!M377,7),IF('[1]TCE - ANEXO IV - Preencher'!H377="","")))</f>
        <v>23</v>
      </c>
      <c r="L368" s="7">
        <f>'[1]TCE - ANEXO IV - Preencher'!N377</f>
        <v>1600</v>
      </c>
    </row>
    <row r="369" spans="1:12" s="8" customFormat="1" ht="19.5" customHeight="1" x14ac:dyDescent="0.2">
      <c r="A369" s="3">
        <f>IFERROR(VLOOKUP(B369,'[1]DADOS (OCULTAR)'!$P$3:$R$56,3,0),"")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3.4 - Material Farmacológico</v>
      </c>
      <c r="D369" s="3">
        <f>'[1]TCE - ANEXO IV - Preencher'!F378</f>
        <v>7519404000135</v>
      </c>
      <c r="E369" s="5" t="str">
        <f>'[1]TCE - ANEXO IV - Preencher'!G378</f>
        <v>ADVAL FARMACIA DE MANIPULACAO LTDA  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000.000.880</v>
      </c>
      <c r="I369" s="6">
        <f>IF('[1]TCE - ANEXO IV - Preencher'!K378="","",'[1]TCE - ANEXO IV - Preencher'!K378)</f>
        <v>44375</v>
      </c>
      <c r="J369" s="5" t="str">
        <f>'[1]TCE - ANEXO IV - Preencher'!L378</f>
        <v>26210607519404000135550010000008801426003072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227.5</v>
      </c>
    </row>
    <row r="370" spans="1:12" s="8" customFormat="1" ht="19.5" customHeight="1" x14ac:dyDescent="0.2">
      <c r="A370" s="3">
        <f>IFERROR(VLOOKUP(B370,'[1]DADOS (OCULTAR)'!$P$3:$R$56,3,0),"")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3.4 - Material Farmacológico</v>
      </c>
      <c r="D370" s="3">
        <f>'[1]TCE - ANEXO IV - Preencher'!F379</f>
        <v>11563145000117</v>
      </c>
      <c r="E370" s="5" t="str">
        <f>'[1]TCE - ANEXO IV - Preencher'!G379</f>
        <v>COMERCIAL MOSTAERT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000.097.783</v>
      </c>
      <c r="I370" s="6">
        <f>IF('[1]TCE - ANEXO IV - Preencher'!K379="","",'[1]TCE - ANEXO IV - Preencher'!K379)</f>
        <v>44376</v>
      </c>
      <c r="J370" s="5" t="str">
        <f>'[1]TCE - ANEXO IV - Preencher'!L379</f>
        <v>26210611563145000117550010000977831002000463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33783.599999999999</v>
      </c>
    </row>
    <row r="371" spans="1:12" s="8" customFormat="1" ht="19.5" customHeight="1" x14ac:dyDescent="0.2">
      <c r="A371" s="3">
        <f>IFERROR(VLOOKUP(B371,'[1]DADOS (OCULTAR)'!$P$3:$R$56,3,0),"")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3.4 - Material Farmacológico</v>
      </c>
      <c r="D371" s="3">
        <f>'[1]TCE - ANEXO IV - Preencher'!F380</f>
        <v>11563145000117</v>
      </c>
      <c r="E371" s="5" t="str">
        <f>'[1]TCE - ANEXO IV - Preencher'!G380</f>
        <v>COMERCIAL MOSTAERT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000.097.658</v>
      </c>
      <c r="I371" s="6">
        <f>IF('[1]TCE - ANEXO IV - Preencher'!K380="","",'[1]TCE - ANEXO IV - Preencher'!K380)</f>
        <v>44375</v>
      </c>
      <c r="J371" s="5" t="str">
        <f>'[1]TCE - ANEXO IV - Preencher'!L380</f>
        <v>26210611563145000117550010000976581001997717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1800</v>
      </c>
    </row>
    <row r="372" spans="1:12" s="8" customFormat="1" ht="19.5" customHeight="1" x14ac:dyDescent="0.2">
      <c r="A372" s="3">
        <f>IFERROR(VLOOKUP(B372,'[1]DADOS (OCULTAR)'!$P$3:$R$56,3,0),"")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3.4 - Material Farmacológico</v>
      </c>
      <c r="D372" s="3">
        <f>'[1]TCE - ANEXO IV - Preencher'!F381</f>
        <v>44734671000151</v>
      </c>
      <c r="E372" s="5" t="str">
        <f>'[1]TCE - ANEXO IV - Preencher'!G381</f>
        <v>CRISTALIA PROD QUIM FARMACEUTICOS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3005377</v>
      </c>
      <c r="I372" s="6">
        <f>IF('[1]TCE - ANEXO IV - Preencher'!K381="","",'[1]TCE - ANEXO IV - Preencher'!K381)</f>
        <v>44369</v>
      </c>
      <c r="J372" s="5" t="str">
        <f>'[1]TCE - ANEXO IV - Preencher'!L381</f>
        <v>35210644734671000151550100030053771496245850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14.86</v>
      </c>
    </row>
    <row r="373" spans="1:12" s="8" customFormat="1" ht="19.5" customHeight="1" x14ac:dyDescent="0.2">
      <c r="A373" s="3">
        <f>IFERROR(VLOOKUP(B373,'[1]DADOS (OCULTAR)'!$P$3:$R$56,3,0),"")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3.4 - Material Farmacológico</v>
      </c>
      <c r="D373" s="3">
        <f>'[1]TCE - ANEXO IV - Preencher'!F382</f>
        <v>8778201000126</v>
      </c>
      <c r="E373" s="5" t="str">
        <f>'[1]TCE - ANEXO IV - Preencher'!G382</f>
        <v>DROGAFONTE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340765</v>
      </c>
      <c r="I373" s="6">
        <f>IF('[1]TCE - ANEXO IV - Preencher'!K382="","",'[1]TCE - ANEXO IV - Preencher'!K382)</f>
        <v>44375</v>
      </c>
      <c r="J373" s="5" t="str">
        <f>'[1]TCE - ANEXO IV - Preencher'!L382</f>
        <v>26210608778201000126550010003407651482965996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9413.91</v>
      </c>
    </row>
    <row r="374" spans="1:12" s="8" customFormat="1" ht="19.5" customHeight="1" x14ac:dyDescent="0.2">
      <c r="A374" s="3">
        <f>IFERROR(VLOOKUP(B374,'[1]DADOS (OCULTAR)'!$P$3:$R$56,3,0),"")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3.4 - Material Farmacológico</v>
      </c>
      <c r="D374" s="3">
        <f>'[1]TCE - ANEXO IV - Preencher'!F383</f>
        <v>11449180000100</v>
      </c>
      <c r="E374" s="5" t="str">
        <f>'[1]TCE - ANEXO IV - Preencher'!G383</f>
        <v>DPROSMED DIST DE PROD MED HOSP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000.043.592</v>
      </c>
      <c r="I374" s="6">
        <f>IF('[1]TCE - ANEXO IV - Preencher'!K383="","",'[1]TCE - ANEXO IV - Preencher'!K383)</f>
        <v>44376</v>
      </c>
      <c r="J374" s="5" t="str">
        <f>'[1]TCE - ANEXO IV - Preencher'!L383</f>
        <v>26210611449180000100550010000435921509605620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809.34</v>
      </c>
    </row>
    <row r="375" spans="1:12" s="8" customFormat="1" ht="19.5" customHeight="1" x14ac:dyDescent="0.2">
      <c r="A375" s="3">
        <f>IFERROR(VLOOKUP(B375,'[1]DADOS (OCULTAR)'!$P$3:$R$56,3,0),"")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3.4 - Material Farmacológico</v>
      </c>
      <c r="D375" s="3">
        <f>'[1]TCE - ANEXO IV - Preencher'!F384</f>
        <v>21596736000144</v>
      </c>
      <c r="E375" s="5" t="str">
        <f>'[1]TCE - ANEXO IV - Preencher'!G384</f>
        <v>ULTRAMEGA DIST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130081</v>
      </c>
      <c r="I375" s="6">
        <f>IF('[1]TCE - ANEXO IV - Preencher'!K384="","",'[1]TCE - ANEXO IV - Preencher'!K384)</f>
        <v>44375</v>
      </c>
      <c r="J375" s="5" t="str">
        <f>'[1]TCE - ANEXO IV - Preencher'!L384</f>
        <v>2621062159736000144550010001300611001334943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894.45</v>
      </c>
    </row>
    <row r="376" spans="1:12" s="8" customFormat="1" ht="19.5" customHeight="1" x14ac:dyDescent="0.2">
      <c r="A376" s="3">
        <f>IFERROR(VLOOKUP(B376,'[1]DADOS (OCULTAR)'!$P$3:$R$56,3,0),"")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3.4 - Material Farmacológico</v>
      </c>
      <c r="D376" s="3">
        <f>'[1]TCE - ANEXO IV - Preencher'!F385</f>
        <v>5230009001931</v>
      </c>
      <c r="E376" s="5" t="str">
        <f>'[1]TCE - ANEXO IV - Preencher'!G385</f>
        <v>COMERCIAL DRUGSTORE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000.006.633</v>
      </c>
      <c r="I376" s="6">
        <f>IF('[1]TCE - ANEXO IV - Preencher'!K385="","",'[1]TCE - ANEXO IV - Preencher'!K385)</f>
        <v>44377</v>
      </c>
      <c r="J376" s="5" t="str">
        <f>'[1]TCE - ANEXO IV - Preencher'!L385</f>
        <v>26210605230009001931550030000066331003130419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151.80000000000001</v>
      </c>
    </row>
    <row r="377" spans="1:12" s="8" customFormat="1" ht="19.5" customHeight="1" x14ac:dyDescent="0.2">
      <c r="A377" s="3">
        <f>IFERROR(VLOOKUP(B377,'[1]DADOS (OCULTAR)'!$P$3:$R$56,3,0),"")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3.4 - Material Farmacológico</v>
      </c>
      <c r="D377" s="3">
        <f>'[1]TCE - ANEXO IV - Preencher'!F386</f>
        <v>10854165000346</v>
      </c>
      <c r="E377" s="5" t="str">
        <f>'[1]TCE - ANEXO IV - Preencher'!G386</f>
        <v>F  F DISTRIB. DE PROD. FARMACEUT.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100645</v>
      </c>
      <c r="I377" s="6">
        <f>IF('[1]TCE - ANEXO IV - Preencher'!K386="","",'[1]TCE - ANEXO IV - Preencher'!K386)</f>
        <v>44370</v>
      </c>
      <c r="J377" s="5" t="str">
        <f>'[1]TCE - ANEXO IV - Preencher'!L386</f>
        <v>23210610854165000346550010001006451985587320</v>
      </c>
      <c r="K377" s="5" t="str">
        <f>IF(F377="B",LEFT('[1]TCE - ANEXO IV - Preencher'!M386,2),IF(F377="S",LEFT('[1]TCE - ANEXO IV - Preencher'!M386,7),IF('[1]TCE - ANEXO IV - Preencher'!H386="","")))</f>
        <v>23</v>
      </c>
      <c r="L377" s="7">
        <f>'[1]TCE - ANEXO IV - Preencher'!N386</f>
        <v>99358</v>
      </c>
    </row>
    <row r="378" spans="1:12" s="8" customFormat="1" ht="19.5" customHeight="1" x14ac:dyDescent="0.2">
      <c r="A378" s="3">
        <f>IFERROR(VLOOKUP(B378,'[1]DADOS (OCULTAR)'!$P$3:$R$56,3,0),"")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3.4 - Material Farmacológico</v>
      </c>
      <c r="D378" s="3">
        <f>'[1]TCE - ANEXO IV - Preencher'!F387</f>
        <v>6198619000996</v>
      </c>
      <c r="E378" s="5" t="str">
        <f>'[1]TCE - ANEXO IV - Preencher'!G387</f>
        <v>DROGATIM DROGARIAS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000.016.052</v>
      </c>
      <c r="I378" s="6">
        <f>IF('[1]TCE - ANEXO IV - Preencher'!K387="","",'[1]TCE - ANEXO IV - Preencher'!K387)</f>
        <v>44377</v>
      </c>
      <c r="J378" s="5" t="str">
        <f>'[1]TCE - ANEXO IV - Preencher'!L387</f>
        <v>26210606198619000996550030000160521003131431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119.7</v>
      </c>
    </row>
    <row r="379" spans="1:12" s="8" customFormat="1" ht="19.5" customHeight="1" x14ac:dyDescent="0.2">
      <c r="A379" s="3">
        <f>IFERROR(VLOOKUP(B379,'[1]DADOS (OCULTAR)'!$P$3:$R$56,3,0),"")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3.4 - Material Farmacológico</v>
      </c>
      <c r="D379" s="3">
        <f>'[1]TCE - ANEXO IV - Preencher'!F388</f>
        <v>35738768000141</v>
      </c>
      <c r="E379" s="5" t="str">
        <f>'[1]TCE - ANEXO IV - Preencher'!G388</f>
        <v>L. M. C. DA SILVA MEDICAMENTOS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000.000.071</v>
      </c>
      <c r="I379" s="6">
        <f>IF('[1]TCE - ANEXO IV - Preencher'!K388="","",'[1]TCE - ANEXO IV - Preencher'!K388)</f>
        <v>44377</v>
      </c>
      <c r="J379" s="5" t="str">
        <f>'[1]TCE - ANEXO IV - Preencher'!L388</f>
        <v>26210635738768000141550010000000711000000725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255.5</v>
      </c>
    </row>
    <row r="380" spans="1:12" s="8" customFormat="1" ht="19.5" customHeight="1" x14ac:dyDescent="0.2">
      <c r="A380" s="3">
        <f>IFERROR(VLOOKUP(B380,'[1]DADOS (OCULTAR)'!$P$3:$R$56,3,0),"")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3.4 - Material Farmacológico</v>
      </c>
      <c r="D380" s="3">
        <f>'[1]TCE - ANEXO IV - Preencher'!F389</f>
        <v>67729178000653</v>
      </c>
      <c r="E380" s="5" t="str">
        <f>'[1]TCE - ANEXO IV - Preencher'!G389</f>
        <v>COMERCIAL CIRURGICA RIOCLARENSE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10084</v>
      </c>
      <c r="I380" s="6">
        <f>IF('[1]TCE - ANEXO IV - Preencher'!K389="","",'[1]TCE - ANEXO IV - Preencher'!K389)</f>
        <v>44375</v>
      </c>
      <c r="J380" s="5" t="str">
        <f>'[1]TCE - ANEXO IV - Preencher'!L389</f>
        <v>26210667729178000653550010000100841274984827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14499.06</v>
      </c>
    </row>
    <row r="381" spans="1:12" s="8" customFormat="1" ht="19.5" customHeight="1" x14ac:dyDescent="0.2">
      <c r="A381" s="3">
        <f>IFERROR(VLOOKUP(B381,'[1]DADOS (OCULTAR)'!$P$3:$R$56,3,0),"")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3.4 - Material Farmacológico</v>
      </c>
      <c r="D381" s="3">
        <f>'[1]TCE - ANEXO IV - Preencher'!F390</f>
        <v>6198619004207</v>
      </c>
      <c r="E381" s="5" t="str">
        <f>'[1]TCE - ANEXO IV - Preencher'!G390</f>
        <v>DROGATIM DROGARIAS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000.000.794</v>
      </c>
      <c r="I381" s="6">
        <f>IF('[1]TCE - ANEXO IV - Preencher'!K390="","",'[1]TCE - ANEXO IV - Preencher'!K390)</f>
        <v>44377</v>
      </c>
      <c r="J381" s="5" t="str">
        <f>'[1]TCE - ANEXO IV - Preencher'!L390</f>
        <v>26210606198619004207550040000007941003130741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96.58</v>
      </c>
    </row>
    <row r="382" spans="1:12" s="8" customFormat="1" ht="19.5" customHeight="1" x14ac:dyDescent="0.2">
      <c r="A382" s="3">
        <f>IFERROR(VLOOKUP(B382,'[1]DADOS (OCULTAR)'!$P$3:$R$56,3,0),"")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3.4 - Material Farmacológico</v>
      </c>
      <c r="D382" s="3">
        <f>'[1]TCE - ANEXO IV - Preencher'!F391</f>
        <v>6198619004207</v>
      </c>
      <c r="E382" s="5" t="str">
        <f>'[1]TCE - ANEXO IV - Preencher'!G391</f>
        <v>DROGATIM DROGARIAS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000.000.793</v>
      </c>
      <c r="I382" s="6">
        <f>IF('[1]TCE - ANEXO IV - Preencher'!K391="","",'[1]TCE - ANEXO IV - Preencher'!K391)</f>
        <v>44377</v>
      </c>
      <c r="J382" s="5" t="str">
        <f>'[1]TCE - ANEXO IV - Preencher'!L391</f>
        <v>26210606198619004207550040000007931003130590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99.32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>
        <f>IFERROR(VLOOKUP(B384,'[1]DADOS (OCULTAR)'!$P$3:$R$56,3,0),"")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3.14 - Alimentação Preparada</v>
      </c>
      <c r="D384" s="3">
        <f>'[1]TCE - ANEXO IV - Preencher'!F393</f>
        <v>49324221001500</v>
      </c>
      <c r="E384" s="5" t="str">
        <f>'[1]TCE - ANEXO IV - Preencher'!G393</f>
        <v>FRESENIUS KABI BRASIL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45530</v>
      </c>
      <c r="I384" s="6">
        <f>IF('[1]TCE - ANEXO IV - Preencher'!K393="","",'[1]TCE - ANEXO IV - Preencher'!K393)</f>
        <v>44354</v>
      </c>
      <c r="J384" s="5" t="str">
        <f>'[1]TCE - ANEXO IV - Preencher'!L393</f>
        <v>23210649324221001500550000000455301672443780</v>
      </c>
      <c r="K384" s="5" t="str">
        <f>IF(F384="B",LEFT('[1]TCE - ANEXO IV - Preencher'!M393,2),IF(F384="S",LEFT('[1]TCE - ANEXO IV - Preencher'!M393,7),IF('[1]TCE - ANEXO IV - Preencher'!H393="","")))</f>
        <v>23</v>
      </c>
      <c r="L384" s="7">
        <f>'[1]TCE - ANEXO IV - Preencher'!N393</f>
        <v>16444</v>
      </c>
    </row>
    <row r="385" spans="1:12" s="8" customFormat="1" ht="19.5" customHeight="1" x14ac:dyDescent="0.2">
      <c r="A385" s="3">
        <f>IFERROR(VLOOKUP(B385,'[1]DADOS (OCULTAR)'!$P$3:$R$56,3,0),"")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3.14 - Alimentação Preparada</v>
      </c>
      <c r="D385" s="3">
        <f>'[1]TCE - ANEXO IV - Preencher'!F394</f>
        <v>23523598000107</v>
      </c>
      <c r="E385" s="5" t="str">
        <f>'[1]TCE - ANEXO IV - Preencher'!G394</f>
        <v>BARROS E BARROS COM ATAC DE MED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3294</v>
      </c>
      <c r="I385" s="6">
        <f>IF('[1]TCE - ANEXO IV - Preencher'!K394="","",'[1]TCE - ANEXO IV - Preencher'!K394)</f>
        <v>44348</v>
      </c>
      <c r="J385" s="5" t="str">
        <f>'[1]TCE - ANEXO IV - Preencher'!L394</f>
        <v>26210623523598000107550010000032941000000011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1651.2</v>
      </c>
    </row>
    <row r="386" spans="1:12" s="8" customFormat="1" ht="19.5" customHeight="1" x14ac:dyDescent="0.2">
      <c r="A386" s="3">
        <f>IFERROR(VLOOKUP(B386,'[1]DADOS (OCULTAR)'!$P$3:$R$56,3,0),"")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3.14 - Alimentação Preparada</v>
      </c>
      <c r="D386" s="3">
        <f>'[1]TCE - ANEXO IV - Preencher'!F395</f>
        <v>29329985000185</v>
      </c>
      <c r="E386" s="5" t="str">
        <f>'[1]TCE - ANEXO IV - Preencher'!G395</f>
        <v>MEDERI DIST IMPORT PROD P SAUDE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000.003.022</v>
      </c>
      <c r="I386" s="6">
        <f>IF('[1]TCE - ANEXO IV - Preencher'!K395="","",'[1]TCE - ANEXO IV - Preencher'!K395)</f>
        <v>44358</v>
      </c>
      <c r="J386" s="5" t="str">
        <f>'[1]TCE - ANEXO IV - Preencher'!L395</f>
        <v>25210629329985000185550010000030221003324290</v>
      </c>
      <c r="K386" s="5" t="str">
        <f>IF(F386="B",LEFT('[1]TCE - ANEXO IV - Preencher'!M395,2),IF(F386="S",LEFT('[1]TCE - ANEXO IV - Preencher'!M395,7),IF('[1]TCE - ANEXO IV - Preencher'!H395="","")))</f>
        <v>25</v>
      </c>
      <c r="L386" s="7">
        <f>'[1]TCE - ANEXO IV - Preencher'!N395</f>
        <v>764.22</v>
      </c>
    </row>
    <row r="387" spans="1:12" s="8" customFormat="1" ht="19.5" customHeight="1" x14ac:dyDescent="0.2">
      <c r="A387" s="3">
        <f>IFERROR(VLOOKUP(B387,'[1]DADOS (OCULTAR)'!$P$3:$R$56,3,0),"")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3.14 - Alimentação Preparada</v>
      </c>
      <c r="D387" s="3">
        <f>'[1]TCE - ANEXO IV - Preencher'!F396</f>
        <v>29329985000185</v>
      </c>
      <c r="E387" s="5" t="str">
        <f>'[1]TCE - ANEXO IV - Preencher'!G396</f>
        <v>MEDERI DIST IMPORT PROD P SAUDE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000.003.067</v>
      </c>
      <c r="I387" s="6">
        <f>IF('[1]TCE - ANEXO IV - Preencher'!K396="","",'[1]TCE - ANEXO IV - Preencher'!K396)</f>
        <v>44362</v>
      </c>
      <c r="J387" s="5" t="str">
        <f>'[1]TCE - ANEXO IV - Preencher'!L396</f>
        <v>25210629329985000185550010000030671004600527</v>
      </c>
      <c r="K387" s="5" t="str">
        <f>IF(F387="B",LEFT('[1]TCE - ANEXO IV - Preencher'!M396,2),IF(F387="S",LEFT('[1]TCE - ANEXO IV - Preencher'!M396,7),IF('[1]TCE - ANEXO IV - Preencher'!H396="","")))</f>
        <v>25</v>
      </c>
      <c r="L387" s="7">
        <f>'[1]TCE - ANEXO IV - Preencher'!N396</f>
        <v>1478.44</v>
      </c>
    </row>
    <row r="388" spans="1:12" s="8" customFormat="1" ht="19.5" customHeight="1" x14ac:dyDescent="0.2">
      <c r="A388" s="3">
        <f>IFERROR(VLOOKUP(B388,'[1]DADOS (OCULTAR)'!$P$3:$R$56,3,0),"")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3.14 - Alimentação Preparada</v>
      </c>
      <c r="D388" s="3">
        <f>'[1]TCE - ANEXO IV - Preencher'!F397</f>
        <v>1687725000162</v>
      </c>
      <c r="E388" s="5" t="str">
        <f>'[1]TCE - ANEXO IV - Preencher'!G397</f>
        <v>CENTRO ESPEC.NUTRICAO ENTERALPARENTERAL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30100</v>
      </c>
      <c r="I388" s="6">
        <f>IF('[1]TCE - ANEXO IV - Preencher'!K397="","",'[1]TCE - ANEXO IV - Preencher'!K397)</f>
        <v>44362</v>
      </c>
      <c r="J388" s="5" t="str">
        <f>'[1]TCE - ANEXO IV - Preencher'!L397</f>
        <v>26210601687725000162550010000301001272368029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1464</v>
      </c>
    </row>
    <row r="389" spans="1:12" s="8" customFormat="1" ht="19.5" customHeight="1" x14ac:dyDescent="0.2">
      <c r="A389" s="3">
        <f>IFERROR(VLOOKUP(B389,'[1]DADOS (OCULTAR)'!$P$3:$R$56,3,0),"")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3.14 - Alimentação Preparada</v>
      </c>
      <c r="D389" s="3">
        <f>'[1]TCE - ANEXO IV - Preencher'!F398</f>
        <v>1687725000162</v>
      </c>
      <c r="E389" s="5" t="str">
        <f>'[1]TCE - ANEXO IV - Preencher'!G398</f>
        <v>CENTRO ESPEC.NUTRICAO ENTERALPARENTERAL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30168</v>
      </c>
      <c r="I389" s="6">
        <f>IF('[1]TCE - ANEXO IV - Preencher'!K398="","",'[1]TCE - ANEXO IV - Preencher'!K398)</f>
        <v>44368</v>
      </c>
      <c r="J389" s="5" t="str">
        <f>'[1]TCE - ANEXO IV - Preencher'!L398</f>
        <v>26210601687725000162550010000301681348726202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3000</v>
      </c>
    </row>
    <row r="390" spans="1:12" s="8" customFormat="1" ht="19.5" customHeight="1" x14ac:dyDescent="0.2">
      <c r="A390" s="3">
        <f>IFERROR(VLOOKUP(B390,'[1]DADOS (OCULTAR)'!$P$3:$R$56,3,0),"")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3.14 - Alimentação Preparada</v>
      </c>
      <c r="D390" s="3">
        <f>'[1]TCE - ANEXO IV - Preencher'!F399</f>
        <v>24574493000131</v>
      </c>
      <c r="E390" s="5" t="str">
        <f>'[1]TCE - ANEXO IV - Preencher'!G399</f>
        <v>LCR COMERCIO DE MEDICAMENTOS LTDA ME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8456</v>
      </c>
      <c r="I390" s="6">
        <f>IF('[1]TCE - ANEXO IV - Preencher'!K399="","",'[1]TCE - ANEXO IV - Preencher'!K399)</f>
        <v>44375</v>
      </c>
      <c r="J390" s="5" t="str">
        <f>'[1]TCE - ANEXO IV - Preencher'!L399</f>
        <v>26210624574493000131550010000084561393481149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560.88</v>
      </c>
    </row>
    <row r="391" spans="1:12" s="8" customFormat="1" ht="19.5" customHeight="1" x14ac:dyDescent="0.2">
      <c r="A391" s="3">
        <f>IFERROR(VLOOKUP(B391,'[1]DADOS (OCULTAR)'!$P$3:$R$56,3,0),"")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3.2 - Gás e Outros Materiais Engarrafados</v>
      </c>
      <c r="D391" s="3">
        <f>'[1]TCE - ANEXO IV - Preencher'!F400</f>
        <v>60619202001209</v>
      </c>
      <c r="E391" s="5" t="str">
        <f>'[1]TCE - ANEXO IV - Preencher'!G400</f>
        <v>MESSER GASES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000.000.499</v>
      </c>
      <c r="I391" s="6">
        <f>IF('[1]TCE - ANEXO IV - Preencher'!K400="","",'[1]TCE - ANEXO IV - Preencher'!K400)</f>
        <v>44348</v>
      </c>
      <c r="J391" s="5" t="str">
        <f>'[1]TCE - ANEXO IV - Preencher'!L400</f>
        <v>26210660619202001209550660000004991010328560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5993.47</v>
      </c>
    </row>
    <row r="392" spans="1:12" s="8" customFormat="1" ht="19.5" customHeight="1" x14ac:dyDescent="0.2">
      <c r="A392" s="3">
        <f>IFERROR(VLOOKUP(B392,'[1]DADOS (OCULTAR)'!$P$3:$R$56,3,0),"")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3.2 - Gás e Outros Materiais Engarrafados</v>
      </c>
      <c r="D392" s="3">
        <f>'[1]TCE - ANEXO IV - Preencher'!F401</f>
        <v>60619202001209</v>
      </c>
      <c r="E392" s="5" t="str">
        <f>'[1]TCE - ANEXO IV - Preencher'!G401</f>
        <v>MESSER GASES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000.000.417</v>
      </c>
      <c r="I392" s="6">
        <f>IF('[1]TCE - ANEXO IV - Preencher'!K401="","",'[1]TCE - ANEXO IV - Preencher'!K401)</f>
        <v>44359</v>
      </c>
      <c r="J392" s="5" t="str">
        <f>'[1]TCE - ANEXO IV - Preencher'!L401</f>
        <v>26210660619202001209550730000004171027574803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13885.73</v>
      </c>
    </row>
    <row r="393" spans="1:12" s="8" customFormat="1" ht="19.5" customHeight="1" x14ac:dyDescent="0.2">
      <c r="A393" s="3">
        <f>IFERROR(VLOOKUP(B393,'[1]DADOS (OCULTAR)'!$P$3:$R$56,3,0),"")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3.2 - Gás e Outros Materiais Engarrafados</v>
      </c>
      <c r="D393" s="3">
        <f>'[1]TCE - ANEXO IV - Preencher'!F402</f>
        <v>60619202002272</v>
      </c>
      <c r="E393" s="5" t="str">
        <f>'[1]TCE - ANEXO IV - Preencher'!G402</f>
        <v>MESSER GASES LTDA PJ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000.000.663</v>
      </c>
      <c r="I393" s="6">
        <f>IF('[1]TCE - ANEXO IV - Preencher'!K402="","",'[1]TCE - ANEXO IV - Preencher'!K402)</f>
        <v>44360</v>
      </c>
      <c r="J393" s="5" t="str">
        <f>'[1]TCE - ANEXO IV - Preencher'!L402</f>
        <v>29210660619202002272550350000006631027574894</v>
      </c>
      <c r="K393" s="5" t="str">
        <f>IF(F393="B",LEFT('[1]TCE - ANEXO IV - Preencher'!M402,2),IF(F393="S",LEFT('[1]TCE - ANEXO IV - Preencher'!M402,7),IF('[1]TCE - ANEXO IV - Preencher'!H402="","")))</f>
        <v>29</v>
      </c>
      <c r="L393" s="7">
        <f>'[1]TCE - ANEXO IV - Preencher'!N402</f>
        <v>14956.68</v>
      </c>
    </row>
    <row r="394" spans="1:12" s="8" customFormat="1" ht="19.5" customHeight="1" x14ac:dyDescent="0.2">
      <c r="A394" s="3">
        <f>IFERROR(VLOOKUP(B394,'[1]DADOS (OCULTAR)'!$P$3:$R$56,3,0),"")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3.2 - Gás e Outros Materiais Engarrafados</v>
      </c>
      <c r="D394" s="3">
        <f>'[1]TCE - ANEXO IV - Preencher'!F403</f>
        <v>60619202001209</v>
      </c>
      <c r="E394" s="5" t="str">
        <f>'[1]TCE - ANEXO IV - Preencher'!G403</f>
        <v>MESSER GASES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000.000.853</v>
      </c>
      <c r="I394" s="6">
        <f>IF('[1]TCE - ANEXO IV - Preencher'!K403="","",'[1]TCE - ANEXO IV - Preencher'!K403)</f>
        <v>44362</v>
      </c>
      <c r="J394" s="5" t="str">
        <f>'[1]TCE - ANEXO IV - Preencher'!L403</f>
        <v>26210660619202001209550440000008531010330564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11226.59</v>
      </c>
    </row>
    <row r="395" spans="1:12" s="8" customFormat="1" ht="19.5" customHeight="1" x14ac:dyDescent="0.2">
      <c r="A395" s="3">
        <f>IFERROR(VLOOKUP(B395,'[1]DADOS (OCULTAR)'!$P$3:$R$56,3,0),"")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3.2 - Gás e Outros Materiais Engarrafados</v>
      </c>
      <c r="D395" s="3">
        <f>'[1]TCE - ANEXO IV - Preencher'!F404</f>
        <v>60619202001209</v>
      </c>
      <c r="E395" s="5" t="str">
        <f>'[1]TCE - ANEXO IV - Preencher'!G404</f>
        <v>MESSER GASES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000.000.559</v>
      </c>
      <c r="I395" s="6">
        <f>IF('[1]TCE - ANEXO IV - Preencher'!K404="","",'[1]TCE - ANEXO IV - Preencher'!K404)</f>
        <v>44366</v>
      </c>
      <c r="J395" s="5" t="str">
        <f>'[1]TCE - ANEXO IV - Preencher'!L404</f>
        <v>26210660619202001209550540000005591027575134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25688.880000000001</v>
      </c>
    </row>
    <row r="396" spans="1:12" s="8" customFormat="1" ht="19.5" customHeight="1" x14ac:dyDescent="0.2">
      <c r="A396" s="3">
        <f>IFERROR(VLOOKUP(B396,'[1]DADOS (OCULTAR)'!$P$3:$R$56,3,0),"")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3.2 - Gás e Outros Materiais Engarrafados</v>
      </c>
      <c r="D396" s="3">
        <f>'[1]TCE - ANEXO IV - Preencher'!F405</f>
        <v>60619202001209</v>
      </c>
      <c r="E396" s="5" t="str">
        <f>'[1]TCE - ANEXO IV - Preencher'!G405</f>
        <v>MESSER GASES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340</v>
      </c>
      <c r="I396" s="6">
        <f>IF('[1]TCE - ANEXO IV - Preencher'!K405="","",'[1]TCE - ANEXO IV - Preencher'!K405)</f>
        <v>44369</v>
      </c>
      <c r="J396" s="5" t="str">
        <f>'[1]TCE - ANEXO IV - Preencher'!L405</f>
        <v>26210660619202001209550710000003402000813104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3968.28</v>
      </c>
    </row>
    <row r="397" spans="1:12" s="8" customFormat="1" ht="19.5" customHeight="1" x14ac:dyDescent="0.2">
      <c r="A397" s="3">
        <f>IFERROR(VLOOKUP(B397,'[1]DADOS (OCULTAR)'!$P$3:$R$56,3,0),"")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3.2 - Gás e Outros Materiais Engarrafados</v>
      </c>
      <c r="D397" s="3">
        <f>'[1]TCE - ANEXO IV - Preencher'!F406</f>
        <v>60619202002272</v>
      </c>
      <c r="E397" s="5" t="str">
        <f>'[1]TCE - ANEXO IV - Preencher'!G406</f>
        <v>MESSER GASES LTDA PJ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000.000.455</v>
      </c>
      <c r="I397" s="6">
        <f>IF('[1]TCE - ANEXO IV - Preencher'!K406="","",'[1]TCE - ANEXO IV - Preencher'!K406)</f>
        <v>44374</v>
      </c>
      <c r="J397" s="5" t="str">
        <f>'[1]TCE - ANEXO IV - Preencher'!L406</f>
        <v>29210660619202002272550470000004551027575330</v>
      </c>
      <c r="K397" s="5" t="str">
        <f>IF(F397="B",LEFT('[1]TCE - ANEXO IV - Preencher'!M406,2),IF(F397="S",LEFT('[1]TCE - ANEXO IV - Preencher'!M406,7),IF('[1]TCE - ANEXO IV - Preencher'!H406="","")))</f>
        <v>29</v>
      </c>
      <c r="L397" s="7">
        <f>'[1]TCE - ANEXO IV - Preencher'!N406</f>
        <v>22668.43</v>
      </c>
    </row>
    <row r="398" spans="1:12" s="8" customFormat="1" ht="19.5" customHeight="1" x14ac:dyDescent="0.2">
      <c r="A398" s="3">
        <f>IFERROR(VLOOKUP(B398,'[1]DADOS (OCULTAR)'!$P$3:$R$56,3,0),"")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3.2 - Gás e Outros Materiais Engarrafados</v>
      </c>
      <c r="D398" s="3">
        <f>'[1]TCE - ANEXO IV - Preencher'!F407</f>
        <v>60619202001209</v>
      </c>
      <c r="E398" s="5" t="str">
        <f>'[1]TCE - ANEXO IV - Preencher'!G407</f>
        <v>MESSER GASES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000.000.483</v>
      </c>
      <c r="I398" s="6">
        <f>IF('[1]TCE - ANEXO IV - Preencher'!K407="","",'[1]TCE - ANEXO IV - Preencher'!K407)</f>
        <v>44376</v>
      </c>
      <c r="J398" s="5" t="str">
        <f>'[1]TCE - ANEXO IV - Preencher'!L407</f>
        <v>26210660619202001209550670000004831010332270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3631.78</v>
      </c>
    </row>
    <row r="399" spans="1:12" s="8" customFormat="1" ht="19.5" customHeight="1" x14ac:dyDescent="0.2">
      <c r="A399" s="3">
        <f>IFERROR(VLOOKUP(B399,'[1]DADOS (OCULTAR)'!$P$3:$R$56,3,0),"")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3.11 - Material Laboratorial</v>
      </c>
      <c r="D399" s="3">
        <f>'[1]TCE - ANEXO IV - Preencher'!F408</f>
        <v>10779833000156</v>
      </c>
      <c r="E399" s="5" t="str">
        <f>'[1]TCE - ANEXO IV - Preencher'!G408</f>
        <v>MEDICAL MERCANTIL DE APARELHAGEM MEDICA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528348</v>
      </c>
      <c r="I399" s="6">
        <f>IF('[1]TCE - ANEXO IV - Preencher'!K408="","",'[1]TCE - ANEXO IV - Preencher'!K408)</f>
        <v>44356</v>
      </c>
      <c r="J399" s="5" t="str">
        <f>'[1]TCE - ANEXO IV - Preencher'!L408</f>
        <v>26210610779833000156550010005283481174357547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590</v>
      </c>
    </row>
    <row r="400" spans="1:12" s="8" customFormat="1" ht="19.5" customHeight="1" x14ac:dyDescent="0.2">
      <c r="A400" s="3">
        <f>IFERROR(VLOOKUP(B400,'[1]DADOS (OCULTAR)'!$P$3:$R$56,3,0),"")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3.11 - Material Laboratorial</v>
      </c>
      <c r="D400" s="3">
        <f>'[1]TCE - ANEXO IV - Preencher'!F409</f>
        <v>10647227000187</v>
      </c>
      <c r="E400" s="5" t="str">
        <f>'[1]TCE - ANEXO IV - Preencher'!G409</f>
        <v>TUPAN SAUDE CENTER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000.013.344</v>
      </c>
      <c r="I400" s="6">
        <f>IF('[1]TCE - ANEXO IV - Preencher'!K409="","",'[1]TCE - ANEXO IV - Preencher'!K409)</f>
        <v>44364</v>
      </c>
      <c r="J400" s="5" t="str">
        <f>'[1]TCE - ANEXO IV - Preencher'!L409</f>
        <v>26210610647227000187550010000133441009133445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1320</v>
      </c>
    </row>
    <row r="401" spans="1:12" s="8" customFormat="1" ht="19.5" customHeight="1" x14ac:dyDescent="0.2">
      <c r="A401" s="3">
        <f>IFERROR(VLOOKUP(B401,'[1]DADOS (OCULTAR)'!$P$3:$R$56,3,0),"")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3.11 - Material Laboratorial</v>
      </c>
      <c r="D401" s="3">
        <f>'[1]TCE - ANEXO IV - Preencher'!F410</f>
        <v>10647227000187</v>
      </c>
      <c r="E401" s="5" t="str">
        <f>'[1]TCE - ANEXO IV - Preencher'!G410</f>
        <v>TUPAN SAUDE CENTER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000.013.405</v>
      </c>
      <c r="I401" s="6">
        <f>IF('[1]TCE - ANEXO IV - Preencher'!K410="","",'[1]TCE - ANEXO IV - Preencher'!K410)</f>
        <v>44370</v>
      </c>
      <c r="J401" s="5" t="str">
        <f>'[1]TCE - ANEXO IV - Preencher'!L410</f>
        <v>26210610647227000187550010000134051009134058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1487.8</v>
      </c>
    </row>
    <row r="402" spans="1:12" s="8" customFormat="1" ht="19.5" customHeight="1" x14ac:dyDescent="0.2">
      <c r="A402" s="3">
        <f>IFERROR(VLOOKUP(B402,'[1]DADOS (OCULTAR)'!$P$3:$R$56,3,0),"")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3.11 - Material Laboratorial</v>
      </c>
      <c r="D402" s="3">
        <f>'[1]TCE - ANEXO IV - Preencher'!F411</f>
        <v>10647227000187</v>
      </c>
      <c r="E402" s="5" t="str">
        <f>'[1]TCE - ANEXO IV - Preencher'!G411</f>
        <v>TUPAN SAUDE CENTER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000.013.406</v>
      </c>
      <c r="I402" s="6">
        <f>IF('[1]TCE - ANEXO IV - Preencher'!K411="","",'[1]TCE - ANEXO IV - Preencher'!K411)</f>
        <v>44370</v>
      </c>
      <c r="J402" s="5" t="str">
        <f>'[1]TCE - ANEXO IV - Preencher'!L411</f>
        <v>26210610647227000187550010000134061009134063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380</v>
      </c>
    </row>
    <row r="403" spans="1:12" s="8" customFormat="1" ht="19.5" customHeight="1" x14ac:dyDescent="0.2">
      <c r="A403" s="3">
        <f>IFERROR(VLOOKUP(B403,'[1]DADOS (OCULTAR)'!$P$3:$R$56,3,0),"")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3.99 - Outras despesas com Material de Consumo</v>
      </c>
      <c r="D403" s="3">
        <f>'[1]TCE - ANEXO IV - Preencher'!F412</f>
        <v>31675552000123</v>
      </c>
      <c r="E403" s="5" t="str">
        <f>'[1]TCE - ANEXO IV - Preencher'!G412</f>
        <v>JOAO BOSCO LIVRARIA E PAPELARIA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000.005.761</v>
      </c>
      <c r="I403" s="6">
        <f>IF('[1]TCE - ANEXO IV - Preencher'!K412="","",'[1]TCE - ANEXO IV - Preencher'!K412)</f>
        <v>44349</v>
      </c>
      <c r="J403" s="5" t="str">
        <f>'[1]TCE - ANEXO IV - Preencher'!L412</f>
        <v>26210631675552000123550040000057611604854044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300</v>
      </c>
    </row>
    <row r="404" spans="1:12" s="8" customFormat="1" ht="19.5" customHeight="1" x14ac:dyDescent="0.2">
      <c r="A404" s="3">
        <f>IFERROR(VLOOKUP(B404,'[1]DADOS (OCULTAR)'!$P$3:$R$56,3,0),"")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3.99 - Outras despesas com Material de Consumo</v>
      </c>
      <c r="D404" s="3">
        <f>'[1]TCE - ANEXO IV - Preencher'!F413</f>
        <v>7716570000121</v>
      </c>
      <c r="E404" s="5" t="str">
        <f>'[1]TCE - ANEXO IV - Preencher'!G413</f>
        <v>B4 MEDICAL PRODUTS MEDICOS E HOSP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000.002.764</v>
      </c>
      <c r="I404" s="6">
        <f>IF('[1]TCE - ANEXO IV - Preencher'!K413="","",'[1]TCE - ANEXO IV - Preencher'!K413)</f>
        <v>44347</v>
      </c>
      <c r="J404" s="5" t="str">
        <f>'[1]TCE - ANEXO IV - Preencher'!L413</f>
        <v>35210507716570000121550010000027641005807960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6000</v>
      </c>
    </row>
    <row r="405" spans="1:12" s="8" customFormat="1" ht="19.5" customHeight="1" x14ac:dyDescent="0.2">
      <c r="A405" s="3">
        <f>IFERROR(VLOOKUP(B405,'[1]DADOS (OCULTAR)'!$P$3:$R$56,3,0),"")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3.99 - Outras despesas com Material de Consumo</v>
      </c>
      <c r="D405" s="3">
        <f>'[1]TCE - ANEXO IV - Preencher'!F414</f>
        <v>26232599000182</v>
      </c>
      <c r="E405" s="5" t="str">
        <f>'[1]TCE - ANEXO IV - Preencher'!G414</f>
        <v>CME COMERCIO E IMP HOSP LTDA ME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925</v>
      </c>
      <c r="I405" s="6">
        <f>IF('[1]TCE - ANEXO IV - Preencher'!K414="","",'[1]TCE - ANEXO IV - Preencher'!K414)</f>
        <v>44354</v>
      </c>
      <c r="J405" s="5" t="str">
        <f>'[1]TCE - ANEXO IV - Preencher'!L414</f>
        <v>26210626232599000182550010000009251529417568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2232</v>
      </c>
    </row>
    <row r="406" spans="1:12" s="8" customFormat="1" ht="19.5" customHeight="1" x14ac:dyDescent="0.2">
      <c r="A406" s="3">
        <f>IFERROR(VLOOKUP(B406,'[1]DADOS (OCULTAR)'!$P$3:$R$56,3,0),"")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3.99 - Outras despesas com Material de Consumo</v>
      </c>
      <c r="D406" s="3">
        <f>'[1]TCE - ANEXO IV - Preencher'!F415</f>
        <v>5044056000161</v>
      </c>
      <c r="E406" s="5" t="str">
        <f>'[1]TCE - ANEXO IV - Preencher'!G415</f>
        <v>DMH PRODUTOS HOSPITALARES LTDA</v>
      </c>
      <c r="F406" s="5" t="str">
        <f>'[1]TCE - ANEXO IV - Preencher'!H415</f>
        <v>B</v>
      </c>
      <c r="G406" s="5" t="str">
        <f>'[1]TCE - ANEXO IV - Preencher'!I415</f>
        <v>S</v>
      </c>
      <c r="H406" s="5">
        <f>'[1]TCE - ANEXO IV - Preencher'!J415</f>
        <v>18691</v>
      </c>
      <c r="I406" s="6">
        <f>IF('[1]TCE - ANEXO IV - Preencher'!K415="","",'[1]TCE - ANEXO IV - Preencher'!K415)</f>
        <v>44364</v>
      </c>
      <c r="J406" s="5" t="str">
        <f>'[1]TCE - ANEXO IV - Preencher'!L415</f>
        <v>26210605044056000161550010000186911629793371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20813.8</v>
      </c>
    </row>
    <row r="407" spans="1:12" s="8" customFormat="1" ht="19.5" customHeight="1" x14ac:dyDescent="0.2">
      <c r="A407" s="3">
        <f>IFERROR(VLOOKUP(B407,'[1]DADOS (OCULTAR)'!$P$3:$R$56,3,0),"")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3.99 - Outras despesas com Material de Consumo</v>
      </c>
      <c r="D407" s="3">
        <f>'[1]TCE - ANEXO IV - Preencher'!F416</f>
        <v>24073694000155</v>
      </c>
      <c r="E407" s="5" t="str">
        <f>'[1]TCE - ANEXO IV - Preencher'!G416</f>
        <v>NAGEM CIL COMERCIO DE INFORMATICA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000.670.315</v>
      </c>
      <c r="I407" s="6">
        <f>IF('[1]TCE - ANEXO IV - Preencher'!K416="","",'[1]TCE - ANEXO IV - Preencher'!K416)</f>
        <v>44365</v>
      </c>
      <c r="J407" s="5" t="str">
        <f>'[1]TCE - ANEXO IV - Preencher'!L416</f>
        <v>26210624073694000155550010006703151020170839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246</v>
      </c>
    </row>
    <row r="408" spans="1:12" s="8" customFormat="1" ht="19.5" customHeight="1" x14ac:dyDescent="0.2">
      <c r="A408" s="3">
        <f>IFERROR(VLOOKUP(B408,'[1]DADOS (OCULTAR)'!$P$3:$R$56,3,0),"")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3.99 - Outras despesas com Material de Consumo</v>
      </c>
      <c r="D408" s="3">
        <f>'[1]TCE - ANEXO IV - Preencher'!F417</f>
        <v>26232599000182</v>
      </c>
      <c r="E408" s="5" t="str">
        <f>'[1]TCE - ANEXO IV - Preencher'!G417</f>
        <v>CME COMERCIO E IMP HOSP LTDA ME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931</v>
      </c>
      <c r="I408" s="6">
        <f>IF('[1]TCE - ANEXO IV - Preencher'!K417="","",'[1]TCE - ANEXO IV - Preencher'!K417)</f>
        <v>44365</v>
      </c>
      <c r="J408" s="5" t="str">
        <f>'[1]TCE - ANEXO IV - Preencher'!L417</f>
        <v>26210626232599000182550010000009311782365870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8588.9</v>
      </c>
    </row>
    <row r="409" spans="1:12" s="8" customFormat="1" ht="19.5" customHeight="1" x14ac:dyDescent="0.2">
      <c r="A409" s="3">
        <f>IFERROR(VLOOKUP(B409,'[1]DADOS (OCULTAR)'!$P$3:$R$56,3,0),"")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3.99 - Outras despesas com Material de Consumo</v>
      </c>
      <c r="D409" s="3">
        <f>'[1]TCE - ANEXO IV - Preencher'!F418</f>
        <v>14951481000125</v>
      </c>
      <c r="E409" s="5" t="str">
        <f>'[1]TCE - ANEXO IV - Preencher'!G418</f>
        <v>BM COMERCIO E SERVICOS DE EQUIP MED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000.000.766</v>
      </c>
      <c r="I409" s="6">
        <f>IF('[1]TCE - ANEXO IV - Preencher'!K418="","",'[1]TCE - ANEXO IV - Preencher'!K418)</f>
        <v>44368</v>
      </c>
      <c r="J409" s="5" t="str">
        <f>'[1]TCE - ANEXO IV - Preencher'!L418</f>
        <v>26210614951481000125550010000007661000005637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2599.25</v>
      </c>
    </row>
    <row r="410" spans="1:12" s="8" customFormat="1" ht="19.5" customHeight="1" x14ac:dyDescent="0.2">
      <c r="A410" s="3">
        <f>IFERROR(VLOOKUP(B410,'[1]DADOS (OCULTAR)'!$P$3:$R$56,3,0),"")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3.99 - Outras despesas com Material de Consumo</v>
      </c>
      <c r="D410" s="3">
        <f>'[1]TCE - ANEXO IV - Preencher'!F419</f>
        <v>14951481000125</v>
      </c>
      <c r="E410" s="5" t="str">
        <f>'[1]TCE - ANEXO IV - Preencher'!G419</f>
        <v>BM COMERCIO E SERVICOS DE EQUIP MED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000.000.767</v>
      </c>
      <c r="I410" s="6">
        <f>IF('[1]TCE - ANEXO IV - Preencher'!K419="","",'[1]TCE - ANEXO IV - Preencher'!K419)</f>
        <v>44368</v>
      </c>
      <c r="J410" s="5" t="str">
        <f>'[1]TCE - ANEXO IV - Preencher'!L419</f>
        <v>26210614951481000125550010000007671000005642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2800</v>
      </c>
    </row>
    <row r="411" spans="1:12" s="8" customFormat="1" ht="19.5" customHeight="1" x14ac:dyDescent="0.2">
      <c r="A411" s="3">
        <f>IFERROR(VLOOKUP(B411,'[1]DADOS (OCULTAR)'!$P$3:$R$56,3,0),"")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3.99 - Outras despesas com Material de Consumo</v>
      </c>
      <c r="D411" s="3">
        <f>'[1]TCE - ANEXO IV - Preencher'!F420</f>
        <v>37876444000103</v>
      </c>
      <c r="E411" s="5" t="str">
        <f>'[1]TCE - ANEXO IV - Preencher'!G420</f>
        <v>LJP MED COMERCIO SERVICO  LOCACAO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161</v>
      </c>
      <c r="I411" s="6">
        <f>IF('[1]TCE - ANEXO IV - Preencher'!K420="","",'[1]TCE - ANEXO IV - Preencher'!K420)</f>
        <v>44355</v>
      </c>
      <c r="J411" s="5" t="str">
        <f>'[1]TCE - ANEXO IV - Preencher'!L420</f>
        <v>26210637876444000103550010000001611705017453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560</v>
      </c>
    </row>
    <row r="412" spans="1:12" s="8" customFormat="1" ht="19.5" customHeight="1" x14ac:dyDescent="0.2">
      <c r="A412" s="3">
        <f>IFERROR(VLOOKUP(B412,'[1]DADOS (OCULTAR)'!$P$3:$R$56,3,0),"")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3.99 - Outras despesas com Material de Consumo</v>
      </c>
      <c r="D412" s="3">
        <f>'[1]TCE - ANEXO IV - Preencher'!F421</f>
        <v>10859287000163</v>
      </c>
      <c r="E412" s="5" t="str">
        <f>'[1]TCE - ANEXO IV - Preencher'!G421</f>
        <v>NEWMED COM E SERV DE EQUIP HOSP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000.004.864</v>
      </c>
      <c r="I412" s="6">
        <f>IF('[1]TCE - ANEXO IV - Preencher'!K421="","",'[1]TCE - ANEXO IV - Preencher'!K421)</f>
        <v>44356</v>
      </c>
      <c r="J412" s="5" t="str">
        <f>'[1]TCE - ANEXO IV - Preencher'!L421</f>
        <v>26210610859287000163550010000048641686557468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780</v>
      </c>
    </row>
    <row r="413" spans="1:12" s="8" customFormat="1" ht="19.5" customHeight="1" x14ac:dyDescent="0.2">
      <c r="A413" s="3">
        <f>IFERROR(VLOOKUP(B413,'[1]DADOS (OCULTAR)'!$P$3:$R$56,3,0),"")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3.7 - Material de Limpeza e Produtos de Hgienização</v>
      </c>
      <c r="D413" s="3">
        <f>'[1]TCE - ANEXO IV - Preencher'!F422</f>
        <v>16432670000117</v>
      </c>
      <c r="E413" s="5" t="str">
        <f>'[1]TCE - ANEXO IV - Preencher'!G422</f>
        <v>M E M COMERCIO E DISTRIBUIDORA LTDA ME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14561</v>
      </c>
      <c r="I413" s="6">
        <f>IF('[1]TCE - ANEXO IV - Preencher'!K422="","",'[1]TCE - ANEXO IV - Preencher'!K422)</f>
        <v>44344</v>
      </c>
      <c r="J413" s="5" t="str">
        <f>'[1]TCE - ANEXO IV - Preencher'!L422</f>
        <v>26210516432670000117550010000145611856076549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70</v>
      </c>
    </row>
    <row r="414" spans="1:12" s="8" customFormat="1" ht="19.5" customHeight="1" x14ac:dyDescent="0.2">
      <c r="A414" s="3">
        <f>IFERROR(VLOOKUP(B414,'[1]DADOS (OCULTAR)'!$P$3:$R$56,3,0),"")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3.7 - Material de Limpeza e Produtos de Hgienização</v>
      </c>
      <c r="D414" s="3">
        <f>'[1]TCE - ANEXO IV - Preencher'!F423</f>
        <v>31466868000105</v>
      </c>
      <c r="E414" s="5" t="str">
        <f>'[1]TCE - ANEXO IV - Preencher'!G423</f>
        <v>DOMPLAST COM DE EMBAL PLAST EIRELI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1930</v>
      </c>
      <c r="I414" s="6">
        <f>IF('[1]TCE - ANEXO IV - Preencher'!K423="","",'[1]TCE - ANEXO IV - Preencher'!K423)</f>
        <v>44347</v>
      </c>
      <c r="J414" s="5" t="str">
        <f>'[1]TCE - ANEXO IV - Preencher'!L423</f>
        <v>26210531466868000105550010000019301346128663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2550</v>
      </c>
    </row>
    <row r="415" spans="1:12" s="8" customFormat="1" ht="19.5" customHeight="1" x14ac:dyDescent="0.2">
      <c r="A415" s="3">
        <f>IFERROR(VLOOKUP(B415,'[1]DADOS (OCULTAR)'!$P$3:$R$56,3,0),"")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3.7 - Material de Limpeza e Produtos de Hgienização</v>
      </c>
      <c r="D415" s="3">
        <f>'[1]TCE - ANEXO IV - Preencher'!F424</f>
        <v>31466868000105</v>
      </c>
      <c r="E415" s="5" t="str">
        <f>'[1]TCE - ANEXO IV - Preencher'!G424</f>
        <v>DOMPLAST COM DE EMBAL PLAST EIRELI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1929</v>
      </c>
      <c r="I415" s="6">
        <f>IF('[1]TCE - ANEXO IV - Preencher'!K424="","",'[1]TCE - ANEXO IV - Preencher'!K424)</f>
        <v>44347</v>
      </c>
      <c r="J415" s="5" t="str">
        <f>'[1]TCE - ANEXO IV - Preencher'!L424</f>
        <v>26210531466868000105550010000019291385531161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5336.45</v>
      </c>
    </row>
    <row r="416" spans="1:12" s="8" customFormat="1" ht="19.5" customHeight="1" x14ac:dyDescent="0.2">
      <c r="A416" s="3">
        <f>IFERROR(VLOOKUP(B416,'[1]DADOS (OCULTAR)'!$P$3:$R$56,3,0),"")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3.7 - Material de Limpeza e Produtos de Hgienização</v>
      </c>
      <c r="D416" s="3">
        <f>'[1]TCE - ANEXO IV - Preencher'!F425</f>
        <v>35200498000110</v>
      </c>
      <c r="E416" s="5" t="str">
        <f>'[1]TCE - ANEXO IV - Preencher'!G425</f>
        <v>J. S. D.S. DISTRIBUIDORA DE PRODITOS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7206</v>
      </c>
      <c r="I416" s="6">
        <f>IF('[1]TCE - ANEXO IV - Preencher'!K425="","",'[1]TCE - ANEXO IV - Preencher'!K425)</f>
        <v>44349</v>
      </c>
      <c r="J416" s="5" t="str">
        <f>'[1]TCE - ANEXO IV - Preencher'!L425</f>
        <v>26210635200498000110550010000072061305213473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680</v>
      </c>
    </row>
    <row r="417" spans="1:12" s="8" customFormat="1" ht="19.5" customHeight="1" x14ac:dyDescent="0.2">
      <c r="A417" s="3">
        <f>IFERROR(VLOOKUP(B417,'[1]DADOS (OCULTAR)'!$P$3:$R$56,3,0),"")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3.7 - Material de Limpeza e Produtos de Hgienização</v>
      </c>
      <c r="D417" s="3">
        <f>'[1]TCE - ANEXO IV - Preencher'!F426</f>
        <v>22006201000139</v>
      </c>
      <c r="E417" s="5" t="str">
        <f>'[1]TCE - ANEXO IV - Preencher'!G426</f>
        <v>FORTPEL COMERCIO DE DESCARTAVEIS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91877</v>
      </c>
      <c r="I417" s="6">
        <f>IF('[1]TCE - ANEXO IV - Preencher'!K426="","",'[1]TCE - ANEXO IV - Preencher'!K426)</f>
        <v>44347</v>
      </c>
      <c r="J417" s="5" t="str">
        <f>'[1]TCE - ANEXO IV - Preencher'!L426</f>
        <v>26210522006201000139550000000918771100918771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2200</v>
      </c>
    </row>
    <row r="418" spans="1:12" s="8" customFormat="1" ht="19.5" customHeight="1" x14ac:dyDescent="0.2">
      <c r="A418" s="3">
        <f>IFERROR(VLOOKUP(B418,'[1]DADOS (OCULTAR)'!$P$3:$R$56,3,0),"")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3.7 - Material de Limpeza e Produtos de Hgienização</v>
      </c>
      <c r="D418" s="3">
        <f>'[1]TCE - ANEXO IV - Preencher'!F427</f>
        <v>35200498000110</v>
      </c>
      <c r="E418" s="5" t="str">
        <f>'[1]TCE - ANEXO IV - Preencher'!G427</f>
        <v>J. S. D.S. DISTRIBUIDORA DE PRODITOS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7286</v>
      </c>
      <c r="I418" s="6">
        <f>IF('[1]TCE - ANEXO IV - Preencher'!K427="","",'[1]TCE - ANEXO IV - Preencher'!K427)</f>
        <v>44355</v>
      </c>
      <c r="J418" s="5" t="str">
        <f>'[1]TCE - ANEXO IV - Preencher'!L427</f>
        <v>26210635200498000110550010000072861305213474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2152</v>
      </c>
    </row>
    <row r="419" spans="1:12" s="8" customFormat="1" ht="19.5" customHeight="1" x14ac:dyDescent="0.2">
      <c r="A419" s="3">
        <f>IFERROR(VLOOKUP(B419,'[1]DADOS (OCULTAR)'!$P$3:$R$56,3,0),"")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3.7 - Material de Limpeza e Produtos de Hgienização</v>
      </c>
      <c r="D419" s="3">
        <f>'[1]TCE - ANEXO IV - Preencher'!F428</f>
        <v>31466868000105</v>
      </c>
      <c r="E419" s="5" t="str">
        <f>'[1]TCE - ANEXO IV - Preencher'!G428</f>
        <v>DOMPLAST COM DE EMBAL PLAST EIRELI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1975</v>
      </c>
      <c r="I419" s="6">
        <f>IF('[1]TCE - ANEXO IV - Preencher'!K428="","",'[1]TCE - ANEXO IV - Preencher'!K428)</f>
        <v>44364</v>
      </c>
      <c r="J419" s="5" t="str">
        <f>'[1]TCE - ANEXO IV - Preencher'!L428</f>
        <v>26210631466868000105550010000019751076051499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3360</v>
      </c>
    </row>
    <row r="420" spans="1:12" s="8" customFormat="1" ht="19.5" customHeight="1" x14ac:dyDescent="0.2">
      <c r="A420" s="3">
        <f>IFERROR(VLOOKUP(B420,'[1]DADOS (OCULTAR)'!$P$3:$R$56,3,0),"")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3.7 - Material de Limpeza e Produtos de Hgienização</v>
      </c>
      <c r="D420" s="3">
        <f>'[1]TCE - ANEXO IV - Preencher'!F429</f>
        <v>37859942000130</v>
      </c>
      <c r="E420" s="5" t="str">
        <f>'[1]TCE - ANEXO IV - Preencher'!G429</f>
        <v>MAX PAPERS FABRICACAO DE PROD DE LIMPEZA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000.000.382</v>
      </c>
      <c r="I420" s="6">
        <f>IF('[1]TCE - ANEXO IV - Preencher'!K429="","",'[1]TCE - ANEXO IV - Preencher'!K429)</f>
        <v>44337</v>
      </c>
      <c r="J420" s="5" t="str">
        <f>'[1]TCE - ANEXO IV - Preencher'!L429</f>
        <v>26210537859942000130550010000000382100003832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11302.25</v>
      </c>
    </row>
    <row r="421" spans="1:12" s="8" customFormat="1" ht="19.5" customHeight="1" x14ac:dyDescent="0.2">
      <c r="A421" s="3">
        <f>IFERROR(VLOOKUP(B421,'[1]DADOS (OCULTAR)'!$P$3:$R$56,3,0),"")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3.7 - Material de Limpeza e Produtos de Hgienização</v>
      </c>
      <c r="D421" s="3">
        <f>'[1]TCE - ANEXO IV - Preencher'!F430</f>
        <v>35200498000110</v>
      </c>
      <c r="E421" s="5" t="str">
        <f>'[1]TCE - ANEXO IV - Preencher'!G430</f>
        <v>J. S. D.S. DISTRIBUIDORA DE PRODITOS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7433</v>
      </c>
      <c r="I421" s="6">
        <f>IF('[1]TCE - ANEXO IV - Preencher'!K430="","",'[1]TCE - ANEXO IV - Preencher'!K430)</f>
        <v>44363</v>
      </c>
      <c r="J421" s="5" t="str">
        <f>'[1]TCE - ANEXO IV - Preencher'!L430</f>
        <v>26210635200498000110550010000074331005213441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680</v>
      </c>
    </row>
    <row r="422" spans="1:12" s="8" customFormat="1" ht="19.5" customHeight="1" x14ac:dyDescent="0.2">
      <c r="A422" s="3">
        <f>IFERROR(VLOOKUP(B422,'[1]DADOS (OCULTAR)'!$P$3:$R$56,3,0),"")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3.7 - Material de Limpeza e Produtos de Hgienização</v>
      </c>
      <c r="D422" s="3">
        <f>'[1]TCE - ANEXO IV - Preencher'!F431</f>
        <v>22006201000139</v>
      </c>
      <c r="E422" s="5" t="str">
        <f>'[1]TCE - ANEXO IV - Preencher'!G431</f>
        <v>FORTPEL COMERCIO DE DESCARTAVEIS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93393</v>
      </c>
      <c r="I422" s="6">
        <f>IF('[1]TCE - ANEXO IV - Preencher'!K431="","",'[1]TCE - ANEXO IV - Preencher'!K431)</f>
        <v>44365</v>
      </c>
      <c r="J422" s="5" t="str">
        <f>'[1]TCE - ANEXO IV - Preencher'!L431</f>
        <v>26210622006201000139550000000933931100933931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465</v>
      </c>
    </row>
    <row r="423" spans="1:12" s="8" customFormat="1" ht="19.5" customHeight="1" x14ac:dyDescent="0.2">
      <c r="A423" s="3">
        <f>IFERROR(VLOOKUP(B423,'[1]DADOS (OCULTAR)'!$P$3:$R$56,3,0),"")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3.7 - Material de Limpeza e Produtos de Hgienização</v>
      </c>
      <c r="D423" s="3">
        <f>'[1]TCE - ANEXO IV - Preencher'!F432</f>
        <v>22006201000139</v>
      </c>
      <c r="E423" s="5" t="str">
        <f>'[1]TCE - ANEXO IV - Preencher'!G432</f>
        <v>FORTPEL COMERCIO DE DESCARTAVEIS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93401</v>
      </c>
      <c r="I423" s="6">
        <f>IF('[1]TCE - ANEXO IV - Preencher'!K432="","",'[1]TCE - ANEXO IV - Preencher'!K432)</f>
        <v>44365</v>
      </c>
      <c r="J423" s="5" t="str">
        <f>'[1]TCE - ANEXO IV - Preencher'!L432</f>
        <v>26210622006201000139550000000934011100934010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2057.4</v>
      </c>
    </row>
    <row r="424" spans="1:12" s="8" customFormat="1" ht="19.5" customHeight="1" x14ac:dyDescent="0.2">
      <c r="A424" s="3">
        <f>IFERROR(VLOOKUP(B424,'[1]DADOS (OCULTAR)'!$P$3:$R$56,3,0),"")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3.7 - Material de Limpeza e Produtos de Hgienização</v>
      </c>
      <c r="D424" s="3">
        <f>'[1]TCE - ANEXO IV - Preencher'!F433</f>
        <v>2975570000122</v>
      </c>
      <c r="E424" s="5" t="str">
        <f>'[1]TCE - ANEXO IV - Preencher'!G433</f>
        <v>DIET FOOD NUTRICAO LTDA - ME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11256</v>
      </c>
      <c r="I424" s="6">
        <f>IF('[1]TCE - ANEXO IV - Preencher'!K433="","",'[1]TCE - ANEXO IV - Preencher'!K433)</f>
        <v>44370</v>
      </c>
      <c r="J424" s="5" t="str">
        <f>'[1]TCE - ANEXO IV - Preencher'!L433</f>
        <v>26210602975570000122550010000112561083715161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2200</v>
      </c>
    </row>
    <row r="425" spans="1:12" s="8" customFormat="1" ht="19.5" customHeight="1" x14ac:dyDescent="0.2">
      <c r="A425" s="3">
        <f>IFERROR(VLOOKUP(B425,'[1]DADOS (OCULTAR)'!$P$3:$R$56,3,0),"")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3.7 - Material de Limpeza e Produtos de Hgienização</v>
      </c>
      <c r="D425" s="3">
        <f>'[1]TCE - ANEXO IV - Preencher'!F434</f>
        <v>18577850000112</v>
      </c>
      <c r="E425" s="5" t="str">
        <f>'[1]TCE - ANEXO IV - Preencher'!G434</f>
        <v>MATTOS DISTRIBUIDORA PRODUTOS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000.006.169</v>
      </c>
      <c r="I425" s="6">
        <f>IF('[1]TCE - ANEXO IV - Preencher'!K434="","",'[1]TCE - ANEXO IV - Preencher'!K434)</f>
        <v>44370</v>
      </c>
      <c r="J425" s="5" t="str">
        <f>'[1]TCE - ANEXO IV - Preencher'!L434</f>
        <v>26210618577850000112550010000061691000061705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8246</v>
      </c>
    </row>
    <row r="426" spans="1:12" s="8" customFormat="1" ht="19.5" customHeight="1" x14ac:dyDescent="0.2">
      <c r="A426" s="3">
        <f>IFERROR(VLOOKUP(B426,'[1]DADOS (OCULTAR)'!$P$3:$R$56,3,0),"")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3.7 - Material de Limpeza e Produtos de Hgienização</v>
      </c>
      <c r="D426" s="3">
        <f>'[1]TCE - ANEXO IV - Preencher'!F435</f>
        <v>37859942000130</v>
      </c>
      <c r="E426" s="5" t="str">
        <f>'[1]TCE - ANEXO IV - Preencher'!G435</f>
        <v>MAX PAPERS FABRICACAO DE PROD DE LIMPEZA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000.000.413</v>
      </c>
      <c r="I426" s="6">
        <f>IF('[1]TCE - ANEXO IV - Preencher'!K435="","",'[1]TCE - ANEXO IV - Preencher'!K435)</f>
        <v>44347</v>
      </c>
      <c r="J426" s="5" t="str">
        <f>'[1]TCE - ANEXO IV - Preencher'!L435</f>
        <v>26210537859942000130550010000004131000004144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7730.71</v>
      </c>
    </row>
    <row r="427" spans="1:12" s="8" customFormat="1" ht="19.5" customHeight="1" x14ac:dyDescent="0.2">
      <c r="A427" s="3">
        <f>IFERROR(VLOOKUP(B427,'[1]DADOS (OCULTAR)'!$P$3:$R$56,3,0),"")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3.7 - Material de Limpeza e Produtos de Hgienização</v>
      </c>
      <c r="D427" s="3">
        <f>'[1]TCE - ANEXO IV - Preencher'!F436</f>
        <v>37859942000130</v>
      </c>
      <c r="E427" s="5" t="str">
        <f>'[1]TCE - ANEXO IV - Preencher'!G436</f>
        <v>MAX PAPERS FABRICACAO DE PROD DE LIMPEZA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000.000.413</v>
      </c>
      <c r="I427" s="6">
        <f>IF('[1]TCE - ANEXO IV - Preencher'!K436="","",'[1]TCE - ANEXO IV - Preencher'!K436)</f>
        <v>44347</v>
      </c>
      <c r="J427" s="5" t="str">
        <f>'[1]TCE - ANEXO IV - Preencher'!L436</f>
        <v>26210537859942000130550010000004131000004144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4860</v>
      </c>
    </row>
    <row r="428" spans="1:12" s="8" customFormat="1" ht="19.5" customHeight="1" x14ac:dyDescent="0.2">
      <c r="A428" s="3">
        <f>IFERROR(VLOOKUP(B428,'[1]DADOS (OCULTAR)'!$P$3:$R$56,3,0),"")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3.7 - Material de Limpeza e Produtos de Hgienização</v>
      </c>
      <c r="D428" s="3">
        <f>'[1]TCE - ANEXO IV - Preencher'!F437</f>
        <v>9494196000192</v>
      </c>
      <c r="E428" s="5" t="str">
        <f>'[1]TCE - ANEXO IV - Preencher'!G437</f>
        <v>COMERCIAL JR CLAUDIO  MARIO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211403</v>
      </c>
      <c r="I428" s="6">
        <f>IF('[1]TCE - ANEXO IV - Preencher'!K437="","",'[1]TCE - ANEXO IV - Preencher'!K437)</f>
        <v>44375</v>
      </c>
      <c r="J428" s="5" t="str">
        <f>'[1]TCE - ANEXO IV - Preencher'!L437</f>
        <v>26210609494196000192550010002114031029572628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12.28</v>
      </c>
    </row>
    <row r="429" spans="1:12" s="8" customFormat="1" ht="19.5" customHeight="1" x14ac:dyDescent="0.2">
      <c r="A429" s="3">
        <f>IFERROR(VLOOKUP(B429,'[1]DADOS (OCULTAR)'!$P$3:$R$56,3,0),"")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3.7 - Material de Limpeza e Produtos de Hgienização</v>
      </c>
      <c r="D429" s="3">
        <f>'[1]TCE - ANEXO IV - Preencher'!F438</f>
        <v>16432670000117</v>
      </c>
      <c r="E429" s="5" t="str">
        <f>'[1]TCE - ANEXO IV - Preencher'!G438</f>
        <v>M E M COMERCIO E DISTRIBUIDORA LTDA ME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14776</v>
      </c>
      <c r="I429" s="6">
        <f>IF('[1]TCE - ANEXO IV - Preencher'!K438="","",'[1]TCE - ANEXO IV - Preencher'!K438)</f>
        <v>44372</v>
      </c>
      <c r="J429" s="5" t="str">
        <f>'[1]TCE - ANEXO IV - Preencher'!L438</f>
        <v>26210616432670000117550010000147761072909382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902.6</v>
      </c>
    </row>
    <row r="430" spans="1:12" s="8" customFormat="1" ht="19.5" customHeight="1" x14ac:dyDescent="0.2">
      <c r="A430" s="3">
        <f>IFERROR(VLOOKUP(B430,'[1]DADOS (OCULTAR)'!$P$3:$R$56,3,0),"")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3.7 - Material de Limpeza e Produtos de Hgienização</v>
      </c>
      <c r="D430" s="3">
        <f>'[1]TCE - ANEXO IV - Preencher'!F439</f>
        <v>36641164000145</v>
      </c>
      <c r="E430" s="5" t="str">
        <f>'[1]TCE - ANEXO IV - Preencher'!G439</f>
        <v>GS LIMP DISTRIBUIDORA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000.000.728</v>
      </c>
      <c r="I430" s="6">
        <f>IF('[1]TCE - ANEXO IV - Preencher'!K439="","",'[1]TCE - ANEXO IV - Preencher'!K439)</f>
        <v>44376</v>
      </c>
      <c r="J430" s="5" t="str">
        <f>'[1]TCE - ANEXO IV - Preencher'!L439</f>
        <v>26210636641164000145550010000007281000005598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245</v>
      </c>
    </row>
    <row r="431" spans="1:12" s="8" customFormat="1" ht="19.5" customHeight="1" x14ac:dyDescent="0.2">
      <c r="A431" s="3">
        <f>IFERROR(VLOOKUP(B431,'[1]DADOS (OCULTAR)'!$P$3:$R$56,3,0),"")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3.14 - Alimentação Preparada</v>
      </c>
      <c r="D431" s="3">
        <f>'[1]TCE - ANEXO IV - Preencher'!F440</f>
        <v>11840014000130</v>
      </c>
      <c r="E431" s="5" t="str">
        <f>'[1]TCE - ANEXO IV - Preencher'!G440</f>
        <v>MACROPAC PROTECAO E EMBALAGEM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336643</v>
      </c>
      <c r="I431" s="6">
        <f>IF('[1]TCE - ANEXO IV - Preencher'!K440="","",'[1]TCE - ANEXO IV - Preencher'!K440)</f>
        <v>44347</v>
      </c>
      <c r="J431" s="5" t="str">
        <f>'[1]TCE - ANEXO IV - Preencher'!L440</f>
        <v>26210511840014000130550010003366431244321587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526.4</v>
      </c>
    </row>
    <row r="432" spans="1:12" s="8" customFormat="1" ht="19.5" customHeight="1" x14ac:dyDescent="0.2">
      <c r="A432" s="3">
        <f>IFERROR(VLOOKUP(B432,'[1]DADOS (OCULTAR)'!$P$3:$R$56,3,0),"")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3.14 - Alimentação Preparada</v>
      </c>
      <c r="D432" s="3">
        <f>'[1]TCE - ANEXO IV - Preencher'!F441</f>
        <v>16432670000117</v>
      </c>
      <c r="E432" s="5" t="str">
        <f>'[1]TCE - ANEXO IV - Preencher'!G441</f>
        <v>M E M COMERCIO E DISTRIBUIDORA LTDA ME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14561</v>
      </c>
      <c r="I432" s="6">
        <f>IF('[1]TCE - ANEXO IV - Preencher'!K441="","",'[1]TCE - ANEXO IV - Preencher'!K441)</f>
        <v>44344</v>
      </c>
      <c r="J432" s="5" t="str">
        <f>'[1]TCE - ANEXO IV - Preencher'!L441</f>
        <v>26210516432670000117550010000145611856076549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635</v>
      </c>
    </row>
    <row r="433" spans="1:12" s="8" customFormat="1" ht="19.5" customHeight="1" x14ac:dyDescent="0.2">
      <c r="A433" s="3">
        <f>IFERROR(VLOOKUP(B433,'[1]DADOS (OCULTAR)'!$P$3:$R$56,3,0),"")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3.14 - Alimentação Preparada</v>
      </c>
      <c r="D433" s="3">
        <f>'[1]TCE - ANEXO IV - Preencher'!F442</f>
        <v>22006201000139</v>
      </c>
      <c r="E433" s="5" t="str">
        <f>'[1]TCE - ANEXO IV - Preencher'!G442</f>
        <v>FORTPEL COMERCIO DE DESCARTAVEIS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91877</v>
      </c>
      <c r="I433" s="6">
        <f>IF('[1]TCE - ANEXO IV - Preencher'!K442="","",'[1]TCE - ANEXO IV - Preencher'!K442)</f>
        <v>44347</v>
      </c>
      <c r="J433" s="5" t="str">
        <f>'[1]TCE - ANEXO IV - Preencher'!L442</f>
        <v>26210522006201000139550000000918771100918771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1440</v>
      </c>
    </row>
    <row r="434" spans="1:12" s="8" customFormat="1" ht="19.5" customHeight="1" x14ac:dyDescent="0.2">
      <c r="A434" s="3">
        <f>IFERROR(VLOOKUP(B434,'[1]DADOS (OCULTAR)'!$P$3:$R$56,3,0),"")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3.14 - Alimentação Preparada</v>
      </c>
      <c r="D434" s="3">
        <f>'[1]TCE - ANEXO IV - Preencher'!F443</f>
        <v>26914930000144</v>
      </c>
      <c r="E434" s="5" t="str">
        <f>'[1]TCE - ANEXO IV - Preencher'!G443</f>
        <v>ALLYNE VANESSA PRADO ARRUDA EMBAL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397</v>
      </c>
      <c r="I434" s="6">
        <f>IF('[1]TCE - ANEXO IV - Preencher'!K443="","",'[1]TCE - ANEXO IV - Preencher'!K443)</f>
        <v>44355</v>
      </c>
      <c r="J434" s="5" t="str">
        <f>'[1]TCE - ANEXO IV - Preencher'!L443</f>
        <v>26210626914930000144550010000003971583909491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515</v>
      </c>
    </row>
    <row r="435" spans="1:12" s="8" customFormat="1" ht="19.5" customHeight="1" x14ac:dyDescent="0.2">
      <c r="A435" s="3">
        <f>IFERROR(VLOOKUP(B435,'[1]DADOS (OCULTAR)'!$P$3:$R$56,3,0),"")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3.14 - Alimentação Preparada</v>
      </c>
      <c r="D435" s="3">
        <f>'[1]TCE - ANEXO IV - Preencher'!F444</f>
        <v>26914930000144</v>
      </c>
      <c r="E435" s="5" t="str">
        <f>'[1]TCE - ANEXO IV - Preencher'!G444</f>
        <v>ALLYNE VANESSA PRADO ARRUDA EMBAL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403</v>
      </c>
      <c r="I435" s="6">
        <f>IF('[1]TCE - ANEXO IV - Preencher'!K444="","",'[1]TCE - ANEXO IV - Preencher'!K444)</f>
        <v>44364</v>
      </c>
      <c r="J435" s="5" t="str">
        <f>'[1]TCE - ANEXO IV - Preencher'!L444</f>
        <v>26210626914930000144550010000004031699137206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669.5</v>
      </c>
    </row>
    <row r="436" spans="1:12" s="8" customFormat="1" ht="19.5" customHeight="1" x14ac:dyDescent="0.2">
      <c r="A436" s="3">
        <f>IFERROR(VLOOKUP(B436,'[1]DADOS (OCULTAR)'!$P$3:$R$56,3,0),"")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3.14 - Alimentação Preparada</v>
      </c>
      <c r="D436" s="3">
        <f>'[1]TCE - ANEXO IV - Preencher'!F445</f>
        <v>22006201000139</v>
      </c>
      <c r="E436" s="5" t="str">
        <f>'[1]TCE - ANEXO IV - Preencher'!G445</f>
        <v>FORTPEL COMERCIO DE DESCARTAVEIS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93401</v>
      </c>
      <c r="I436" s="6">
        <f>IF('[1]TCE - ANEXO IV - Preencher'!K445="","",'[1]TCE - ANEXO IV - Preencher'!K445)</f>
        <v>44365</v>
      </c>
      <c r="J436" s="5" t="str">
        <f>'[1]TCE - ANEXO IV - Preencher'!L445</f>
        <v>26210622006201000139550000000934011100934010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7862</v>
      </c>
    </row>
    <row r="437" spans="1:12" s="8" customFormat="1" ht="19.5" customHeight="1" x14ac:dyDescent="0.2">
      <c r="A437" s="3">
        <f>IFERROR(VLOOKUP(B437,'[1]DADOS (OCULTAR)'!$P$3:$R$56,3,0),"")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3.14 - Alimentação Preparada</v>
      </c>
      <c r="D437" s="3">
        <f>'[1]TCE - ANEXO IV - Preencher'!F446</f>
        <v>11840014000130</v>
      </c>
      <c r="E437" s="5" t="str">
        <f>'[1]TCE - ANEXO IV - Preencher'!G446</f>
        <v>MACROPAC PROTECAO E EMBALAGEM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339720</v>
      </c>
      <c r="I437" s="6">
        <f>IF('[1]TCE - ANEXO IV - Preencher'!K446="","",'[1]TCE - ANEXO IV - Preencher'!K446)</f>
        <v>44368</v>
      </c>
      <c r="J437" s="5" t="str">
        <f>'[1]TCE - ANEXO IV - Preencher'!L446</f>
        <v>26210611840014000130550010003397201975389788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6756.51</v>
      </c>
    </row>
    <row r="438" spans="1:12" s="8" customFormat="1" ht="19.5" customHeight="1" x14ac:dyDescent="0.2">
      <c r="A438" s="3">
        <f>IFERROR(VLOOKUP(B438,'[1]DADOS (OCULTAR)'!$P$3:$R$56,3,0),"")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3.14 - Alimentação Preparada</v>
      </c>
      <c r="D438" s="3">
        <f>'[1]TCE - ANEXO IV - Preencher'!F447</f>
        <v>16432670000117</v>
      </c>
      <c r="E438" s="5" t="str">
        <f>'[1]TCE - ANEXO IV - Preencher'!G447</f>
        <v>M E M COMERCIO E DISTRIBUIDORA LTDA ME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14776</v>
      </c>
      <c r="I438" s="6">
        <f>IF('[1]TCE - ANEXO IV - Preencher'!K447="","",'[1]TCE - ANEXO IV - Preencher'!K447)</f>
        <v>44372</v>
      </c>
      <c r="J438" s="5" t="str">
        <f>'[1]TCE - ANEXO IV - Preencher'!L447</f>
        <v>26210616432670000117550010000147761072909382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1078</v>
      </c>
    </row>
    <row r="439" spans="1:12" s="8" customFormat="1" ht="19.5" customHeight="1" x14ac:dyDescent="0.2">
      <c r="A439" s="3">
        <f>IFERROR(VLOOKUP(B439,'[1]DADOS (OCULTAR)'!$P$3:$R$56,3,0),"")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3.14 - Alimentação Preparada</v>
      </c>
      <c r="D439" s="3">
        <f>'[1]TCE - ANEXO IV - Preencher'!F448</f>
        <v>7534303000133</v>
      </c>
      <c r="E439" s="5" t="str">
        <f>'[1]TCE - ANEXO IV - Preencher'!G448</f>
        <v>COMAL COMERCIO ATACADISTA DE ALIMENTOS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1108648</v>
      </c>
      <c r="I439" s="6">
        <f>IF('[1]TCE - ANEXO IV - Preencher'!K448="","",'[1]TCE - ANEXO IV - Preencher'!K448)</f>
        <v>44348</v>
      </c>
      <c r="J439" s="5" t="str">
        <f>'[1]TCE - ANEXO IV - Preencher'!L448</f>
        <v>26210607534303000133550010011086481116213149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2648.29</v>
      </c>
    </row>
    <row r="440" spans="1:12" s="8" customFormat="1" ht="19.5" customHeight="1" x14ac:dyDescent="0.2">
      <c r="A440" s="3">
        <f>IFERROR(VLOOKUP(B440,'[1]DADOS (OCULTAR)'!$P$3:$R$56,3,0),"")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3.14 - Alimentação Preparada</v>
      </c>
      <c r="D440" s="3">
        <f>'[1]TCE - ANEXO IV - Preencher'!F449</f>
        <v>3504437000150</v>
      </c>
      <c r="E440" s="5" t="str">
        <f>'[1]TCE - ANEXO IV - Preencher'!G449</f>
        <v>FRINSCAL DIST E IMPORT DE ALIMENTOS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1234313</v>
      </c>
      <c r="I440" s="6">
        <f>IF('[1]TCE - ANEXO IV - Preencher'!K449="","",'[1]TCE - ANEXO IV - Preencher'!K449)</f>
        <v>44348</v>
      </c>
      <c r="J440" s="5" t="str">
        <f>'[1]TCE - ANEXO IV - Preencher'!L449</f>
        <v>26210603504437000150550010012343131109189900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1567.67</v>
      </c>
    </row>
    <row r="441" spans="1:12" s="8" customFormat="1" ht="19.5" customHeight="1" x14ac:dyDescent="0.2">
      <c r="A441" s="3">
        <f>IFERROR(VLOOKUP(B441,'[1]DADOS (OCULTAR)'!$P$3:$R$56,3,0),"")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3.14 - Alimentação Preparada</v>
      </c>
      <c r="D441" s="3">
        <f>'[1]TCE - ANEXO IV - Preencher'!F450</f>
        <v>30678108000107</v>
      </c>
      <c r="E441" s="5" t="str">
        <f>'[1]TCE - ANEXO IV - Preencher'!G450</f>
        <v>ELVIS LUIZ DA SILVA DISTRIBUID. DE AGUA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645</v>
      </c>
      <c r="I441" s="6">
        <f>IF('[1]TCE - ANEXO IV - Preencher'!K450="","",'[1]TCE - ANEXO IV - Preencher'!K450)</f>
        <v>44348</v>
      </c>
      <c r="J441" s="5" t="str">
        <f>'[1]TCE - ANEXO IV - Preencher'!L450</f>
        <v>26210630678108000107550010000006451791652528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5370.8</v>
      </c>
    </row>
    <row r="442" spans="1:12" s="8" customFormat="1" ht="19.5" customHeight="1" x14ac:dyDescent="0.2">
      <c r="A442" s="3">
        <f>IFERROR(VLOOKUP(B442,'[1]DADOS (OCULTAR)'!$P$3:$R$56,3,0),"")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3.14 - Alimentação Preparada</v>
      </c>
      <c r="D442" s="3">
        <f>'[1]TCE - ANEXO IV - Preencher'!F451</f>
        <v>19450370000159</v>
      </c>
      <c r="E442" s="5" t="str">
        <f>'[1]TCE - ANEXO IV - Preencher'!G451</f>
        <v>SUCESSO DISTRIBUIDORA DE ALIMENTOS LTDA</v>
      </c>
      <c r="F442" s="5" t="str">
        <f>'[1]TCE - ANEXO IV - Preencher'!H451</f>
        <v>B</v>
      </c>
      <c r="G442" s="5" t="str">
        <f>'[1]TCE - ANEXO IV - Preencher'!I451</f>
        <v>S</v>
      </c>
      <c r="H442" s="5">
        <f>'[1]TCE - ANEXO IV - Preencher'!J451</f>
        <v>278</v>
      </c>
      <c r="I442" s="6">
        <f>IF('[1]TCE - ANEXO IV - Preencher'!K451="","",'[1]TCE - ANEXO IV - Preencher'!K451)</f>
        <v>44348</v>
      </c>
      <c r="J442" s="5" t="str">
        <f>'[1]TCE - ANEXO IV - Preencher'!L451</f>
        <v>26210619450370000159550010000002781590363795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3511.44</v>
      </c>
    </row>
    <row r="443" spans="1:12" s="8" customFormat="1" ht="19.5" customHeight="1" x14ac:dyDescent="0.2">
      <c r="A443" s="3">
        <f>IFERROR(VLOOKUP(B443,'[1]DADOS (OCULTAR)'!$P$3:$R$56,3,0),"")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3.14 - Alimentação Preparada</v>
      </c>
      <c r="D443" s="3">
        <f>'[1]TCE - ANEXO IV - Preencher'!F452</f>
        <v>13003893000170</v>
      </c>
      <c r="E443" s="5" t="str">
        <f>'[1]TCE - ANEXO IV - Preencher'!G452</f>
        <v>GRANJA OVO EXTRA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000.002.775</v>
      </c>
      <c r="I443" s="6">
        <f>IF('[1]TCE - ANEXO IV - Preencher'!K452="","",'[1]TCE - ANEXO IV - Preencher'!K452)</f>
        <v>44354</v>
      </c>
      <c r="J443" s="5" t="str">
        <f>'[1]TCE - ANEXO IV - Preencher'!L452</f>
        <v>26210613003893000170550010000027751000561399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1375</v>
      </c>
    </row>
    <row r="444" spans="1:12" s="8" customFormat="1" ht="19.5" customHeight="1" x14ac:dyDescent="0.2">
      <c r="A444" s="3">
        <f>IFERROR(VLOOKUP(B444,'[1]DADOS (OCULTAR)'!$P$3:$R$56,3,0),"")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3.14 - Alimentação Preparada</v>
      </c>
      <c r="D444" s="3">
        <f>'[1]TCE - ANEXO IV - Preencher'!F453</f>
        <v>8029696000352</v>
      </c>
      <c r="E444" s="5" t="str">
        <f>'[1]TCE - ANEXO IV - Preencher'!G453</f>
        <v>ESTIVAS NOVO PRADO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1625577</v>
      </c>
      <c r="I444" s="6">
        <f>IF('[1]TCE - ANEXO IV - Preencher'!K453="","",'[1]TCE - ANEXO IV - Preencher'!K453)</f>
        <v>44353</v>
      </c>
      <c r="J444" s="5" t="str">
        <f>'[1]TCE - ANEXO IV - Preencher'!L453</f>
        <v>26210608029696000352550010016255771002200278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7607.65</v>
      </c>
    </row>
    <row r="445" spans="1:12" s="8" customFormat="1" ht="19.5" customHeight="1" x14ac:dyDescent="0.2">
      <c r="A445" s="3">
        <f>IFERROR(VLOOKUP(B445,'[1]DADOS (OCULTAR)'!$P$3:$R$56,3,0),"")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3.14 - Alimentação Preparada</v>
      </c>
      <c r="D445" s="3">
        <f>'[1]TCE - ANEXO IV - Preencher'!F454</f>
        <v>24150377000195</v>
      </c>
      <c r="E445" s="5" t="str">
        <f>'[1]TCE - ANEXO IV - Preencher'!G454</f>
        <v>KARNEKEIJO LOGISTICA INTEGRADA LT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4202142</v>
      </c>
      <c r="I445" s="6">
        <f>IF('[1]TCE - ANEXO IV - Preencher'!K454="","",'[1]TCE - ANEXO IV - Preencher'!K454)</f>
        <v>44354</v>
      </c>
      <c r="J445" s="5" t="str">
        <f>'[1]TCE - ANEXO IV - Preencher'!L454</f>
        <v>26210624150377000195550010042021421113334064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485.64</v>
      </c>
    </row>
    <row r="446" spans="1:12" s="8" customFormat="1" ht="19.5" customHeight="1" x14ac:dyDescent="0.2">
      <c r="A446" s="3">
        <f>IFERROR(VLOOKUP(B446,'[1]DADOS (OCULTAR)'!$P$3:$R$56,3,0),"")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3.14 - Alimentação Preparada</v>
      </c>
      <c r="D446" s="3">
        <f>'[1]TCE - ANEXO IV - Preencher'!F455</f>
        <v>24150377000195</v>
      </c>
      <c r="E446" s="5" t="str">
        <f>'[1]TCE - ANEXO IV - Preencher'!G455</f>
        <v>KARNEKEIJO LOGISTICA INTEGRADA LT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4202141</v>
      </c>
      <c r="I446" s="6">
        <f>IF('[1]TCE - ANEXO IV - Preencher'!K455="","",'[1]TCE - ANEXO IV - Preencher'!K455)</f>
        <v>44354</v>
      </c>
      <c r="J446" s="5" t="str">
        <f>'[1]TCE - ANEXO IV - Preencher'!L455</f>
        <v>26210624150377000195550010042021411086865184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1588.4</v>
      </c>
    </row>
    <row r="447" spans="1:12" s="8" customFormat="1" ht="19.5" customHeight="1" x14ac:dyDescent="0.2">
      <c r="A447" s="3">
        <f>IFERROR(VLOOKUP(B447,'[1]DADOS (OCULTAR)'!$P$3:$R$56,3,0),"")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3.14 - Alimentação Preparada</v>
      </c>
      <c r="D447" s="3">
        <f>'[1]TCE - ANEXO IV - Preencher'!F456</f>
        <v>3504437000150</v>
      </c>
      <c r="E447" s="5" t="str">
        <f>'[1]TCE - ANEXO IV - Preencher'!G456</f>
        <v>FRINSCAL DIST E IMPORT DE ALIMENTOS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1236221</v>
      </c>
      <c r="I447" s="6">
        <f>IF('[1]TCE - ANEXO IV - Preencher'!K456="","",'[1]TCE - ANEXO IV - Preencher'!K456)</f>
        <v>44354</v>
      </c>
      <c r="J447" s="5" t="str">
        <f>'[1]TCE - ANEXO IV - Preencher'!L456</f>
        <v>26210603504437000150550010012362211124735621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7686.97</v>
      </c>
    </row>
    <row r="448" spans="1:12" s="8" customFormat="1" ht="19.5" customHeight="1" x14ac:dyDescent="0.2">
      <c r="A448" s="3">
        <f>IFERROR(VLOOKUP(B448,'[1]DADOS (OCULTAR)'!$P$3:$R$56,3,0),"")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3.14 - Alimentação Preparada</v>
      </c>
      <c r="D448" s="3">
        <f>'[1]TCE - ANEXO IV - Preencher'!F457</f>
        <v>70089974000179</v>
      </c>
      <c r="E448" s="5" t="str">
        <f>'[1]TCE - ANEXO IV - Preencher'!G457</f>
        <v>COMERCIAL VITA NORTE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4252920</v>
      </c>
      <c r="I448" s="6">
        <f>IF('[1]TCE - ANEXO IV - Preencher'!K457="","",'[1]TCE - ANEXO IV - Preencher'!K457)</f>
        <v>44356</v>
      </c>
      <c r="J448" s="5" t="str">
        <f>'[1]TCE - ANEXO IV - Preencher'!L457</f>
        <v>26210670089974000179550010042529201354114041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1489.44</v>
      </c>
    </row>
    <row r="449" spans="1:12" s="8" customFormat="1" ht="19.5" customHeight="1" x14ac:dyDescent="0.2">
      <c r="A449" s="3">
        <f>IFERROR(VLOOKUP(B449,'[1]DADOS (OCULTAR)'!$P$3:$R$56,3,0),"")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3.14 - Alimentação Preparada</v>
      </c>
      <c r="D449" s="3">
        <f>'[1]TCE - ANEXO IV - Preencher'!F458</f>
        <v>70089974000179</v>
      </c>
      <c r="E449" s="5" t="str">
        <f>'[1]TCE - ANEXO IV - Preencher'!G458</f>
        <v>COMERCIAL VITA NORTE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4252919</v>
      </c>
      <c r="I449" s="6">
        <f>IF('[1]TCE - ANEXO IV - Preencher'!K458="","",'[1]TCE - ANEXO IV - Preencher'!K458)</f>
        <v>44356</v>
      </c>
      <c r="J449" s="5" t="str">
        <f>'[1]TCE - ANEXO IV - Preencher'!L458</f>
        <v>26210670089974000179550010042529191910862603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1492.5</v>
      </c>
    </row>
    <row r="450" spans="1:12" s="8" customFormat="1" ht="19.5" customHeight="1" x14ac:dyDescent="0.2">
      <c r="A450" s="3">
        <f>IFERROR(VLOOKUP(B450,'[1]DADOS (OCULTAR)'!$P$3:$R$56,3,0),"")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3.14 - Alimentação Preparada</v>
      </c>
      <c r="D450" s="3">
        <f>'[1]TCE - ANEXO IV - Preencher'!F459</f>
        <v>1348814000184</v>
      </c>
      <c r="E450" s="5" t="str">
        <f>'[1]TCE - ANEXO IV - Preencher'!G459</f>
        <v>BDL BEZERRA DISTRIBUIDORA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000.019.707</v>
      </c>
      <c r="I450" s="6">
        <f>IF('[1]TCE - ANEXO IV - Preencher'!K459="","",'[1]TCE - ANEXO IV - Preencher'!K459)</f>
        <v>44355</v>
      </c>
      <c r="J450" s="5" t="str">
        <f>'[1]TCE - ANEXO IV - Preencher'!L459</f>
        <v>26210601348814000184550010000197071046403270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4352</v>
      </c>
    </row>
    <row r="451" spans="1:12" s="8" customFormat="1" ht="19.5" customHeight="1" x14ac:dyDescent="0.2">
      <c r="A451" s="3">
        <f>IFERROR(VLOOKUP(B451,'[1]DADOS (OCULTAR)'!$P$3:$R$56,3,0),"")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3.14 - Alimentação Preparada</v>
      </c>
      <c r="D451" s="3">
        <f>'[1]TCE - ANEXO IV - Preencher'!F460</f>
        <v>24150377000195</v>
      </c>
      <c r="E451" s="5" t="str">
        <f>'[1]TCE - ANEXO IV - Preencher'!G460</f>
        <v>KARNEKEIJO LOGISTICA INTEGRADA LT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4203754</v>
      </c>
      <c r="I451" s="6">
        <f>IF('[1]TCE - ANEXO IV - Preencher'!K460="","",'[1]TCE - ANEXO IV - Preencher'!K460)</f>
        <v>44355</v>
      </c>
      <c r="J451" s="5" t="str">
        <f>'[1]TCE - ANEXO IV - Preencher'!L460</f>
        <v>26210624150377000195550010042037541486046453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785.42</v>
      </c>
    </row>
    <row r="452" spans="1:12" s="8" customFormat="1" ht="19.5" customHeight="1" x14ac:dyDescent="0.2">
      <c r="A452" s="3">
        <f>IFERROR(VLOOKUP(B452,'[1]DADOS (OCULTAR)'!$P$3:$R$56,3,0),"")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3.14 - Alimentação Preparada</v>
      </c>
      <c r="D452" s="3">
        <f>'[1]TCE - ANEXO IV - Preencher'!F461</f>
        <v>24150377000195</v>
      </c>
      <c r="E452" s="5" t="str">
        <f>'[1]TCE - ANEXO IV - Preencher'!G461</f>
        <v>KARNEKEIJO LOGISTICA INTEGRADA LT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4203754</v>
      </c>
      <c r="I452" s="6">
        <f>IF('[1]TCE - ANEXO IV - Preencher'!K461="","",'[1]TCE - ANEXO IV - Preencher'!K461)</f>
        <v>44355</v>
      </c>
      <c r="J452" s="5" t="str">
        <f>'[1]TCE - ANEXO IV - Preencher'!L461</f>
        <v>26210624150377000195550010042037541486046453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1287</v>
      </c>
    </row>
    <row r="453" spans="1:12" s="8" customFormat="1" ht="19.5" customHeight="1" x14ac:dyDescent="0.2">
      <c r="A453" s="3">
        <f>IFERROR(VLOOKUP(B453,'[1]DADOS (OCULTAR)'!$P$3:$R$56,3,0),"")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3.14 - Alimentação Preparada</v>
      </c>
      <c r="D453" s="3">
        <f>'[1]TCE - ANEXO IV - Preencher'!F462</f>
        <v>8029696000352</v>
      </c>
      <c r="E453" s="5" t="str">
        <f>'[1]TCE - ANEXO IV - Preencher'!G462</f>
        <v>ESTIVAS NOVO PRADO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1626653</v>
      </c>
      <c r="I453" s="6">
        <f>IF('[1]TCE - ANEXO IV - Preencher'!K462="","",'[1]TCE - ANEXO IV - Preencher'!K462)</f>
        <v>44356</v>
      </c>
      <c r="J453" s="5" t="str">
        <f>'[1]TCE - ANEXO IV - Preencher'!L462</f>
        <v>26210608029696000352550010016266531002325141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879.9</v>
      </c>
    </row>
    <row r="454" spans="1:12" s="8" customFormat="1" ht="19.5" customHeight="1" x14ac:dyDescent="0.2">
      <c r="A454" s="3">
        <f>IFERROR(VLOOKUP(B454,'[1]DADOS (OCULTAR)'!$P$3:$R$56,3,0),"")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3.14 - Alimentação Preparada</v>
      </c>
      <c r="D454" s="3">
        <f>'[1]TCE - ANEXO IV - Preencher'!F463</f>
        <v>30779584000106</v>
      </c>
      <c r="E454" s="5" t="str">
        <f>'[1]TCE - ANEXO IV - Preencher'!G463</f>
        <v>DISPAN ATACADO DE ALIMENTOS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000.009.035</v>
      </c>
      <c r="I454" s="6">
        <f>IF('[1]TCE - ANEXO IV - Preencher'!K463="","",'[1]TCE - ANEXO IV - Preencher'!K463)</f>
        <v>44356</v>
      </c>
      <c r="J454" s="5" t="str">
        <f>'[1]TCE - ANEXO IV - Preencher'!L463</f>
        <v>26210630779584000106550010000090351274092579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1464</v>
      </c>
    </row>
    <row r="455" spans="1:12" s="8" customFormat="1" ht="19.5" customHeight="1" x14ac:dyDescent="0.2">
      <c r="A455" s="3">
        <f>IFERROR(VLOOKUP(B455,'[1]DADOS (OCULTAR)'!$P$3:$R$56,3,0),"")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3.14 - Alimentação Preparada</v>
      </c>
      <c r="D455" s="3">
        <f>'[1]TCE - ANEXO IV - Preencher'!F464</f>
        <v>7534303000133</v>
      </c>
      <c r="E455" s="5" t="str">
        <f>'[1]TCE - ANEXO IV - Preencher'!G464</f>
        <v>COMAL COMERCIO ATACADISTA DE ALIMENTOS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1110422</v>
      </c>
      <c r="I455" s="6">
        <f>IF('[1]TCE - ANEXO IV - Preencher'!K464="","",'[1]TCE - ANEXO IV - Preencher'!K464)</f>
        <v>44357</v>
      </c>
      <c r="J455" s="5" t="str">
        <f>'[1]TCE - ANEXO IV - Preencher'!L464</f>
        <v>26210607534303000133550010011104221261420206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3130.72</v>
      </c>
    </row>
    <row r="456" spans="1:12" s="8" customFormat="1" ht="19.5" customHeight="1" x14ac:dyDescent="0.2">
      <c r="A456" s="3">
        <f>IFERROR(VLOOKUP(B456,'[1]DADOS (OCULTAR)'!$P$3:$R$56,3,0),"")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3.14 - Alimentação Preparada</v>
      </c>
      <c r="D456" s="3">
        <f>'[1]TCE - ANEXO IV - Preencher'!F465</f>
        <v>7534303000133</v>
      </c>
      <c r="E456" s="5" t="str">
        <f>'[1]TCE - ANEXO IV - Preencher'!G465</f>
        <v>COMAL COMERCIO ATACADISTA DE ALIMENTOS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1110424</v>
      </c>
      <c r="I456" s="6">
        <f>IF('[1]TCE - ANEXO IV - Preencher'!K465="","",'[1]TCE - ANEXO IV - Preencher'!K465)</f>
        <v>44357</v>
      </c>
      <c r="J456" s="5" t="str">
        <f>'[1]TCE - ANEXO IV - Preencher'!L465</f>
        <v>26210607534303000133550010011104241312816661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1458</v>
      </c>
    </row>
    <row r="457" spans="1:12" s="8" customFormat="1" ht="19.5" customHeight="1" x14ac:dyDescent="0.2">
      <c r="A457" s="3">
        <f>IFERROR(VLOOKUP(B457,'[1]DADOS (OCULTAR)'!$P$3:$R$56,3,0),"")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3.14 - Alimentação Preparada</v>
      </c>
      <c r="D457" s="3">
        <f>'[1]TCE - ANEXO IV - Preencher'!F466</f>
        <v>7534303000133</v>
      </c>
      <c r="E457" s="5" t="str">
        <f>'[1]TCE - ANEXO IV - Preencher'!G466</f>
        <v>COMAL COMERCIO ATACADISTA DE ALIMENTOS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1110422</v>
      </c>
      <c r="I457" s="6">
        <f>IF('[1]TCE - ANEXO IV - Preencher'!K466="","",'[1]TCE - ANEXO IV - Preencher'!K466)</f>
        <v>44357</v>
      </c>
      <c r="J457" s="5" t="str">
        <f>'[1]TCE - ANEXO IV - Preencher'!L466</f>
        <v>26210607534303000133550010011104221261420206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105</v>
      </c>
    </row>
    <row r="458" spans="1:12" s="8" customFormat="1" ht="19.5" customHeight="1" x14ac:dyDescent="0.2">
      <c r="A458" s="3">
        <f>IFERROR(VLOOKUP(B458,'[1]DADOS (OCULTAR)'!$P$3:$R$56,3,0),"")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3.14 - Alimentação Preparada</v>
      </c>
      <c r="D458" s="3">
        <f>'[1]TCE - ANEXO IV - Preencher'!F467</f>
        <v>69944973000185</v>
      </c>
      <c r="E458" s="5" t="str">
        <f>'[1]TCE - ANEXO IV - Preencher'!G467</f>
        <v>DIA DISTRIBUIDORA E IMP AFOGADOS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1144756</v>
      </c>
      <c r="I458" s="6">
        <f>IF('[1]TCE - ANEXO IV - Preencher'!K467="","",'[1]TCE - ANEXO IV - Preencher'!K467)</f>
        <v>44357</v>
      </c>
      <c r="J458" s="5" t="str">
        <f>'[1]TCE - ANEXO IV - Preencher'!L467</f>
        <v>26210669944973000185550030011447561119771152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107.08</v>
      </c>
    </row>
    <row r="459" spans="1:12" s="8" customFormat="1" ht="19.5" customHeight="1" x14ac:dyDescent="0.2">
      <c r="A459" s="3">
        <f>IFERROR(VLOOKUP(B459,'[1]DADOS (OCULTAR)'!$P$3:$R$56,3,0),"")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3.14 - Alimentação Preparada</v>
      </c>
      <c r="D459" s="3">
        <f>'[1]TCE - ANEXO IV - Preencher'!F468</f>
        <v>11414902000190</v>
      </c>
      <c r="E459" s="5" t="str">
        <f>'[1]TCE - ANEXO IV - Preencher'!G468</f>
        <v>MAX DISTRIBUIDORA DE ALIMENTOS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236245</v>
      </c>
      <c r="I459" s="6">
        <f>IF('[1]TCE - ANEXO IV - Preencher'!K468="","",'[1]TCE - ANEXO IV - Preencher'!K468)</f>
        <v>44357</v>
      </c>
      <c r="J459" s="5" t="str">
        <f>'[1]TCE - ANEXO IV - Preencher'!L468</f>
        <v>26210611414902000190550030002362451218188120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865.25</v>
      </c>
    </row>
    <row r="460" spans="1:12" s="8" customFormat="1" ht="19.5" customHeight="1" x14ac:dyDescent="0.2">
      <c r="A460" s="3">
        <f>IFERROR(VLOOKUP(B460,'[1]DADOS (OCULTAR)'!$P$3:$R$56,3,0),"")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3.14 - Alimentação Preparada</v>
      </c>
      <c r="D460" s="3">
        <f>'[1]TCE - ANEXO IV - Preencher'!F469</f>
        <v>4117725000115</v>
      </c>
      <c r="E460" s="5" t="str">
        <f>'[1]TCE - ANEXO IV - Preencher'!G469</f>
        <v>H C RUSSO  INDUSTRIA E COM DE PESCADOS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5895</v>
      </c>
      <c r="I460" s="6">
        <f>IF('[1]TCE - ANEXO IV - Preencher'!K469="","",'[1]TCE - ANEXO IV - Preencher'!K469)</f>
        <v>44356</v>
      </c>
      <c r="J460" s="5" t="str">
        <f>'[1]TCE - ANEXO IV - Preencher'!L469</f>
        <v>26210604117725000115550000000058951180069225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1701</v>
      </c>
    </row>
    <row r="461" spans="1:12" s="8" customFormat="1" ht="19.5" customHeight="1" x14ac:dyDescent="0.2">
      <c r="A461" s="3">
        <f>IFERROR(VLOOKUP(B461,'[1]DADOS (OCULTAR)'!$P$3:$R$56,3,0),"")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3.14 - Alimentação Preparada</v>
      </c>
      <c r="D461" s="3">
        <f>'[1]TCE - ANEXO IV - Preencher'!F470</f>
        <v>93209765031420</v>
      </c>
      <c r="E461" s="5" t="str">
        <f>'[1]TCE - ANEXO IV - Preencher'!G470</f>
        <v>WMS SUPERMERCADOS DO BRASIL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1504092</v>
      </c>
      <c r="I461" s="6">
        <f>IF('[1]TCE - ANEXO IV - Preencher'!K470="","",'[1]TCE - ANEXO IV - Preencher'!K470)</f>
        <v>44357</v>
      </c>
      <c r="J461" s="5" t="str">
        <f>'[1]TCE - ANEXO IV - Preencher'!L470</f>
        <v>26210693209765031420550110015040921611794457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13752.94</v>
      </c>
    </row>
    <row r="462" spans="1:12" s="8" customFormat="1" ht="19.5" customHeight="1" x14ac:dyDescent="0.2">
      <c r="A462" s="3">
        <f>IFERROR(VLOOKUP(B462,'[1]DADOS (OCULTAR)'!$P$3:$R$56,3,0),"")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3.14 - Alimentação Preparada</v>
      </c>
      <c r="D462" s="3">
        <f>'[1]TCE - ANEXO IV - Preencher'!F471</f>
        <v>8305623000184</v>
      </c>
      <c r="E462" s="5" t="str">
        <f>'[1]TCE - ANEXO IV - Preencher'!G471</f>
        <v>ATACAMAX IMPORTADORA DE ALIMENTOS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554969</v>
      </c>
      <c r="I462" s="6">
        <f>IF('[1]TCE - ANEXO IV - Preencher'!K471="","",'[1]TCE - ANEXO IV - Preencher'!K471)</f>
        <v>44358</v>
      </c>
      <c r="J462" s="5" t="str">
        <f>'[1]TCE - ANEXO IV - Preencher'!L471</f>
        <v>26210608305623000184550010005549691245975434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387.56</v>
      </c>
    </row>
    <row r="463" spans="1:12" s="8" customFormat="1" ht="19.5" customHeight="1" x14ac:dyDescent="0.2">
      <c r="A463" s="3">
        <f>IFERROR(VLOOKUP(B463,'[1]DADOS (OCULTAR)'!$P$3:$R$56,3,0),"")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3.14 - Alimentação Preparada</v>
      </c>
      <c r="D463" s="3">
        <f>'[1]TCE - ANEXO IV - Preencher'!F472</f>
        <v>9615884000163</v>
      </c>
      <c r="E463" s="5" t="str">
        <f>'[1]TCE - ANEXO IV - Preencher'!G472</f>
        <v>BELA ANJO COMERCIO DE ALIMENTOS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000.013.613</v>
      </c>
      <c r="I463" s="6">
        <f>IF('[1]TCE - ANEXO IV - Preencher'!K472="","",'[1]TCE - ANEXO IV - Preencher'!K472)</f>
        <v>44358</v>
      </c>
      <c r="J463" s="5" t="str">
        <f>'[1]TCE - ANEXO IV - Preencher'!L472</f>
        <v>26210609615884000163550010000136131009136133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672</v>
      </c>
    </row>
    <row r="464" spans="1:12" s="8" customFormat="1" ht="19.5" customHeight="1" x14ac:dyDescent="0.2">
      <c r="A464" s="3">
        <f>IFERROR(VLOOKUP(B464,'[1]DADOS (OCULTAR)'!$P$3:$R$56,3,0),"")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3.14 - Alimentação Preparada</v>
      </c>
      <c r="D464" s="3">
        <f>'[1]TCE - ANEXO IV - Preencher'!F473</f>
        <v>25529293000120</v>
      </c>
      <c r="E464" s="5" t="str">
        <f>'[1]TCE - ANEXO IV - Preencher'!G473</f>
        <v>TAYNA NASCIMENTO DE MELO EPP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000.011.846</v>
      </c>
      <c r="I464" s="6">
        <f>IF('[1]TCE - ANEXO IV - Preencher'!K473="","",'[1]TCE - ANEXO IV - Preencher'!K473)</f>
        <v>44361</v>
      </c>
      <c r="J464" s="5" t="str">
        <f>'[1]TCE - ANEXO IV - Preencher'!L473</f>
        <v>26210625529293000120550010000118461133933205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2446</v>
      </c>
    </row>
    <row r="465" spans="1:12" s="8" customFormat="1" ht="19.5" customHeight="1" x14ac:dyDescent="0.2">
      <c r="A465" s="3">
        <f>IFERROR(VLOOKUP(B465,'[1]DADOS (OCULTAR)'!$P$3:$R$56,3,0),"")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3.14 - Alimentação Preparada</v>
      </c>
      <c r="D465" s="3">
        <f>'[1]TCE - ANEXO IV - Preencher'!F474</f>
        <v>11744898000390</v>
      </c>
      <c r="E465" s="5" t="str">
        <f>'[1]TCE - ANEXO IV - Preencher'!G474</f>
        <v>ATACADAO COMERCIO DE CARNES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883649</v>
      </c>
      <c r="I465" s="6">
        <f>IF('[1]TCE - ANEXO IV - Preencher'!K474="","",'[1]TCE - ANEXO IV - Preencher'!K474)</f>
        <v>44361</v>
      </c>
      <c r="J465" s="5" t="str">
        <f>'[1]TCE - ANEXO IV - Preencher'!L474</f>
        <v>26210611744898000390550010008836491209207184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18405.18</v>
      </c>
    </row>
    <row r="466" spans="1:12" s="8" customFormat="1" ht="19.5" customHeight="1" x14ac:dyDescent="0.2">
      <c r="A466" s="3">
        <f>IFERROR(VLOOKUP(B466,'[1]DADOS (OCULTAR)'!$P$3:$R$56,3,0),"")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3.14 - Alimentação Preparada</v>
      </c>
      <c r="D466" s="3">
        <f>'[1]TCE - ANEXO IV - Preencher'!F475</f>
        <v>8029696000352</v>
      </c>
      <c r="E466" s="5" t="str">
        <f>'[1]TCE - ANEXO IV - Preencher'!G475</f>
        <v>ESTIVAS NOVO PRADO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1628634</v>
      </c>
      <c r="I466" s="6">
        <f>IF('[1]TCE - ANEXO IV - Preencher'!K475="","",'[1]TCE - ANEXO IV - Preencher'!K475)</f>
        <v>44361</v>
      </c>
      <c r="J466" s="5" t="str">
        <f>'[1]TCE - ANEXO IV - Preencher'!L475</f>
        <v>26210608029696000352550010016286341002540437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655.30999999999995</v>
      </c>
    </row>
    <row r="467" spans="1:12" s="8" customFormat="1" ht="19.5" customHeight="1" x14ac:dyDescent="0.2">
      <c r="A467" s="3">
        <f>IFERROR(VLOOKUP(B467,'[1]DADOS (OCULTAR)'!$P$3:$R$56,3,0),"")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3.14 - Alimentação Preparada</v>
      </c>
      <c r="D467" s="3">
        <f>'[1]TCE - ANEXO IV - Preencher'!F476</f>
        <v>8029696000352</v>
      </c>
      <c r="E467" s="5" t="str">
        <f>'[1]TCE - ANEXO IV - Preencher'!G476</f>
        <v>ESTIVAS NOVO PRADO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1628635</v>
      </c>
      <c r="I467" s="6">
        <f>IF('[1]TCE - ANEXO IV - Preencher'!K476="","",'[1]TCE - ANEXO IV - Preencher'!K476)</f>
        <v>44361</v>
      </c>
      <c r="J467" s="5" t="str">
        <f>'[1]TCE - ANEXO IV - Preencher'!L476</f>
        <v>26210608029696000352550010016286351002540450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1130.95</v>
      </c>
    </row>
    <row r="468" spans="1:12" s="8" customFormat="1" ht="19.5" customHeight="1" x14ac:dyDescent="0.2">
      <c r="A468" s="3">
        <f>IFERROR(VLOOKUP(B468,'[1]DADOS (OCULTAR)'!$P$3:$R$56,3,0),"")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3.14 - Alimentação Preparada</v>
      </c>
      <c r="D468" s="3">
        <f>'[1]TCE - ANEXO IV - Preencher'!F477</f>
        <v>753403000133</v>
      </c>
      <c r="E468" s="5" t="str">
        <f>'[1]TCE - ANEXO IV - Preencher'!G477</f>
        <v>COMAL COMERCIO ATACADISTA DE ALIMENTOS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1111262</v>
      </c>
      <c r="I468" s="6">
        <f>IF('[1]TCE - ANEXO IV - Preencher'!K477="","",'[1]TCE - ANEXO IV - Preencher'!K477)</f>
        <v>44362</v>
      </c>
      <c r="J468" s="5" t="str">
        <f>'[1]TCE - ANEXO IV - Preencher'!L477</f>
        <v>26210607534303000133550010011112621852381384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3088.09</v>
      </c>
    </row>
    <row r="469" spans="1:12" s="8" customFormat="1" ht="19.5" customHeight="1" x14ac:dyDescent="0.2">
      <c r="A469" s="3">
        <f>IFERROR(VLOOKUP(B469,'[1]DADOS (OCULTAR)'!$P$3:$R$56,3,0),"")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3.14 - Alimentação Preparada</v>
      </c>
      <c r="D469" s="3">
        <f>'[1]TCE - ANEXO IV - Preencher'!F478</f>
        <v>13003893000170</v>
      </c>
      <c r="E469" s="5" t="str">
        <f>'[1]TCE - ANEXO IV - Preencher'!G478</f>
        <v>GRANJA OVO EXTRA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000.002.787</v>
      </c>
      <c r="I469" s="6">
        <f>IF('[1]TCE - ANEXO IV - Preencher'!K478="","",'[1]TCE - ANEXO IV - Preencher'!K478)</f>
        <v>44362</v>
      </c>
      <c r="J469" s="5" t="str">
        <f>'[1]TCE - ANEXO IV - Preencher'!L478</f>
        <v>26210613003893000170550010000027871000564895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1250</v>
      </c>
    </row>
    <row r="470" spans="1:12" s="8" customFormat="1" ht="19.5" customHeight="1" x14ac:dyDescent="0.2">
      <c r="A470" s="3">
        <f>IFERROR(VLOOKUP(B470,'[1]DADOS (OCULTAR)'!$P$3:$R$56,3,0),"")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3.14 - Alimentação Preparada</v>
      </c>
      <c r="D470" s="3">
        <f>'[1]TCE - ANEXO IV - Preencher'!F517</f>
        <v>0</v>
      </c>
      <c r="E470" s="5" t="str">
        <f>'[1]TCE - ANEXO IV - Preencher'!G479</f>
        <v>ATACADAO COMERCIO DE CARNES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884028</v>
      </c>
      <c r="I470" s="6">
        <f>IF('[1]TCE - ANEXO IV - Preencher'!K479="","",'[1]TCE - ANEXO IV - Preencher'!K479)</f>
        <v>44362</v>
      </c>
      <c r="J470" s="5" t="str">
        <f>'[1]TCE - ANEXO IV - Preencher'!L479</f>
        <v>26210611744898000390550010008840281219244513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519.20000000000005</v>
      </c>
    </row>
    <row r="471" spans="1:12" s="8" customFormat="1" ht="19.5" customHeight="1" x14ac:dyDescent="0.2">
      <c r="A471" s="3">
        <f>IFERROR(VLOOKUP(B471,'[1]DADOS (OCULTAR)'!$P$3:$R$56,3,0),"")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3.14 - Alimentação Preparada</v>
      </c>
      <c r="D471" s="3">
        <f>'[1]TCE - ANEXO IV - Preencher'!F480</f>
        <v>3504437000150</v>
      </c>
      <c r="E471" s="5" t="str">
        <f>'[1]TCE - ANEXO IV - Preencher'!G480</f>
        <v>FRINSCAL DIST E IMPORT DE ALIMENTOS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1238454</v>
      </c>
      <c r="I471" s="6">
        <f>IF('[1]TCE - ANEXO IV - Preencher'!K480="","",'[1]TCE - ANEXO IV - Preencher'!K480)</f>
        <v>44362</v>
      </c>
      <c r="J471" s="5" t="str">
        <f>'[1]TCE - ANEXO IV - Preencher'!L480</f>
        <v>26210603504437000150550010012384541392351137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786.39</v>
      </c>
    </row>
    <row r="472" spans="1:12" s="8" customFormat="1" ht="19.5" customHeight="1" x14ac:dyDescent="0.2">
      <c r="A472" s="3">
        <f>IFERROR(VLOOKUP(B472,'[1]DADOS (OCULTAR)'!$P$3:$R$56,3,0),"")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3.14 - Alimentação Preparada</v>
      </c>
      <c r="D472" s="3">
        <f>'[1]TCE - ANEXO IV - Preencher'!F481</f>
        <v>3504437000150</v>
      </c>
      <c r="E472" s="5" t="str">
        <f>'[1]TCE - ANEXO IV - Preencher'!G481</f>
        <v>FRINSCAL DIST E IMPORT DE ALIMENTOS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1238454</v>
      </c>
      <c r="I472" s="6">
        <f>IF('[1]TCE - ANEXO IV - Preencher'!K481="","",'[1]TCE - ANEXO IV - Preencher'!K481)</f>
        <v>44362</v>
      </c>
      <c r="J472" s="5" t="str">
        <f>'[1]TCE - ANEXO IV - Preencher'!L481</f>
        <v>26210603504437000150550010012384541392351137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1117.2</v>
      </c>
    </row>
    <row r="473" spans="1:12" s="8" customFormat="1" ht="19.5" customHeight="1" x14ac:dyDescent="0.2">
      <c r="A473" s="3">
        <f>IFERROR(VLOOKUP(B473,'[1]DADOS (OCULTAR)'!$P$3:$R$56,3,0),"")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3.14 - Alimentação Preparada</v>
      </c>
      <c r="D473" s="3">
        <f>'[1]TCE - ANEXO IV - Preencher'!F482</f>
        <v>19450370000159</v>
      </c>
      <c r="E473" s="5" t="str">
        <f>'[1]TCE - ANEXO IV - Preencher'!G482</f>
        <v>SUCESSO DISTRIBUIDORA DE ALIMENTOS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311</v>
      </c>
      <c r="I473" s="6">
        <f>IF('[1]TCE - ANEXO IV - Preencher'!K482="","",'[1]TCE - ANEXO IV - Preencher'!K482)</f>
        <v>44361</v>
      </c>
      <c r="J473" s="5" t="str">
        <f>'[1]TCE - ANEXO IV - Preencher'!L482</f>
        <v>26210619450370000159550010000003111609429830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53.88</v>
      </c>
    </row>
    <row r="474" spans="1:12" s="8" customFormat="1" ht="19.5" customHeight="1" x14ac:dyDescent="0.2">
      <c r="A474" s="3">
        <f>IFERROR(VLOOKUP(B474,'[1]DADOS (OCULTAR)'!$P$3:$R$56,3,0),"")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3.14 - Alimentação Preparada</v>
      </c>
      <c r="D474" s="3">
        <f>'[1]TCE - ANEXO IV - Preencher'!F483</f>
        <v>19450370000159</v>
      </c>
      <c r="E474" s="5" t="str">
        <f>'[1]TCE - ANEXO IV - Preencher'!G483</f>
        <v>SUCESSO DISTRIBUIDORA DE ALIMENTOS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313</v>
      </c>
      <c r="I474" s="6">
        <f>IF('[1]TCE - ANEXO IV - Preencher'!K483="","",'[1]TCE - ANEXO IV - Preencher'!K483)</f>
        <v>44361</v>
      </c>
      <c r="J474" s="5" t="str">
        <f>'[1]TCE - ANEXO IV - Preencher'!L483</f>
        <v>26210619450370000159550010000003131801599239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2309.2600000000002</v>
      </c>
    </row>
    <row r="475" spans="1:12" s="8" customFormat="1" ht="19.5" customHeight="1" x14ac:dyDescent="0.2">
      <c r="A475" s="3">
        <f>IFERROR(VLOOKUP(B475,'[1]DADOS (OCULTAR)'!$P$3:$R$56,3,0),"")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3.14 - Alimentação Preparada</v>
      </c>
      <c r="D475" s="3">
        <f>'[1]TCE - ANEXO IV - Preencher'!F484</f>
        <v>10583920000800</v>
      </c>
      <c r="E475" s="5" t="str">
        <f>'[1]TCE - ANEXO IV - Preencher'!G484</f>
        <v>DISTRIBUIDORA DE ALIMENTOS MARFIM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1443362</v>
      </c>
      <c r="I475" s="6">
        <f>IF('[1]TCE - ANEXO IV - Preencher'!K484="","",'[1]TCE - ANEXO IV - Preencher'!K484)</f>
        <v>44362</v>
      </c>
      <c r="J475" s="5" t="str">
        <f>'[1]TCE - ANEXO IV - Preencher'!L484</f>
        <v>26210604609653000123550020014433621277419791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717.7</v>
      </c>
    </row>
    <row r="476" spans="1:12" s="8" customFormat="1" ht="19.5" customHeight="1" x14ac:dyDescent="0.2">
      <c r="A476" s="3">
        <f>IFERROR(VLOOKUP(B476,'[1]DADOS (OCULTAR)'!$P$3:$R$56,3,0),"")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3.14 - Alimentação Preparada</v>
      </c>
      <c r="D476" s="3">
        <f>'[1]TCE - ANEXO IV - Preencher'!F485</f>
        <v>30779584000106</v>
      </c>
      <c r="E476" s="5" t="str">
        <f>'[1]TCE - ANEXO IV - Preencher'!G485</f>
        <v>DISPAN ATACADO DE ALIMENTOS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000.009.191</v>
      </c>
      <c r="I476" s="6">
        <f>IF('[1]TCE - ANEXO IV - Preencher'!K485="","",'[1]TCE - ANEXO IV - Preencher'!K485)</f>
        <v>44364</v>
      </c>
      <c r="J476" s="5" t="str">
        <f>'[1]TCE - ANEXO IV - Preencher'!L485</f>
        <v>26210630779584000106550010000091911219893624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510</v>
      </c>
    </row>
    <row r="477" spans="1:12" s="8" customFormat="1" ht="19.5" customHeight="1" x14ac:dyDescent="0.2">
      <c r="A477" s="3">
        <f>IFERROR(VLOOKUP(B477,'[1]DADOS (OCULTAR)'!$P$3:$R$56,3,0),"")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3.14 - Alimentação Preparada</v>
      </c>
      <c r="D477" s="3">
        <f>'[1]TCE - ANEXO IV - Preencher'!F486</f>
        <v>4117725000115</v>
      </c>
      <c r="E477" s="5" t="str">
        <f>'[1]TCE - ANEXO IV - Preencher'!G486</f>
        <v>H C RUSSO  INDUSTRIA E COM DE PESCADOS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6021</v>
      </c>
      <c r="I477" s="6">
        <f>IF('[1]TCE - ANEXO IV - Preencher'!K486="","",'[1]TCE - ANEXO IV - Preencher'!K486)</f>
        <v>44363</v>
      </c>
      <c r="J477" s="5" t="str">
        <f>'[1]TCE - ANEXO IV - Preencher'!L486</f>
        <v>26210604117725000115550000000060211100062226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1701</v>
      </c>
    </row>
    <row r="478" spans="1:12" s="8" customFormat="1" ht="19.5" customHeight="1" x14ac:dyDescent="0.2">
      <c r="A478" s="3">
        <f>IFERROR(VLOOKUP(B478,'[1]DADOS (OCULTAR)'!$P$3:$R$56,3,0),"")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3.14 - Alimentação Preparada</v>
      </c>
      <c r="D478" s="3">
        <f>'[1]TCE - ANEXO IV - Preencher'!F487</f>
        <v>11744898000390</v>
      </c>
      <c r="E478" s="5" t="str">
        <f>'[1]TCE - ANEXO IV - Preencher'!G487</f>
        <v>ATACADAO COMERCIO DE CARNES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886647</v>
      </c>
      <c r="I478" s="6">
        <f>IF('[1]TCE - ANEXO IV - Preencher'!K487="","",'[1]TCE - ANEXO IV - Preencher'!K487)</f>
        <v>44368</v>
      </c>
      <c r="J478" s="5" t="str">
        <f>'[1]TCE - ANEXO IV - Preencher'!L487</f>
        <v>26210611744898000390550010008866472187402157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11376.61</v>
      </c>
    </row>
    <row r="479" spans="1:12" s="8" customFormat="1" ht="19.5" customHeight="1" x14ac:dyDescent="0.2">
      <c r="A479" s="3">
        <f>IFERROR(VLOOKUP(B479,'[1]DADOS (OCULTAR)'!$P$3:$R$56,3,0),"")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3.14 - Alimentação Preparada</v>
      </c>
      <c r="D479" s="3">
        <f>'[1]TCE - ANEXO IV - Preencher'!F488</f>
        <v>8029696000352</v>
      </c>
      <c r="E479" s="5" t="str">
        <f>'[1]TCE - ANEXO IV - Preencher'!G488</f>
        <v>ESTIVAS NOVO PRADO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1631319</v>
      </c>
      <c r="I479" s="6">
        <f>IF('[1]TCE - ANEXO IV - Preencher'!K488="","",'[1]TCE - ANEXO IV - Preencher'!K488)</f>
        <v>44368</v>
      </c>
      <c r="J479" s="5" t="str">
        <f>'[1]TCE - ANEXO IV - Preencher'!L488</f>
        <v>26210608029696000352550010016313191002910870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2206.6799999999998</v>
      </c>
    </row>
    <row r="480" spans="1:12" s="8" customFormat="1" ht="19.5" customHeight="1" x14ac:dyDescent="0.2">
      <c r="A480" s="3">
        <f>IFERROR(VLOOKUP(B480,'[1]DADOS (OCULTAR)'!$P$3:$R$56,3,0),"")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3.14 - Alimentação Preparada</v>
      </c>
      <c r="D480" s="3">
        <f>'[1]TCE - ANEXO IV - Preencher'!F489</f>
        <v>4117725000115</v>
      </c>
      <c r="E480" s="5" t="str">
        <f>'[1]TCE - ANEXO IV - Preencher'!G489</f>
        <v>H C RUSSO  INDUSTRIA E COM DE PESCADOS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6087</v>
      </c>
      <c r="I480" s="6">
        <f>IF('[1]TCE - ANEXO IV - Preencher'!K489="","",'[1]TCE - ANEXO IV - Preencher'!K489)</f>
        <v>44368</v>
      </c>
      <c r="J480" s="5" t="str">
        <f>'[1]TCE - ANEXO IV - Preencher'!L489</f>
        <v>26210604117725000115550000000060871100068269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1134</v>
      </c>
    </row>
    <row r="481" spans="1:12" s="8" customFormat="1" ht="19.5" customHeight="1" x14ac:dyDescent="0.2">
      <c r="A481" s="3">
        <f>IFERROR(VLOOKUP(B481,'[1]DADOS (OCULTAR)'!$P$3:$R$56,3,0),"")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3.14 - Alimentação Preparada</v>
      </c>
      <c r="D481" s="3">
        <f>'[1]TCE - ANEXO IV - Preencher'!F490</f>
        <v>24150377000195</v>
      </c>
      <c r="E481" s="5" t="str">
        <f>'[1]TCE - ANEXO IV - Preencher'!G490</f>
        <v>KARNEKEIJO LOGISTICA INTEGRADA LT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4215683</v>
      </c>
      <c r="I481" s="6">
        <f>IF('[1]TCE - ANEXO IV - Preencher'!K490="","",'[1]TCE - ANEXO IV - Preencher'!K490)</f>
        <v>44369</v>
      </c>
      <c r="J481" s="5" t="str">
        <f>'[1]TCE - ANEXO IV - Preencher'!L490</f>
        <v>26210624150377000195550010042156831013184610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603.67999999999995</v>
      </c>
    </row>
    <row r="482" spans="1:12" s="8" customFormat="1" ht="19.5" customHeight="1" x14ac:dyDescent="0.2">
      <c r="A482" s="3">
        <f>IFERROR(VLOOKUP(B482,'[1]DADOS (OCULTAR)'!$P$3:$R$56,3,0),"")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3.14 - Alimentação Preparada</v>
      </c>
      <c r="D482" s="3">
        <f>'[1]TCE - ANEXO IV - Preencher'!F491</f>
        <v>11744898000390</v>
      </c>
      <c r="E482" s="5" t="str">
        <f>'[1]TCE - ANEXO IV - Preencher'!G491</f>
        <v>ATACADAO COMERCIO DE CARNES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887023</v>
      </c>
      <c r="I482" s="6">
        <f>IF('[1]TCE - ANEXO IV - Preencher'!K491="","",'[1]TCE - ANEXO IV - Preencher'!K491)</f>
        <v>44369</v>
      </c>
      <c r="J482" s="5" t="str">
        <f>'[1]TCE - ANEXO IV - Preencher'!L491</f>
        <v>26210611744898000390550010008870232125111647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617.66999999999996</v>
      </c>
    </row>
    <row r="483" spans="1:12" s="8" customFormat="1" ht="19.5" customHeight="1" x14ac:dyDescent="0.2">
      <c r="A483" s="3">
        <f>IFERROR(VLOOKUP(B483,'[1]DADOS (OCULTAR)'!$P$3:$R$56,3,0),"")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3.14 - Alimentação Preparada</v>
      </c>
      <c r="D483" s="3">
        <f>'[1]TCE - ANEXO IV - Preencher'!F492</f>
        <v>11744898000390</v>
      </c>
      <c r="E483" s="5" t="str">
        <f>'[1]TCE - ANEXO IV - Preencher'!G492</f>
        <v>ATACADAO COMERCIO DE CARNES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887024</v>
      </c>
      <c r="I483" s="6">
        <f>IF('[1]TCE - ANEXO IV - Preencher'!K492="","",'[1]TCE - ANEXO IV - Preencher'!K492)</f>
        <v>44369</v>
      </c>
      <c r="J483" s="5" t="str">
        <f>'[1]TCE - ANEXO IV - Preencher'!L492</f>
        <v>26210611744898000390550010008870242161010950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823.99</v>
      </c>
    </row>
    <row r="484" spans="1:12" s="8" customFormat="1" ht="19.5" customHeight="1" x14ac:dyDescent="0.2">
      <c r="A484" s="3">
        <f>IFERROR(VLOOKUP(B484,'[1]DADOS (OCULTAR)'!$P$3:$R$56,3,0),"")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3.14 - Alimentação Preparada</v>
      </c>
      <c r="D484" s="3">
        <f>'[1]TCE - ANEXO IV - Preencher'!F493</f>
        <v>3504437000150</v>
      </c>
      <c r="E484" s="5" t="str">
        <f>'[1]TCE - ANEXO IV - Preencher'!G493</f>
        <v>FRINSCAL DIST E IMPORT DE ALIMENTOS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1241062</v>
      </c>
      <c r="I484" s="6">
        <f>IF('[1]TCE - ANEXO IV - Preencher'!K493="","",'[1]TCE - ANEXO IV - Preencher'!K493)</f>
        <v>44369</v>
      </c>
      <c r="J484" s="5" t="str">
        <f>'[1]TCE - ANEXO IV - Preencher'!L493</f>
        <v>26210603504437000150550010012410621146165120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4109.2</v>
      </c>
    </row>
    <row r="485" spans="1:12" s="8" customFormat="1" ht="19.5" customHeight="1" x14ac:dyDescent="0.2">
      <c r="A485" s="3">
        <f>IFERROR(VLOOKUP(B485,'[1]DADOS (OCULTAR)'!$P$3:$R$56,3,0),"")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3.14 - Alimentação Preparada</v>
      </c>
      <c r="D485" s="3">
        <f>'[1]TCE - ANEXO IV - Preencher'!F494</f>
        <v>13003893000170</v>
      </c>
      <c r="E485" s="5" t="str">
        <f>'[1]TCE - ANEXO IV - Preencher'!G494</f>
        <v>GRANJA OVO EXTRA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000.002.799</v>
      </c>
      <c r="I485" s="6">
        <f>IF('[1]TCE - ANEXO IV - Preencher'!K494="","",'[1]TCE - ANEXO IV - Preencher'!K494)</f>
        <v>44369</v>
      </c>
      <c r="J485" s="5" t="str">
        <f>'[1]TCE - ANEXO IV - Preencher'!L494</f>
        <v>26210613003893000170550010000027991000567895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1250</v>
      </c>
    </row>
    <row r="486" spans="1:12" s="8" customFormat="1" ht="19.5" customHeight="1" x14ac:dyDescent="0.2">
      <c r="A486" s="3">
        <f>IFERROR(VLOOKUP(B486,'[1]DADOS (OCULTAR)'!$P$3:$R$56,3,0),"")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3.14 - Alimentação Preparada</v>
      </c>
      <c r="D486" s="3">
        <f>'[1]TCE - ANEXO IV - Preencher'!F495</f>
        <v>11744898000390</v>
      </c>
      <c r="E486" s="5" t="str">
        <f>'[1]TCE - ANEXO IV - Preencher'!G495</f>
        <v>ATACADAO COMERCIO DE CARNES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888356</v>
      </c>
      <c r="I486" s="6">
        <f>IF('[1]TCE - ANEXO IV - Preencher'!K495="","",'[1]TCE - ANEXO IV - Preencher'!K495)</f>
        <v>44372</v>
      </c>
      <c r="J486" s="5" t="str">
        <f>'[1]TCE - ANEXO IV - Preencher'!L495</f>
        <v>26210611744898000390550010008883561244811921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6065.81</v>
      </c>
    </row>
    <row r="487" spans="1:12" s="8" customFormat="1" ht="19.5" customHeight="1" x14ac:dyDescent="0.2">
      <c r="A487" s="3">
        <f>IFERROR(VLOOKUP(B487,'[1]DADOS (OCULTAR)'!$P$3:$R$56,3,0),"")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3.14 - Alimentação Preparada</v>
      </c>
      <c r="D487" s="3">
        <f>'[1]TCE - ANEXO IV - Preencher'!F496</f>
        <v>25529293000120</v>
      </c>
      <c r="E487" s="5" t="str">
        <f>'[1]TCE - ANEXO IV - Preencher'!G496</f>
        <v>TAYNA NASCIMENTO DE MELO EPP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000.011.961</v>
      </c>
      <c r="I487" s="6">
        <f>IF('[1]TCE - ANEXO IV - Preencher'!K496="","",'[1]TCE - ANEXO IV - Preencher'!K496)</f>
        <v>44372</v>
      </c>
      <c r="J487" s="5" t="str">
        <f>'[1]TCE - ANEXO IV - Preencher'!L496</f>
        <v>26210625529293000120550010000119611506276206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1557</v>
      </c>
    </row>
    <row r="488" spans="1:12" s="8" customFormat="1" ht="19.5" customHeight="1" x14ac:dyDescent="0.2">
      <c r="A488" s="3">
        <f>IFERROR(VLOOKUP(B488,'[1]DADOS (OCULTAR)'!$P$3:$R$56,3,0),"")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3.14 - Alimentação Preparada</v>
      </c>
      <c r="D488" s="3">
        <f>'[1]TCE - ANEXO IV - Preencher'!F497</f>
        <v>753403000133</v>
      </c>
      <c r="E488" s="5" t="str">
        <f>'[1]TCE - ANEXO IV - Preencher'!G497</f>
        <v>COMAL COMERCIO ATACADISTA DE ALIMENTOS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1113767</v>
      </c>
      <c r="I488" s="6">
        <f>IF('[1]TCE - ANEXO IV - Preencher'!K497="","",'[1]TCE - ANEXO IV - Preencher'!K497)</f>
        <v>44376</v>
      </c>
      <c r="J488" s="5" t="str">
        <f>'[1]TCE - ANEXO IV - Preencher'!L497</f>
        <v>26210607534303000133550010011137671246841087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2948.85</v>
      </c>
    </row>
    <row r="489" spans="1:12" s="8" customFormat="1" ht="19.5" customHeight="1" x14ac:dyDescent="0.2">
      <c r="A489" s="3">
        <f>IFERROR(VLOOKUP(B489,'[1]DADOS (OCULTAR)'!$P$3:$R$56,3,0),"")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3.14 - Alimentação Preparada</v>
      </c>
      <c r="D489" s="3">
        <f>'[1]TCE - ANEXO IV - Preencher'!F498</f>
        <v>13003893000170</v>
      </c>
      <c r="E489" s="5" t="str">
        <f>'[1]TCE - ANEXO IV - Preencher'!G498</f>
        <v>GRANJA OVO EXTRA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000.002.806</v>
      </c>
      <c r="I489" s="6">
        <f>IF('[1]TCE - ANEXO IV - Preencher'!K498="","",'[1]TCE - ANEXO IV - Preencher'!K498)</f>
        <v>44376</v>
      </c>
      <c r="J489" s="5" t="str">
        <f>'[1]TCE - ANEXO IV - Preencher'!L498</f>
        <v>26210613003893000170550010000028061000570540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1250</v>
      </c>
    </row>
    <row r="490" spans="1:12" s="8" customFormat="1" ht="19.5" customHeight="1" x14ac:dyDescent="0.2">
      <c r="A490" s="3">
        <f>IFERROR(VLOOKUP(B490,'[1]DADOS (OCULTAR)'!$P$3:$R$56,3,0),"")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3.14 - Alimentação Preparada</v>
      </c>
      <c r="D490" s="3">
        <f>'[1]TCE - ANEXO IV - Preencher'!F499</f>
        <v>9248632000143</v>
      </c>
      <c r="E490" s="5" t="str">
        <f>'[1]TCE - ANEXO IV - Preencher'!G499</f>
        <v>D NASCIMENTO SILVA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000.002.204</v>
      </c>
      <c r="I490" s="6">
        <f>IF('[1]TCE - ANEXO IV - Preencher'!K499="","",'[1]TCE - ANEXO IV - Preencher'!K499)</f>
        <v>44376</v>
      </c>
      <c r="J490" s="5" t="str">
        <f>'[1]TCE - ANEXO IV - Preencher'!L499</f>
        <v>26210609248632000143550010000022041035885041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20492.400000000001</v>
      </c>
    </row>
    <row r="491" spans="1:12" s="8" customFormat="1" ht="19.5" customHeight="1" x14ac:dyDescent="0.2">
      <c r="A491" s="3">
        <f>IFERROR(VLOOKUP(B491,'[1]DADOS (OCULTAR)'!$P$3:$R$56,3,0),"")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3.14 - Alimentação Preparada</v>
      </c>
      <c r="D491" s="3">
        <f>'[1]TCE - ANEXO IV - Preencher'!F500</f>
        <v>11744898000390</v>
      </c>
      <c r="E491" s="5" t="str">
        <f>'[1]TCE - ANEXO IV - Preencher'!G500</f>
        <v>ATACADAO COMERCIO DE CARNES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889794</v>
      </c>
      <c r="I491" s="6">
        <f>IF('[1]TCE - ANEXO IV - Preencher'!K500="","",'[1]TCE - ANEXO IV - Preencher'!K500)</f>
        <v>44376</v>
      </c>
      <c r="J491" s="5" t="str">
        <f>'[1]TCE - ANEXO IV - Preencher'!L500</f>
        <v>26210611744898000390550010008897941210110200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7244.2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Preencher'!M502,2),IF(F492="S",LEFT('[1]TCE - ANEXO IV - Preencher'!M502,7),IF('[1]TCE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Preencher'!#REF!,2),IF(F493="S",LEFT('[1]TCE - ANEXO IV - Preencher'!#REF!,7),IF('[1]TCE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>
        <f>IFERROR(VLOOKUP(B494,'[1]DADOS (OCULTAR)'!$P$3:$R$56,3,0),"")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3.14 - Alimentação Preparada</v>
      </c>
      <c r="D494" s="3">
        <f>'[1]TCE - ANEXO IV - Preencher'!F503</f>
        <v>3721769000278</v>
      </c>
      <c r="E494" s="5" t="str">
        <f>'[1]TCE - ANEXO IV - Preencher'!G503</f>
        <v>MASTERBOI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378924</v>
      </c>
      <c r="I494" s="6">
        <f>IF('[1]TCE - ANEXO IV - Preencher'!K503="","",'[1]TCE - ANEXO IV - Preencher'!K503)</f>
        <v>44376</v>
      </c>
      <c r="J494" s="5" t="str">
        <f>'[1]TCE - ANEXO IV - Preencher'!L503</f>
        <v>26210603721769000278550040003789241257598884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13034.09</v>
      </c>
    </row>
    <row r="495" spans="1:12" s="8" customFormat="1" ht="19.5" customHeight="1" x14ac:dyDescent="0.2">
      <c r="A495" s="3">
        <f>IFERROR(VLOOKUP(B495,'[1]DADOS (OCULTAR)'!$P$3:$R$56,3,0),"")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3.14 - Alimentação Preparada</v>
      </c>
      <c r="D495" s="3">
        <f>'[1]TCE - ANEXO IV - Preencher'!F504</f>
        <v>11744898000390</v>
      </c>
      <c r="E495" s="5" t="str">
        <f>'[1]TCE - ANEXO IV - Preencher'!G504</f>
        <v>ATACADAO COMERCIO DE CARNES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890428</v>
      </c>
      <c r="I495" s="6">
        <f>IF('[1]TCE - ANEXO IV - Preencher'!K504="","",'[1]TCE - ANEXO IV - Preencher'!K504)</f>
        <v>44377</v>
      </c>
      <c r="J495" s="5" t="str">
        <f>'[1]TCE - ANEXO IV - Preencher'!L504</f>
        <v>26210611744898000390550010008904281219932468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2658.8</v>
      </c>
    </row>
    <row r="496" spans="1:12" s="8" customFormat="1" ht="19.5" customHeight="1" x14ac:dyDescent="0.2">
      <c r="A496" s="3">
        <f>IFERROR(VLOOKUP(B496,'[1]DADOS (OCULTAR)'!$P$3:$R$56,3,0),"")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3.14 - Alimentação Preparada</v>
      </c>
      <c r="D496" s="3">
        <f>'[1]TCE - ANEXO IV - Preencher'!F505</f>
        <v>659083000125</v>
      </c>
      <c r="E496" s="5" t="str">
        <f>'[1]TCE - ANEXO IV - Preencher'!G505</f>
        <v>ULYSSES CAVALCANTI JUNIOR  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000.000.098</v>
      </c>
      <c r="I496" s="6">
        <f>IF('[1]TCE - ANEXO IV - Preencher'!K505="","",'[1]TCE - ANEXO IV - Preencher'!K505)</f>
        <v>44377</v>
      </c>
      <c r="J496" s="5" t="str">
        <f>'[1]TCE - ANEXO IV - Preencher'!L505</f>
        <v>26210600659083000125550010000000981000013333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10253.15</v>
      </c>
    </row>
    <row r="497" spans="1:12" s="8" customFormat="1" ht="19.5" customHeight="1" x14ac:dyDescent="0.2">
      <c r="A497" s="3">
        <f>IFERROR(VLOOKUP(B497,'[1]DADOS (OCULTAR)'!$P$3:$R$56,3,0),"")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3.14 - Alimentação Preparada</v>
      </c>
      <c r="D497" s="3">
        <f>'[1]TCE - ANEXO IV - Preencher'!F506</f>
        <v>11414902000190</v>
      </c>
      <c r="E497" s="5" t="str">
        <f>'[1]TCE - ANEXO IV - Preencher'!G506</f>
        <v>MAX DISTRIBUIDORA DE ALIMENTOS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237087</v>
      </c>
      <c r="I497" s="6">
        <f>IF('[1]TCE - ANEXO IV - Preencher'!K506="","",'[1]TCE - ANEXO IV - Preencher'!K506)</f>
        <v>44377</v>
      </c>
      <c r="J497" s="5" t="str">
        <f>'[1]TCE - ANEXO IV - Preencher'!L506</f>
        <v>26210611414902000190550030002370871921711412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2220</v>
      </c>
    </row>
    <row r="498" spans="1:12" s="8" customFormat="1" ht="19.5" customHeight="1" x14ac:dyDescent="0.2">
      <c r="A498" s="3">
        <f>IFERROR(VLOOKUP(B498,'[1]DADOS (OCULTAR)'!$P$3:$R$56,3,0),"")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3.14 - Alimentação Preparada</v>
      </c>
      <c r="D498" s="3">
        <f>'[1]TCE - ANEXO IV - Preencher'!F507</f>
        <v>16432670000117</v>
      </c>
      <c r="E498" s="5" t="str">
        <f>'[1]TCE - ANEXO IV - Preencher'!G507</f>
        <v>M E M COMERCIO E DISTRIBUIDORA LTDA ME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14561</v>
      </c>
      <c r="I498" s="6">
        <f>IF('[1]TCE - ANEXO IV - Preencher'!K507="","",'[1]TCE - ANEXO IV - Preencher'!K507)</f>
        <v>44344</v>
      </c>
      <c r="J498" s="5" t="str">
        <f>'[1]TCE - ANEXO IV - Preencher'!L507</f>
        <v>26210516432670000117550010000145611856076549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640</v>
      </c>
    </row>
    <row r="499" spans="1:12" s="8" customFormat="1" ht="19.5" customHeight="1" x14ac:dyDescent="0.2">
      <c r="A499" s="3">
        <f>IFERROR(VLOOKUP(B499,'[1]DADOS (OCULTAR)'!$P$3:$R$56,3,0),"")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3.14 - Alimentação Preparada</v>
      </c>
      <c r="D499" s="3">
        <f>'[1]TCE - ANEXO IV - Preencher'!F508</f>
        <v>23705638000123</v>
      </c>
      <c r="E499" s="5" t="str">
        <f>'[1]TCE - ANEXO IV - Preencher'!G508</f>
        <v>C.L. LIMA DE OLIVEIRA IMPORTADOS ME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142</v>
      </c>
      <c r="I499" s="6">
        <f>IF('[1]TCE - ANEXO IV - Preencher'!K508="","",'[1]TCE - ANEXO IV - Preencher'!K508)</f>
        <v>44348</v>
      </c>
      <c r="J499" s="5" t="str">
        <f>'[1]TCE - ANEXO IV - Preencher'!L508</f>
        <v>26210623705638000123550010000001421519035000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127.96</v>
      </c>
    </row>
    <row r="500" spans="1:12" s="8" customFormat="1" ht="19.5" customHeight="1" x14ac:dyDescent="0.2">
      <c r="A500" s="3">
        <f>IFERROR(VLOOKUP(B500,'[1]DADOS (OCULTAR)'!$P$3:$R$56,3,0),"")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3.14 - Alimentação Preparada</v>
      </c>
      <c r="D500" s="3">
        <f>'[1]TCE - ANEXO IV - Preencher'!F509</f>
        <v>22006201000139</v>
      </c>
      <c r="E500" s="5" t="str">
        <f>'[1]TCE - ANEXO IV - Preencher'!G509</f>
        <v>FORTPEL COMERCIO DE DESCARTAVEIS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92165</v>
      </c>
      <c r="I500" s="6">
        <f>IF('[1]TCE - ANEXO IV - Preencher'!K509="","",'[1]TCE - ANEXO IV - Preencher'!K509)</f>
        <v>44349</v>
      </c>
      <c r="J500" s="5" t="str">
        <f>'[1]TCE - ANEXO IV - Preencher'!L509</f>
        <v>26210622006201000139550000000921651100920602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840</v>
      </c>
    </row>
    <row r="501" spans="1:12" s="8" customFormat="1" ht="19.5" customHeight="1" x14ac:dyDescent="0.2">
      <c r="A501" s="3">
        <f>IFERROR(VLOOKUP(B501,'[1]DADOS (OCULTAR)'!$P$3:$R$56,3,0),"")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3.14 - Alimentação Preparada</v>
      </c>
      <c r="D501" s="3">
        <f>'[1]TCE - ANEXO IV - Preencher'!F510</f>
        <v>22006201000139</v>
      </c>
      <c r="E501" s="5" t="str">
        <f>'[1]TCE - ANEXO IV - Preencher'!G510</f>
        <v>FORTPEL COMERCIO DE DESCARTAVEIS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92223</v>
      </c>
      <c r="I501" s="6">
        <f>IF('[1]TCE - ANEXO IV - Preencher'!K510="","",'[1]TCE - ANEXO IV - Preencher'!K510)</f>
        <v>44349</v>
      </c>
      <c r="J501" s="5" t="str">
        <f>'[1]TCE - ANEXO IV - Preencher'!L510</f>
        <v>26210622006201000139550000000922231100922234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840</v>
      </c>
    </row>
    <row r="502" spans="1:12" s="8" customFormat="1" ht="19.5" customHeight="1" x14ac:dyDescent="0.2">
      <c r="A502" s="3">
        <f>IFERROR(VLOOKUP(B502,'[1]DADOS (OCULTAR)'!$P$3:$R$56,3,0),"")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3.14 - Alimentação Preparada</v>
      </c>
      <c r="D502" s="3">
        <f>'[1]TCE - ANEXO IV - Preencher'!F511</f>
        <v>22006201000139</v>
      </c>
      <c r="E502" s="5" t="str">
        <f>'[1]TCE - ANEXO IV - Preencher'!G511</f>
        <v>FORTPEL COMERCIO DE DESCARTAVEIS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93401</v>
      </c>
      <c r="I502" s="6">
        <f>IF('[1]TCE - ANEXO IV - Preencher'!K511="","",'[1]TCE - ANEXO IV - Preencher'!K511)</f>
        <v>44365</v>
      </c>
      <c r="J502" s="5" t="str">
        <f>'[1]TCE - ANEXO IV - Preencher'!L511</f>
        <v>26210622006201000139550000000934011100934010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366.5</v>
      </c>
    </row>
    <row r="503" spans="1:12" s="8" customFormat="1" ht="19.5" customHeight="1" x14ac:dyDescent="0.2">
      <c r="A503" s="3">
        <f>IFERROR(VLOOKUP(B503,'[1]DADOS (OCULTAR)'!$P$3:$R$56,3,0),"")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3.14 - Alimentação Preparada</v>
      </c>
      <c r="D503" s="3">
        <f>'[1]TCE - ANEXO IV - Preencher'!F512</f>
        <v>11840014000130</v>
      </c>
      <c r="E503" s="5" t="str">
        <f>'[1]TCE - ANEXO IV - Preencher'!G512</f>
        <v>MACROPAC PROTECAO E EMBALAGEM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339720</v>
      </c>
      <c r="I503" s="6">
        <f>IF('[1]TCE - ANEXO IV - Preencher'!K512="","",'[1]TCE - ANEXO IV - Preencher'!K512)</f>
        <v>44368</v>
      </c>
      <c r="J503" s="5" t="str">
        <f>'[1]TCE - ANEXO IV - Preencher'!L512</f>
        <v>26210611840014000130550010003397201975389788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4502.5200000000004</v>
      </c>
    </row>
    <row r="504" spans="1:12" s="8" customFormat="1" ht="19.5" customHeight="1" x14ac:dyDescent="0.2">
      <c r="A504" s="3">
        <f>IFERROR(VLOOKUP(B504,'[1]DADOS (OCULTAR)'!$P$3:$R$56,3,0),"")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3.14 - Alimentação Preparada</v>
      </c>
      <c r="D504" s="3">
        <f>'[1]TCE - ANEXO IV - Preencher'!F513</f>
        <v>23705638000123</v>
      </c>
      <c r="E504" s="5" t="str">
        <f>'[1]TCE - ANEXO IV - Preencher'!G513</f>
        <v>C.L. LIMA DE OLIVEIRA IMPORTADOS ME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143</v>
      </c>
      <c r="I504" s="6">
        <f>IF('[1]TCE - ANEXO IV - Preencher'!K513="","",'[1]TCE - ANEXO IV - Preencher'!K513)</f>
        <v>44370</v>
      </c>
      <c r="J504" s="5" t="str">
        <f>'[1]TCE - ANEXO IV - Preencher'!L513</f>
        <v>26210623705638000123550010000001431957191670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319.93</v>
      </c>
    </row>
    <row r="505" spans="1:12" s="8" customFormat="1" ht="19.5" customHeight="1" x14ac:dyDescent="0.2">
      <c r="A505" s="3">
        <f>IFERROR(VLOOKUP(B505,'[1]DADOS (OCULTAR)'!$P$3:$R$56,3,0),"")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3.14 - Alimentação Preparada</v>
      </c>
      <c r="D505" s="3">
        <f>'[1]TCE - ANEXO IV - Preencher'!F514</f>
        <v>16432670000117</v>
      </c>
      <c r="E505" s="5" t="str">
        <f>'[1]TCE - ANEXO IV - Preencher'!G514</f>
        <v>M E M COMERCIO E DISTRIBUIDORA LTDA ME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14776</v>
      </c>
      <c r="I505" s="6">
        <f>IF('[1]TCE - ANEXO IV - Preencher'!K514="","",'[1]TCE - ANEXO IV - Preencher'!K514)</f>
        <v>44372</v>
      </c>
      <c r="J505" s="5" t="str">
        <f>'[1]TCE - ANEXO IV - Preencher'!L514</f>
        <v>26210616432670000117550010000147761072909382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660</v>
      </c>
    </row>
    <row r="506" spans="1:12" s="8" customFormat="1" ht="19.5" customHeight="1" x14ac:dyDescent="0.2">
      <c r="A506" s="3">
        <f>IFERROR(VLOOKUP(B506,'[1]DADOS (OCULTAR)'!$P$3:$R$56,3,0),"")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3.6 - Material de Expediente</v>
      </c>
      <c r="D506" s="3">
        <f>'[1]TCE - ANEXO IV - Preencher'!F515</f>
        <v>4810650000234</v>
      </c>
      <c r="E506" s="5" t="str">
        <f>'[1]TCE - ANEXO IV - Preencher'!G515</f>
        <v>CABRAL DIST E COM DE MERCADORIA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23853</v>
      </c>
      <c r="I506" s="6">
        <f>IF('[1]TCE - ANEXO IV - Preencher'!K515="","",'[1]TCE - ANEXO IV - Preencher'!K515)</f>
        <v>44349</v>
      </c>
      <c r="J506" s="5" t="str">
        <f>'[1]TCE - ANEXO IV - Preencher'!L515</f>
        <v>26210604810650000234550040000238531090810725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876.76</v>
      </c>
    </row>
    <row r="507" spans="1:12" s="8" customFormat="1" ht="19.5" customHeight="1" x14ac:dyDescent="0.2">
      <c r="A507" s="3">
        <f>IFERROR(VLOOKUP(B507,'[1]DADOS (OCULTAR)'!$P$3:$R$56,3,0),"")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3.6 - Material de Expediente</v>
      </c>
      <c r="D507" s="3">
        <f>'[1]TCE - ANEXO IV - Preencher'!F516</f>
        <v>11447578000107</v>
      </c>
      <c r="E507" s="5" t="str">
        <f>'[1]TCE - ANEXO IV - Preencher'!G516</f>
        <v>AMPLA COM DE PAPEL E MAT DE LIMP EIRELI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000.003.290</v>
      </c>
      <c r="I507" s="6">
        <f>IF('[1]TCE - ANEXO IV - Preencher'!K516="","",'[1]TCE - ANEXO IV - Preencher'!K516)</f>
        <v>44348</v>
      </c>
      <c r="J507" s="5" t="str">
        <f>'[1]TCE - ANEXO IV - Preencher'!L516</f>
        <v>26210611447578000107550010000032901000056085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252.77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 t="e">
        <f>'[1]TCE - ANEXO IV - Preencher'!#REF!</f>
        <v>#REF!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>
        <f>IFERROR(VLOOKUP(B509,'[1]DADOS (OCULTAR)'!$P$3:$R$56,3,0),"")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3.6 - Material de Expediente</v>
      </c>
      <c r="D509" s="3">
        <f>'[1]TCE - ANEXO IV - Preencher'!F518</f>
        <v>7601049000149</v>
      </c>
      <c r="E509" s="5" t="str">
        <f>'[1]TCE - ANEXO IV - Preencher'!G518</f>
        <v>SEVERINO JOSE DE ARAUJO SOBRINHO ME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15620</v>
      </c>
      <c r="I509" s="6">
        <f>IF('[1]TCE - ANEXO IV - Preencher'!K518="","",'[1]TCE - ANEXO IV - Preencher'!K518)</f>
        <v>44365</v>
      </c>
      <c r="J509" s="5" t="str">
        <f>'[1]TCE - ANEXO IV - Preencher'!L518</f>
        <v>26210607601049000149550010000156201108147680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1750</v>
      </c>
    </row>
    <row r="510" spans="1:12" s="8" customFormat="1" ht="19.5" customHeight="1" x14ac:dyDescent="0.2">
      <c r="A510" s="3">
        <f>IFERROR(VLOOKUP(B510,'[1]DADOS (OCULTAR)'!$P$3:$R$56,3,0),"")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3.6 - Material de Expediente</v>
      </c>
      <c r="D510" s="3">
        <f>'[1]TCE - ANEXO IV - Preencher'!F519</f>
        <v>18617596000139</v>
      </c>
      <c r="E510" s="5" t="str">
        <f>'[1]TCE - ANEXO IV - Preencher'!G519</f>
        <v>ETIQUETAG COMERCIO DE ETIQUETAS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000.005.324</v>
      </c>
      <c r="I510" s="6">
        <f>IF('[1]TCE - ANEXO IV - Preencher'!K519="","",'[1]TCE - ANEXO IV - Preencher'!K519)</f>
        <v>44365</v>
      </c>
      <c r="J510" s="5" t="str">
        <f>'[1]TCE - ANEXO IV - Preencher'!L519</f>
        <v>26210618617596000139550010000053241159000007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1008</v>
      </c>
    </row>
    <row r="511" spans="1:12" s="8" customFormat="1" ht="19.5" customHeight="1" x14ac:dyDescent="0.2">
      <c r="A511" s="3">
        <f>IFERROR(VLOOKUP(B511,'[1]DADOS (OCULTAR)'!$P$3:$R$56,3,0),"")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3.6 - Material de Expediente</v>
      </c>
      <c r="D511" s="3">
        <f>'[1]TCE - ANEXO IV - Preencher'!F520</f>
        <v>24073694000155</v>
      </c>
      <c r="E511" s="5" t="str">
        <f>'[1]TCE - ANEXO IV - Preencher'!G520</f>
        <v>NAGEM CIL COMERCIO DE INFORMATICA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000.670.213</v>
      </c>
      <c r="I511" s="6">
        <f>IF('[1]TCE - ANEXO IV - Preencher'!K520="","",'[1]TCE - ANEXO IV - Preencher'!K520)</f>
        <v>44365</v>
      </c>
      <c r="J511" s="5" t="str">
        <f>'[1]TCE - ANEXO IV - Preencher'!L520</f>
        <v>26210624073694000155550010006702131020167773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847</v>
      </c>
    </row>
    <row r="512" spans="1:12" s="8" customFormat="1" ht="19.5" customHeight="1" x14ac:dyDescent="0.2">
      <c r="A512" s="3">
        <f>IFERROR(VLOOKUP(B512,'[1]DADOS (OCULTAR)'!$P$3:$R$56,3,0),"")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3.6 - Material de Expediente</v>
      </c>
      <c r="D512" s="3">
        <f>'[1]TCE - ANEXO IV - Preencher'!F521</f>
        <v>24073694000155</v>
      </c>
      <c r="E512" s="5" t="str">
        <f>'[1]TCE - ANEXO IV - Preencher'!G521</f>
        <v>NAGEM CIL COMERCIO DE INFORMATICA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000.670.315</v>
      </c>
      <c r="I512" s="6">
        <f>IF('[1]TCE - ANEXO IV - Preencher'!K521="","",'[1]TCE - ANEXO IV - Preencher'!K521)</f>
        <v>44365</v>
      </c>
      <c r="J512" s="5" t="str">
        <f>'[1]TCE - ANEXO IV - Preencher'!L521</f>
        <v>26210624073694000155550010006703151020170839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198</v>
      </c>
    </row>
    <row r="513" spans="1:12" s="8" customFormat="1" ht="19.5" customHeight="1" x14ac:dyDescent="0.2">
      <c r="A513" s="3">
        <f>IFERROR(VLOOKUP(B513,'[1]DADOS (OCULTAR)'!$P$3:$R$56,3,0),"")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3.6 - Material de Expediente</v>
      </c>
      <c r="D513" s="3">
        <f>'[1]TCE - ANEXO IV - Preencher'!F522</f>
        <v>23705638000123</v>
      </c>
      <c r="E513" s="5" t="str">
        <f>'[1]TCE - ANEXO IV - Preencher'!G522</f>
        <v>C.L. LIMA DE OLIVEIRA IMPORTADOS ME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143</v>
      </c>
      <c r="I513" s="6">
        <f>IF('[1]TCE - ANEXO IV - Preencher'!K522="","",'[1]TCE - ANEXO IV - Preencher'!K522)</f>
        <v>44370</v>
      </c>
      <c r="J513" s="5" t="str">
        <f>'[1]TCE - ANEXO IV - Preencher'!L522</f>
        <v>26210623705638000123550010000001431957191670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494.97</v>
      </c>
    </row>
    <row r="514" spans="1:12" s="8" customFormat="1" ht="19.5" customHeight="1" x14ac:dyDescent="0.2">
      <c r="A514" s="3">
        <f>IFERROR(VLOOKUP(B514,'[1]DADOS (OCULTAR)'!$P$3:$R$56,3,0),"")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3.6 - Material de Expediente</v>
      </c>
      <c r="D514" s="3">
        <f>'[1]TCE - ANEXO IV - Preencher'!F523</f>
        <v>24425720000167</v>
      </c>
      <c r="E514" s="5" t="str">
        <f>'[1]TCE - ANEXO IV - Preencher'!G523</f>
        <v>ORIGINAL SUPRIMENTOS E EQUIP. LTDA.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6807</v>
      </c>
      <c r="I514" s="6">
        <f>IF('[1]TCE - ANEXO IV - Preencher'!K523="","",'[1]TCE - ANEXO IV - Preencher'!K523)</f>
        <v>44375</v>
      </c>
      <c r="J514" s="5" t="str">
        <f>'[1]TCE - ANEXO IV - Preencher'!L523</f>
        <v>26210624425720000167550010000068071180060272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266</v>
      </c>
    </row>
    <row r="515" spans="1:12" s="8" customFormat="1" ht="19.5" customHeight="1" x14ac:dyDescent="0.2">
      <c r="A515" s="3">
        <f>IFERROR(VLOOKUP(B515,'[1]DADOS (OCULTAR)'!$P$3:$R$56,3,0),"")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3.2 - Gás e Outros Materiais Engarrafados</v>
      </c>
      <c r="D515" s="3">
        <f>'[1]TCE - ANEXO IV - Preencher'!F524</f>
        <v>3237583004588</v>
      </c>
      <c r="E515" s="5" t="str">
        <f>'[1]TCE - ANEXO IV - Preencher'!G524</f>
        <v>COPAGAZ DISTRIBUIDORA DE GAS S.A.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000.003.176</v>
      </c>
      <c r="I515" s="6">
        <f>IF('[1]TCE - ANEXO IV - Preencher'!K524="","",'[1]TCE - ANEXO IV - Preencher'!K524)</f>
        <v>44351</v>
      </c>
      <c r="J515" s="5" t="str">
        <f>'[1]TCE - ANEXO IV - Preencher'!L524</f>
        <v>26210603237583004588550040000031765000951343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2187.2399999999998</v>
      </c>
    </row>
    <row r="516" spans="1:12" s="8" customFormat="1" ht="19.5" customHeight="1" x14ac:dyDescent="0.2">
      <c r="A516" s="3">
        <f>IFERROR(VLOOKUP(B516,'[1]DADOS (OCULTAR)'!$P$3:$R$56,3,0),"")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3.2 - Gás e Outros Materiais Engarrafados</v>
      </c>
      <c r="D516" s="3">
        <f>'[1]TCE - ANEXO IV - Preencher'!F525</f>
        <v>3237583004588</v>
      </c>
      <c r="E516" s="5" t="str">
        <f>'[1]TCE - ANEXO IV - Preencher'!G525</f>
        <v>COPAGAZ DISTRIBUIDORA DE GAS S.A.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000.003.187</v>
      </c>
      <c r="I516" s="6">
        <f>IF('[1]TCE - ANEXO IV - Preencher'!K525="","",'[1]TCE - ANEXO IV - Preencher'!K525)</f>
        <v>44354</v>
      </c>
      <c r="J516" s="5" t="str">
        <f>'[1]TCE - ANEXO IV - Preencher'!L525</f>
        <v>26210603237583004588550040000031875000129442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2536.12</v>
      </c>
    </row>
    <row r="517" spans="1:12" s="8" customFormat="1" ht="19.5" customHeight="1" x14ac:dyDescent="0.2">
      <c r="A517" s="3">
        <f>IFERROR(VLOOKUP(B517,'[1]DADOS (OCULTAR)'!$P$3:$R$56,3,0),"")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3.2 - Gás e Outros Materiais Engarrafados</v>
      </c>
      <c r="D517" s="3">
        <f>'[1]TCE - ANEXO IV - Preencher'!F526</f>
        <v>3237583004588</v>
      </c>
      <c r="E517" s="5" t="str">
        <f>'[1]TCE - ANEXO IV - Preencher'!G526</f>
        <v>COPAGAZ DISTRIBUIDORA DE GAS S.A.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000.003.217</v>
      </c>
      <c r="I517" s="6">
        <f>IF('[1]TCE - ANEXO IV - Preencher'!K526="","",'[1]TCE - ANEXO IV - Preencher'!K526)</f>
        <v>44363</v>
      </c>
      <c r="J517" s="5" t="str">
        <f>'[1]TCE - ANEXO IV - Preencher'!L526</f>
        <v>26210603237583004588550040000032175000253098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3261.2</v>
      </c>
    </row>
    <row r="518" spans="1:12" s="8" customFormat="1" ht="19.5" customHeight="1" x14ac:dyDescent="0.2">
      <c r="A518" s="3">
        <f>IFERROR(VLOOKUP(B518,'[1]DADOS (OCULTAR)'!$P$3:$R$56,3,0),"")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3.2 - Gás e Outros Materiais Engarrafados</v>
      </c>
      <c r="D518" s="3">
        <f>'[1]TCE - ANEXO IV - Preencher'!F527</f>
        <v>3237583004588</v>
      </c>
      <c r="E518" s="5" t="str">
        <f>'[1]TCE - ANEXO IV - Preencher'!G527</f>
        <v>COPAGAZ DISTRIBUIDORA DE GAS S.A.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000.003.261</v>
      </c>
      <c r="I518" s="6">
        <f>IF('[1]TCE - ANEXO IV - Preencher'!K527="","",'[1]TCE - ANEXO IV - Preencher'!K527)</f>
        <v>44369</v>
      </c>
      <c r="J518" s="5" t="str">
        <f>'[1]TCE - ANEXO IV - Preencher'!L527</f>
        <v>26210603237583004588550040000032615000383925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2853.78</v>
      </c>
    </row>
    <row r="519" spans="1:12" s="8" customFormat="1" ht="19.5" customHeight="1" x14ac:dyDescent="0.2">
      <c r="A519" s="3">
        <f>IFERROR(VLOOKUP(B519,'[1]DADOS (OCULTAR)'!$P$3:$R$56,3,0),"")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3.2 - Gás e Outros Materiais Engarrafados</v>
      </c>
      <c r="D519" s="3">
        <f>'[1]TCE - ANEXO IV - Preencher'!F528</f>
        <v>3237583004588</v>
      </c>
      <c r="E519" s="5" t="str">
        <f>'[1]TCE - ANEXO IV - Preencher'!G528</f>
        <v>COPAGAZ DISTRIBUIDORA DE GAS S.A.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000.003.333</v>
      </c>
      <c r="I519" s="6">
        <f>IF('[1]TCE - ANEXO IV - Preencher'!K528="","",'[1]TCE - ANEXO IV - Preencher'!K528)</f>
        <v>44377</v>
      </c>
      <c r="J519" s="5" t="str">
        <f>'[1]TCE - ANEXO IV - Preencher'!L528</f>
        <v>26210603237583004588550040000033335000022117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1902.13</v>
      </c>
    </row>
    <row r="520" spans="1:12" s="8" customFormat="1" ht="19.5" customHeight="1" x14ac:dyDescent="0.2">
      <c r="A520" s="3">
        <f>IFERROR(VLOOKUP(B520,'[1]DADOS (OCULTAR)'!$P$3:$R$56,3,0),"")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9494196000192</v>
      </c>
      <c r="E520" s="5" t="str">
        <f>'[1]TCE - ANEXO IV - Preencher'!G529</f>
        <v>COMERCIAL JR CLAUDIO  MARIO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208158</v>
      </c>
      <c r="I520" s="6">
        <f>IF('[1]TCE - ANEXO IV - Preencher'!K529="","",'[1]TCE - ANEXO IV - Preencher'!K529)</f>
        <v>44348</v>
      </c>
      <c r="J520" s="5" t="str">
        <f>'[1]TCE - ANEXO IV - Preencher'!L529</f>
        <v>26210609494196000192550010002081581029130447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426.19</v>
      </c>
    </row>
    <row r="521" spans="1:12" s="8" customFormat="1" ht="19.5" customHeight="1" x14ac:dyDescent="0.2">
      <c r="A521" s="3">
        <f>IFERROR(VLOOKUP(B521,'[1]DADOS (OCULTAR)'!$P$3:$R$56,3,0),"")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5194889000109</v>
      </c>
      <c r="E521" s="5" t="str">
        <f>'[1]TCE - ANEXO IV - Preencher'!G530</f>
        <v>WALTER BEZERRA DA SILVA SEGUNDO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89</v>
      </c>
      <c r="I521" s="6">
        <f>IF('[1]TCE - ANEXO IV - Preencher'!K530="","",'[1]TCE - ANEXO IV - Preencher'!K530)</f>
        <v>44348</v>
      </c>
      <c r="J521" s="5" t="str">
        <f>'[1]TCE - ANEXO IV - Preencher'!L530</f>
        <v>26210605194889000109550010000000891594960260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260</v>
      </c>
    </row>
    <row r="522" spans="1:12" s="8" customFormat="1" ht="19.5" customHeight="1" x14ac:dyDescent="0.2">
      <c r="A522" s="3">
        <f>IFERROR(VLOOKUP(B522,'[1]DADOS (OCULTAR)'!$P$3:$R$56,3,0),"")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1326290000201</v>
      </c>
      <c r="E522" s="5" t="str">
        <f>'[1]TCE - ANEXO IV - Preencher'!G531</f>
        <v>IVAN FERREIRA DOS SANTOS ME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000.038.705</v>
      </c>
      <c r="I522" s="6">
        <f>IF('[1]TCE - ANEXO IV - Preencher'!K531="","",'[1]TCE - ANEXO IV - Preencher'!K531)</f>
        <v>44349</v>
      </c>
      <c r="J522" s="5" t="str">
        <f>'[1]TCE - ANEXO IV - Preencher'!L531</f>
        <v>26210601326290000201550010000387051025658970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193.12</v>
      </c>
    </row>
    <row r="523" spans="1:12" s="8" customFormat="1" ht="19.5" customHeight="1" x14ac:dyDescent="0.2">
      <c r="A523" s="3">
        <f>IFERROR(VLOOKUP(B523,'[1]DADOS (OCULTAR)'!$P$3:$R$56,3,0),"")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60872306008144</v>
      </c>
      <c r="E523" s="5" t="str">
        <f>'[1]TCE - ANEXO IV - Preencher'!G532</f>
        <v>SHERWIN WILLIAMS BR DO IND E COM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8359</v>
      </c>
      <c r="I523" s="6">
        <f>IF('[1]TCE - ANEXO IV - Preencher'!K532="","",'[1]TCE - ANEXO IV - Preencher'!K532)</f>
        <v>44349</v>
      </c>
      <c r="J523" s="5" t="str">
        <f>'[1]TCE - ANEXO IV - Preencher'!L532</f>
        <v>26210660872306008144550010000083591100100582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524</v>
      </c>
    </row>
    <row r="524" spans="1:12" s="8" customFormat="1" ht="19.5" customHeight="1" x14ac:dyDescent="0.2">
      <c r="A524" s="3">
        <f>IFERROR(VLOOKUP(B524,'[1]DADOS (OCULTAR)'!$P$3:$R$56,3,0),"")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24456295000173</v>
      </c>
      <c r="E524" s="5" t="str">
        <f>'[1]TCE - ANEXO IV - Preencher'!G533</f>
        <v>IRMAOS FREITAS REF COM DE PECAS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000.005.962</v>
      </c>
      <c r="I524" s="6">
        <f>IF('[1]TCE - ANEXO IV - Preencher'!K533="","",'[1]TCE - ANEXO IV - Preencher'!K533)</f>
        <v>44349</v>
      </c>
      <c r="J524" s="5" t="str">
        <f>'[1]TCE - ANEXO IV - Preencher'!L533</f>
        <v>26210624456295000173550010000059621939643290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72</v>
      </c>
    </row>
    <row r="525" spans="1:12" s="8" customFormat="1" ht="19.5" customHeight="1" x14ac:dyDescent="0.2">
      <c r="A525" s="3">
        <f>IFERROR(VLOOKUP(B525,'[1]DADOS (OCULTAR)'!$P$3:$R$56,3,0),"")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9494196000192</v>
      </c>
      <c r="E525" s="5" t="str">
        <f>'[1]TCE - ANEXO IV - Preencher'!G534</f>
        <v>COMERCIAL JR CLAUDIO  MARIO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208443</v>
      </c>
      <c r="I525" s="6">
        <f>IF('[1]TCE - ANEXO IV - Preencher'!K534="","",'[1]TCE - ANEXO IV - Preencher'!K534)</f>
        <v>44349</v>
      </c>
      <c r="J525" s="5" t="str">
        <f>'[1]TCE - ANEXO IV - Preencher'!L534</f>
        <v>26210609494196000192550010002084431029162237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369.73</v>
      </c>
    </row>
    <row r="526" spans="1:12" s="8" customFormat="1" ht="19.5" customHeight="1" x14ac:dyDescent="0.2">
      <c r="A526" s="3">
        <f>IFERROR(VLOOKUP(B526,'[1]DADOS (OCULTAR)'!$P$3:$R$56,3,0),"")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7676809000187</v>
      </c>
      <c r="E526" s="5" t="str">
        <f>'[1]TCE - ANEXO IV - Preencher'!G535</f>
        <v>SERVICE COMERCIO DE MAT SEG LTDA  ME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6132</v>
      </c>
      <c r="I526" s="6">
        <f>IF('[1]TCE - ANEXO IV - Preencher'!K535="","",'[1]TCE - ANEXO IV - Preencher'!K535)</f>
        <v>44348</v>
      </c>
      <c r="J526" s="5" t="str">
        <f>'[1]TCE - ANEXO IV - Preencher'!L535</f>
        <v>26210607676809000187550000000061321110063238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700</v>
      </c>
    </row>
    <row r="527" spans="1:12" s="8" customFormat="1" ht="19.5" customHeight="1" x14ac:dyDescent="0.2">
      <c r="A527" s="3">
        <f>IFERROR(VLOOKUP(B527,'[1]DADOS (OCULTAR)'!$P$3:$R$56,3,0),"")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24088518000197</v>
      </c>
      <c r="E527" s="5" t="str">
        <f>'[1]TCE - ANEXO IV - Preencher'!G536</f>
        <v>LUCAS DA S SANTOS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205</v>
      </c>
      <c r="I527" s="6">
        <f>IF('[1]TCE - ANEXO IV - Preencher'!K536="","",'[1]TCE - ANEXO IV - Preencher'!K536)</f>
        <v>44349</v>
      </c>
      <c r="J527" s="5" t="str">
        <f>'[1]TCE - ANEXO IV - Preencher'!L536</f>
        <v>26210624088518000197550010000002051297684875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155</v>
      </c>
    </row>
    <row r="528" spans="1:12" s="8" customFormat="1" ht="19.5" customHeight="1" x14ac:dyDescent="0.2">
      <c r="A528" s="3">
        <f>IFERROR(VLOOKUP(B528,'[1]DADOS (OCULTAR)'!$P$3:$R$56,3,0),"")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208444</v>
      </c>
      <c r="I528" s="6">
        <f>IF('[1]TCE - ANEXO IV - Preencher'!K537="","",'[1]TCE - ANEXO IV - Preencher'!K537)</f>
        <v>44349</v>
      </c>
      <c r="J528" s="5" t="str">
        <f>'[1]TCE - ANEXO IV - Preencher'!L537</f>
        <v>26210609494196000192550010002084441029162269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62.48</v>
      </c>
    </row>
    <row r="529" spans="1:12" s="8" customFormat="1" ht="19.5" customHeight="1" x14ac:dyDescent="0.2">
      <c r="A529" s="3">
        <f>IFERROR(VLOOKUP(B529,'[1]DADOS (OCULTAR)'!$P$3:$R$56,3,0),"")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6201314000139</v>
      </c>
      <c r="E529" s="5" t="str">
        <f>'[1]TCE - ANEXO IV - Preencher'!G538</f>
        <v>CAMEL CARUARU MATERIAIS ELETRI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000.095.614</v>
      </c>
      <c r="I529" s="6">
        <f>IF('[1]TCE - ANEXO IV - Preencher'!K538="","",'[1]TCE - ANEXO IV - Preencher'!K538)</f>
        <v>44351</v>
      </c>
      <c r="J529" s="5" t="str">
        <f>'[1]TCE - ANEXO IV - Preencher'!L538</f>
        <v>26210606201314000139550010000956141343710600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378</v>
      </c>
    </row>
    <row r="530" spans="1:12" s="8" customFormat="1" ht="19.5" customHeight="1" x14ac:dyDescent="0.2">
      <c r="A530" s="3">
        <f>IFERROR(VLOOKUP(B530,'[1]DADOS (OCULTAR)'!$P$3:$R$56,3,0),"")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9494196000192</v>
      </c>
      <c r="E530" s="5" t="str">
        <f>'[1]TCE - ANEXO IV - Preencher'!G539</f>
        <v>COMERCIAL JR CLAUDIO  MARIO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208799</v>
      </c>
      <c r="I530" s="6">
        <f>IF('[1]TCE - ANEXO IV - Preencher'!K539="","",'[1]TCE - ANEXO IV - Preencher'!K539)</f>
        <v>44351</v>
      </c>
      <c r="J530" s="5" t="str">
        <f>'[1]TCE - ANEXO IV - Preencher'!L539</f>
        <v>91215309494196000192550010002087991029207020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418.2</v>
      </c>
    </row>
    <row r="531" spans="1:12" s="8" customFormat="1" ht="19.5" customHeight="1" x14ac:dyDescent="0.2">
      <c r="A531" s="3">
        <f>IFERROR(VLOOKUP(B531,'[1]DADOS (OCULTAR)'!$P$3:$R$56,3,0),"")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20782880000102</v>
      </c>
      <c r="E531" s="5" t="str">
        <f>'[1]TCE - ANEXO IV - Preencher'!G540</f>
        <v>NORDESTE MEDICAL R IMP PROD HOSP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2388</v>
      </c>
      <c r="I531" s="6">
        <f>IF('[1]TCE - ANEXO IV - Preencher'!K540="","",'[1]TCE - ANEXO IV - Preencher'!K540)</f>
        <v>44351</v>
      </c>
      <c r="J531" s="5" t="str">
        <f>'[1]TCE - ANEXO IV - Preencher'!L540</f>
        <v>26210620782680000102550010000023881144405744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216</v>
      </c>
    </row>
    <row r="532" spans="1:12" s="8" customFormat="1" ht="19.5" customHeight="1" x14ac:dyDescent="0.2">
      <c r="A532" s="3">
        <f>IFERROR(VLOOKUP(B532,'[1]DADOS (OCULTAR)'!$P$3:$R$56,3,0),"")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9494196000192</v>
      </c>
      <c r="E532" s="5" t="str">
        <f>'[1]TCE - ANEXO IV - Preencher'!G541</f>
        <v>COMERCIAL JR CLAUDIO  MARIO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208771</v>
      </c>
      <c r="I532" s="6">
        <f>IF('[1]TCE - ANEXO IV - Preencher'!K541="","",'[1]TCE - ANEXO IV - Preencher'!K541)</f>
        <v>44351</v>
      </c>
      <c r="J532" s="5" t="str">
        <f>'[1]TCE - ANEXO IV - Preencher'!L541</f>
        <v>26210609491196000192550010002087711029203163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123.61</v>
      </c>
    </row>
    <row r="533" spans="1:12" s="8" customFormat="1" ht="19.5" customHeight="1" x14ac:dyDescent="0.2">
      <c r="A533" s="3">
        <f>IFERROR(VLOOKUP(B533,'[1]DADOS (OCULTAR)'!$P$3:$R$56,3,0),"")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9494196000192</v>
      </c>
      <c r="E533" s="5" t="str">
        <f>'[1]TCE - ANEXO IV - Preencher'!G542</f>
        <v>COMERCIAL JR CLAUDIO  MARIO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208825</v>
      </c>
      <c r="I533" s="6">
        <f>IF('[1]TCE - ANEXO IV - Preencher'!K542="","",'[1]TCE - ANEXO IV - Preencher'!K542)</f>
        <v>44351</v>
      </c>
      <c r="J533" s="5" t="str">
        <f>'[1]TCE - ANEXO IV - Preencher'!L542</f>
        <v>26210609494196000192550010002088251029210146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347.27</v>
      </c>
    </row>
    <row r="534" spans="1:12" s="8" customFormat="1" ht="19.5" customHeight="1" x14ac:dyDescent="0.2">
      <c r="A534" s="3">
        <f>IFERROR(VLOOKUP(B534,'[1]DADOS (OCULTAR)'!$P$3:$R$56,3,0),"")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209008</v>
      </c>
      <c r="I534" s="6">
        <f>IF('[1]TCE - ANEXO IV - Preencher'!K543="","",'[1]TCE - ANEXO IV - Preencher'!K543)</f>
        <v>44354</v>
      </c>
      <c r="J534" s="5" t="str">
        <f>'[1]TCE - ANEXO IV - Preencher'!L543</f>
        <v>26210609494196000192550010002090081029236498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496.54</v>
      </c>
    </row>
    <row r="535" spans="1:12" s="8" customFormat="1" ht="19.5" customHeight="1" x14ac:dyDescent="0.2">
      <c r="A535" s="3">
        <f>IFERROR(VLOOKUP(B535,'[1]DADOS (OCULTAR)'!$P$3:$R$56,3,0),"")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9494196000192</v>
      </c>
      <c r="E535" s="5" t="str">
        <f>'[1]TCE - ANEXO IV - Preencher'!G544</f>
        <v>COMERCIAL JR CLAUDIO  MARIO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209026</v>
      </c>
      <c r="I535" s="6">
        <f>IF('[1]TCE - ANEXO IV - Preencher'!K544="","",'[1]TCE - ANEXO IV - Preencher'!K544)</f>
        <v>44351</v>
      </c>
      <c r="J535" s="5" t="str">
        <f>'[1]TCE - ANEXO IV - Preencher'!L544</f>
        <v>26210609494196000192550010002090261029238502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115.46</v>
      </c>
    </row>
    <row r="536" spans="1:12" s="8" customFormat="1" ht="19.5" customHeight="1" x14ac:dyDescent="0.2">
      <c r="A536" s="3">
        <f>IFERROR(VLOOKUP(B536,'[1]DADOS (OCULTAR)'!$P$3:$R$56,3,0),"")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9494196000192</v>
      </c>
      <c r="E536" s="5" t="str">
        <f>'[1]TCE - ANEXO IV - Preencher'!G545</f>
        <v>COMERCIAL JR CLAUDIO  MARIO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208780</v>
      </c>
      <c r="I536" s="6">
        <f>IF('[1]TCE - ANEXO IV - Preencher'!K545="","",'[1]TCE - ANEXO IV - Preencher'!K545)</f>
        <v>44351</v>
      </c>
      <c r="J536" s="5" t="str">
        <f>'[1]TCE - ANEXO IV - Preencher'!L545</f>
        <v>26210609494196000192550010002087801029204053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593.65</v>
      </c>
    </row>
    <row r="537" spans="1:12" s="8" customFormat="1" ht="19.5" customHeight="1" x14ac:dyDescent="0.2">
      <c r="A537" s="3">
        <f>IFERROR(VLOOKUP(B537,'[1]DADOS (OCULTAR)'!$P$3:$R$56,3,0),"")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19914979000131</v>
      </c>
      <c r="E537" s="5" t="str">
        <f>'[1]TCE - ANEXO IV - Preencher'!G546</f>
        <v>NLS DIVISORIAS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1209</v>
      </c>
      <c r="I537" s="6">
        <f>IF('[1]TCE - ANEXO IV - Preencher'!K546="","",'[1]TCE - ANEXO IV - Preencher'!K546)</f>
        <v>44354</v>
      </c>
      <c r="J537" s="5" t="str">
        <f>'[1]TCE - ANEXO IV - Preencher'!L546</f>
        <v>26210619914979000131550010000012091162272770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3730</v>
      </c>
    </row>
    <row r="538" spans="1:12" s="8" customFormat="1" ht="19.5" customHeight="1" x14ac:dyDescent="0.2">
      <c r="A538" s="3">
        <f>IFERROR(VLOOKUP(B538,'[1]DADOS (OCULTAR)'!$P$3:$R$56,3,0),"")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19914979000131</v>
      </c>
      <c r="E538" s="5" t="str">
        <f>'[1]TCE - ANEXO IV - Preencher'!G547</f>
        <v>NLS DIVISORIAS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1210</v>
      </c>
      <c r="I538" s="6">
        <f>IF('[1]TCE - ANEXO IV - Preencher'!K547="","",'[1]TCE - ANEXO IV - Preencher'!K547)</f>
        <v>44354</v>
      </c>
      <c r="J538" s="5" t="str">
        <f>'[1]TCE - ANEXO IV - Preencher'!L547</f>
        <v>26210619914979000131550010000012101386834536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4370</v>
      </c>
    </row>
    <row r="539" spans="1:12" s="8" customFormat="1" ht="19.5" customHeight="1" x14ac:dyDescent="0.2">
      <c r="A539" s="3">
        <f>IFERROR(VLOOKUP(B539,'[1]DADOS (OCULTAR)'!$P$3:$R$56,3,0),"")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30324030000114</v>
      </c>
      <c r="E539" s="5" t="str">
        <f>'[1]TCE - ANEXO IV - Preencher'!G548</f>
        <v>THERMOFRIO REFRIGERACAO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000.001.840</v>
      </c>
      <c r="I539" s="6">
        <f>IF('[1]TCE - ANEXO IV - Preencher'!K548="","",'[1]TCE - ANEXO IV - Preencher'!K548)</f>
        <v>44354</v>
      </c>
      <c r="J539" s="5" t="str">
        <f>'[1]TCE - ANEXO IV - Preencher'!L548</f>
        <v>26210630324030000114550010000018401000078104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357</v>
      </c>
    </row>
    <row r="540" spans="1:12" s="8" customFormat="1" ht="19.5" customHeight="1" x14ac:dyDescent="0.2">
      <c r="A540" s="3">
        <f>IFERROR(VLOOKUP(B540,'[1]DADOS (OCULTAR)'!$P$3:$R$56,3,0),"")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9494196000192</v>
      </c>
      <c r="E540" s="5" t="str">
        <f>'[1]TCE - ANEXO IV - Preencher'!G549</f>
        <v>COMERCIAL JR CLAUDIO  MARIO LTDA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209183</v>
      </c>
      <c r="I540" s="6">
        <f>IF('[1]TCE - ANEXO IV - Preencher'!K549="","",'[1]TCE - ANEXO IV - Preencher'!K549)</f>
        <v>44355</v>
      </c>
      <c r="J540" s="5" t="str">
        <f>'[1]TCE - ANEXO IV - Preencher'!L549</f>
        <v>26210609494196000192550010002091831029259501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154.82</v>
      </c>
    </row>
    <row r="541" spans="1:12" s="8" customFormat="1" ht="19.5" customHeight="1" x14ac:dyDescent="0.2">
      <c r="A541" s="3">
        <f>IFERROR(VLOOKUP(B541,'[1]DADOS (OCULTAR)'!$P$3:$R$56,3,0),"")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14951481000125</v>
      </c>
      <c r="E541" s="5" t="str">
        <f>'[1]TCE - ANEXO IV - Preencher'!G550</f>
        <v>BM COMERCIO E SERVICOS DE EQUIP MED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000.000.763</v>
      </c>
      <c r="I541" s="6">
        <f>IF('[1]TCE - ANEXO IV - Preencher'!K550="","",'[1]TCE - ANEXO IV - Preencher'!K550)</f>
        <v>44356</v>
      </c>
      <c r="J541" s="5" t="str">
        <f>'[1]TCE - ANEXO IV - Preencher'!L550</f>
        <v>26210614951481000125550010000007631000005600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1760</v>
      </c>
    </row>
    <row r="542" spans="1:12" s="8" customFormat="1" ht="19.5" customHeight="1" x14ac:dyDescent="0.2">
      <c r="A542" s="3">
        <f>IFERROR(VLOOKUP(B542,'[1]DADOS (OCULTAR)'!$P$3:$R$56,3,0),"")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9494196000192</v>
      </c>
      <c r="E542" s="5" t="str">
        <f>'[1]TCE - ANEXO IV - Preencher'!G551</f>
        <v>COMERCIAL JR CLAUDIO  MARIO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209270</v>
      </c>
      <c r="I542" s="6">
        <f>IF('[1]TCE - ANEXO IV - Preencher'!K551="","",'[1]TCE - ANEXO IV - Preencher'!K551)</f>
        <v>44355</v>
      </c>
      <c r="J542" s="5" t="str">
        <f>'[1]TCE - ANEXO IV - Preencher'!L551</f>
        <v>26210609494196000192550010002092701029269865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69.209999999999994</v>
      </c>
    </row>
    <row r="543" spans="1:12" s="8" customFormat="1" ht="19.5" customHeight="1" x14ac:dyDescent="0.2">
      <c r="A543" s="3">
        <f>IFERROR(VLOOKUP(B543,'[1]DADOS (OCULTAR)'!$P$3:$R$56,3,0),"")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9494196000192</v>
      </c>
      <c r="E543" s="5" t="str">
        <f>'[1]TCE - ANEXO IV - Preencher'!G552</f>
        <v>COMERCIAL JR CLAUDIO  MARIO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209335</v>
      </c>
      <c r="I543" s="6">
        <f>IF('[1]TCE - ANEXO IV - Preencher'!K552="","",'[1]TCE - ANEXO IV - Preencher'!K552)</f>
        <v>44356</v>
      </c>
      <c r="J543" s="5" t="str">
        <f>'[1]TCE - ANEXO IV - Preencher'!L552</f>
        <v>26210609494196000192550010002093351029279166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332.1</v>
      </c>
    </row>
    <row r="544" spans="1:12" s="8" customFormat="1" ht="19.5" customHeight="1" x14ac:dyDescent="0.2">
      <c r="A544" s="3">
        <f>IFERROR(VLOOKUP(B544,'[1]DADOS (OCULTAR)'!$P$3:$R$56,3,0),"")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 xml:space="preserve">3.9 - Material para Manutenção de Bens Imóveis </v>
      </c>
      <c r="D544" s="3">
        <f>'[1]TCE - ANEXO IV - Preencher'!F553</f>
        <v>19914979000131</v>
      </c>
      <c r="E544" s="5" t="str">
        <f>'[1]TCE - ANEXO IV - Preencher'!G553</f>
        <v>NLS DIVISORIAS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000.001.201</v>
      </c>
      <c r="I544" s="6">
        <f>IF('[1]TCE - ANEXO IV - Preencher'!K553="","",'[1]TCE - ANEXO IV - Preencher'!K553)</f>
        <v>44313</v>
      </c>
      <c r="J544" s="5" t="str">
        <f>'[1]TCE - ANEXO IV - Preencher'!L553</f>
        <v>26210419914979000131550010000012011583702903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4220</v>
      </c>
    </row>
    <row r="545" spans="1:12" s="8" customFormat="1" ht="19.5" customHeight="1" x14ac:dyDescent="0.2">
      <c r="A545" s="3">
        <f>IFERROR(VLOOKUP(B545,'[1]DADOS (OCULTAR)'!$P$3:$R$56,3,0),"")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 xml:space="preserve">3.9 - Material para Manutenção de Bens Imóveis </v>
      </c>
      <c r="D545" s="3">
        <f>'[1]TCE - ANEXO IV - Preencher'!F554</f>
        <v>10948651000161</v>
      </c>
      <c r="E545" s="5" t="str">
        <f>'[1]TCE - ANEXO IV - Preencher'!G554</f>
        <v>SPRINGER CARRIER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656854</v>
      </c>
      <c r="I545" s="6">
        <f>IF('[1]TCE - ANEXO IV - Preencher'!K554="","",'[1]TCE - ANEXO IV - Preencher'!K554)</f>
        <v>44343</v>
      </c>
      <c r="J545" s="5" t="str">
        <f>'[1]TCE - ANEXO IV - Preencher'!L554</f>
        <v>43210510948651000161550010006568541380976322</v>
      </c>
      <c r="K545" s="5" t="str">
        <f>IF(F545="B",LEFT('[1]TCE - ANEXO IV - Preencher'!M554,2),IF(F545="S",LEFT('[1]TCE - ANEXO IV - Preencher'!M554,7),IF('[1]TCE - ANEXO IV - Preencher'!H554="","")))</f>
        <v>43</v>
      </c>
      <c r="L545" s="7">
        <f>'[1]TCE - ANEXO IV - Preencher'!N554</f>
        <v>83900</v>
      </c>
    </row>
    <row r="546" spans="1:12" s="8" customFormat="1" ht="19.5" customHeight="1" x14ac:dyDescent="0.2">
      <c r="A546" s="3">
        <f>IFERROR(VLOOKUP(B546,'[1]DADOS (OCULTAR)'!$P$3:$R$56,3,0),"")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 xml:space="preserve">3.9 - Material para Manutenção de Bens Imóveis </v>
      </c>
      <c r="D546" s="3">
        <f>'[1]TCE - ANEXO IV - Preencher'!F555</f>
        <v>31675552000123</v>
      </c>
      <c r="E546" s="5" t="str">
        <f>'[1]TCE - ANEXO IV - Preencher'!G555</f>
        <v>JOAO BOSCO LIVRARIA E PAPELARIA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000.005.803</v>
      </c>
      <c r="I546" s="6">
        <f>IF('[1]TCE - ANEXO IV - Preencher'!K555="","",'[1]TCE - ANEXO IV - Preencher'!K555)</f>
        <v>44356</v>
      </c>
      <c r="J546" s="5" t="str">
        <f>'[1]TCE - ANEXO IV - Preencher'!L555</f>
        <v>26210631675552000123550040000058031050288626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77.5</v>
      </c>
    </row>
    <row r="547" spans="1:12" s="8" customFormat="1" ht="19.5" customHeight="1" x14ac:dyDescent="0.2">
      <c r="A547" s="3">
        <f>IFERROR(VLOOKUP(B547,'[1]DADOS (OCULTAR)'!$P$3:$R$56,3,0),"")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3.9 - Material para Manutenção de Bens Imóveis </v>
      </c>
      <c r="D547" s="3">
        <f>'[1]TCE - ANEXO IV - Preencher'!F556</f>
        <v>9494196000192</v>
      </c>
      <c r="E547" s="5" t="str">
        <f>'[1]TCE - ANEXO IV - Preencher'!G556</f>
        <v>COMERCIAL JR CLAUDIO  MARIO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209496</v>
      </c>
      <c r="I547" s="6">
        <f>IF('[1]TCE - ANEXO IV - Preencher'!K556="","",'[1]TCE - ANEXO IV - Preencher'!K556)</f>
        <v>44357</v>
      </c>
      <c r="J547" s="5" t="str">
        <f>'[1]TCE - ANEXO IV - Preencher'!L556</f>
        <v>26210609494196000192550010002094961029303572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118.28</v>
      </c>
    </row>
    <row r="548" spans="1:12" s="8" customFormat="1" ht="19.5" customHeight="1" x14ac:dyDescent="0.2">
      <c r="A548" s="3">
        <f>IFERROR(VLOOKUP(B548,'[1]DADOS (OCULTAR)'!$P$3:$R$56,3,0),"")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3.9 - Material para Manutenção de Bens Imóveis </v>
      </c>
      <c r="D548" s="3">
        <f>'[1]TCE - ANEXO IV - Preencher'!F557</f>
        <v>9494196000192</v>
      </c>
      <c r="E548" s="5" t="str">
        <f>'[1]TCE - ANEXO IV - Preencher'!G557</f>
        <v>COMERCIAL JR CLAUDIO  MARIO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209495</v>
      </c>
      <c r="I548" s="6">
        <f>IF('[1]TCE - ANEXO IV - Preencher'!K557="","",'[1]TCE - ANEXO IV - Preencher'!K557)</f>
        <v>44357</v>
      </c>
      <c r="J548" s="5" t="str">
        <f>'[1]TCE - ANEXO IV - Preencher'!L557</f>
        <v>26210609494196000192550010002094951029303540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445.14</v>
      </c>
    </row>
    <row r="549" spans="1:12" s="8" customFormat="1" ht="19.5" customHeight="1" x14ac:dyDescent="0.2">
      <c r="A549" s="3">
        <f>IFERROR(VLOOKUP(B549,'[1]DADOS (OCULTAR)'!$P$3:$R$56,3,0),"")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3.9 - Material para Manutenção de Bens Imóveis </v>
      </c>
      <c r="D549" s="3">
        <f>'[1]TCE - ANEXO IV - Preencher'!F558</f>
        <v>9494196000192</v>
      </c>
      <c r="E549" s="5" t="str">
        <f>'[1]TCE - ANEXO IV - Preencher'!G558</f>
        <v>COMERCIAL JR CLAUDIO  MARIO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209539</v>
      </c>
      <c r="I549" s="6">
        <f>IF('[1]TCE - ANEXO IV - Preencher'!K558="","",'[1]TCE - ANEXO IV - Preencher'!K558)</f>
        <v>44357</v>
      </c>
      <c r="J549" s="5" t="str">
        <f>'[1]TCE - ANEXO IV - Preencher'!L558</f>
        <v>26210609494196000192550010002095391029310535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101.27</v>
      </c>
    </row>
    <row r="550" spans="1:12" s="8" customFormat="1" ht="19.5" customHeight="1" x14ac:dyDescent="0.2">
      <c r="A550" s="3">
        <f>IFERROR(VLOOKUP(B550,'[1]DADOS (OCULTAR)'!$P$3:$R$56,3,0),"")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3.9 - Material para Manutenção de Bens Imóveis </v>
      </c>
      <c r="D550" s="3">
        <f>'[1]TCE - ANEXO IV - Preencher'!F559</f>
        <v>12333243000120</v>
      </c>
      <c r="E550" s="5" t="str">
        <f>'[1]TCE - ANEXO IV - Preencher'!G559</f>
        <v>AGRIPINO SOARES DA SILVA FILHO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000.000.150</v>
      </c>
      <c r="I550" s="6">
        <f>IF('[1]TCE - ANEXO IV - Preencher'!K559="","",'[1]TCE - ANEXO IV - Preencher'!K559)</f>
        <v>44357</v>
      </c>
      <c r="J550" s="5" t="str">
        <f>'[1]TCE - ANEXO IV - Preencher'!L559</f>
        <v>26210612333243000120550010000001501714955655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90</v>
      </c>
    </row>
    <row r="551" spans="1:12" s="8" customFormat="1" ht="19.5" customHeight="1" x14ac:dyDescent="0.2">
      <c r="A551" s="3">
        <f>IFERROR(VLOOKUP(B551,'[1]DADOS (OCULTAR)'!$P$3:$R$56,3,0),"")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3.9 - Material para Manutenção de Bens Imóveis </v>
      </c>
      <c r="D551" s="3">
        <f>'[1]TCE - ANEXO IV - Preencher'!F560</f>
        <v>41057399000558</v>
      </c>
      <c r="E551" s="5" t="str">
        <f>'[1]TCE - ANEXO IV - Preencher'!G560</f>
        <v>MADECENTER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000.014.962</v>
      </c>
      <c r="I551" s="6">
        <f>IF('[1]TCE - ANEXO IV - Preencher'!K560="","",'[1]TCE - ANEXO IV - Preencher'!K560)</f>
        <v>44356</v>
      </c>
      <c r="J551" s="5" t="str">
        <f>'[1]TCE - ANEXO IV - Preencher'!L560</f>
        <v>26210641057399000558550010000149621596768506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512.99</v>
      </c>
    </row>
    <row r="552" spans="1:12" s="8" customFormat="1" ht="19.5" customHeight="1" x14ac:dyDescent="0.2">
      <c r="A552" s="3">
        <f>IFERROR(VLOOKUP(B552,'[1]DADOS (OCULTAR)'!$P$3:$R$56,3,0),"")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 xml:space="preserve">3.9 - Material para Manutenção de Bens Imóveis </v>
      </c>
      <c r="D552" s="3">
        <f>'[1]TCE - ANEXO IV - Preencher'!F561</f>
        <v>41057399000558</v>
      </c>
      <c r="E552" s="5" t="str">
        <f>'[1]TCE - ANEXO IV - Preencher'!G561</f>
        <v>MADECENTER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000.014.962</v>
      </c>
      <c r="I552" s="6">
        <f>IF('[1]TCE - ANEXO IV - Preencher'!K561="","",'[1]TCE - ANEXO IV - Preencher'!K561)</f>
        <v>44356</v>
      </c>
      <c r="J552" s="5" t="str">
        <f>'[1]TCE - ANEXO IV - Preencher'!L561</f>
        <v>26210641057399000558550010000149621596768506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1830</v>
      </c>
    </row>
    <row r="553" spans="1:12" s="8" customFormat="1" ht="19.5" customHeight="1" x14ac:dyDescent="0.2">
      <c r="A553" s="3">
        <f>IFERROR(VLOOKUP(B553,'[1]DADOS (OCULTAR)'!$P$3:$R$56,3,0),"")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 xml:space="preserve">3.9 - Material para Manutenção de Bens Imóveis </v>
      </c>
      <c r="D553" s="3">
        <f>'[1]TCE - ANEXO IV - Preencher'!F562</f>
        <v>25361160000197</v>
      </c>
      <c r="E553" s="5" t="str">
        <f>'[1]TCE - ANEXO IV - Preencher'!G562</f>
        <v>DISTRIBUIDORA ESPACO DRYWALL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000.000.551</v>
      </c>
      <c r="I553" s="6">
        <f>IF('[1]TCE - ANEXO IV - Preencher'!K562="","",'[1]TCE - ANEXO IV - Preencher'!K562)</f>
        <v>44358</v>
      </c>
      <c r="J553" s="5" t="str">
        <f>'[1]TCE - ANEXO IV - Preencher'!L562</f>
        <v>26210625361160000197550010000005511161202100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131.80000000000001</v>
      </c>
    </row>
    <row r="554" spans="1:12" s="8" customFormat="1" ht="19.5" customHeight="1" x14ac:dyDescent="0.2">
      <c r="A554" s="3">
        <f>IFERROR(VLOOKUP(B554,'[1]DADOS (OCULTAR)'!$P$3:$R$56,3,0),"")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 xml:space="preserve">3.9 - Material para Manutenção de Bens Imóveis </v>
      </c>
      <c r="D554" s="3">
        <f>'[1]TCE - ANEXO IV - Preencher'!F563</f>
        <v>9494196000192</v>
      </c>
      <c r="E554" s="5" t="str">
        <f>'[1]TCE - ANEXO IV - Preencher'!G563</f>
        <v>COMERCIAL JR CLAUDIO  MARIO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209841</v>
      </c>
      <c r="I554" s="6">
        <f>IF('[1]TCE - ANEXO IV - Preencher'!K563="","",'[1]TCE - ANEXO IV - Preencher'!K563)</f>
        <v>44361</v>
      </c>
      <c r="J554" s="5" t="str">
        <f>'[1]TCE - ANEXO IV - Preencher'!L563</f>
        <v>26210609494196000192550010002098411029352046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55.92</v>
      </c>
    </row>
    <row r="555" spans="1:12" s="8" customFormat="1" ht="19.5" customHeight="1" x14ac:dyDescent="0.2">
      <c r="A555" s="3">
        <f>IFERROR(VLOOKUP(B555,'[1]DADOS (OCULTAR)'!$P$3:$R$56,3,0),"")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 xml:space="preserve">3.9 - Material para Manutenção de Bens Imóveis </v>
      </c>
      <c r="D555" s="3">
        <f>'[1]TCE - ANEXO IV - Preencher'!F564</f>
        <v>9494196000192</v>
      </c>
      <c r="E555" s="5" t="str">
        <f>'[1]TCE - ANEXO IV - Preencher'!G564</f>
        <v>COMERCIAL JR CLAUDIO  MARIO LTDA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209822</v>
      </c>
      <c r="I555" s="6">
        <f>IF('[1]TCE - ANEXO IV - Preencher'!K564="","",'[1]TCE - ANEXO IV - Preencher'!K564)</f>
        <v>44361</v>
      </c>
      <c r="J555" s="5" t="str">
        <f>'[1]TCE - ANEXO IV - Preencher'!L564</f>
        <v>26210609494196000192550010002098221029349910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460.51</v>
      </c>
    </row>
    <row r="556" spans="1:12" s="8" customFormat="1" ht="19.5" customHeight="1" x14ac:dyDescent="0.2">
      <c r="A556" s="3">
        <f>IFERROR(VLOOKUP(B556,'[1]DADOS (OCULTAR)'!$P$3:$R$56,3,0),"")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 xml:space="preserve">3.9 - Material para Manutenção de Bens Imóveis </v>
      </c>
      <c r="D556" s="3">
        <f>'[1]TCE - ANEXO IV - Preencher'!F565</f>
        <v>9494196000192</v>
      </c>
      <c r="E556" s="5" t="str">
        <f>'[1]TCE - ANEXO IV - Preencher'!G565</f>
        <v>COMERCIAL JR CLAUDIO  MARIO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209823</v>
      </c>
      <c r="I556" s="6">
        <f>IF('[1]TCE - ANEXO IV - Preencher'!K565="","",'[1]TCE - ANEXO IV - Preencher'!K565)</f>
        <v>44361</v>
      </c>
      <c r="J556" s="5" t="str">
        <f>'[1]TCE - ANEXO IV - Preencher'!L565</f>
        <v>26210609494196000192550010002098231029349950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281.75</v>
      </c>
    </row>
    <row r="557" spans="1:12" s="8" customFormat="1" ht="19.5" customHeight="1" x14ac:dyDescent="0.2">
      <c r="A557" s="3">
        <f>IFERROR(VLOOKUP(B557,'[1]DADOS (OCULTAR)'!$P$3:$R$56,3,0),"")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 xml:space="preserve">3.9 - Material para Manutenção de Bens Imóveis </v>
      </c>
      <c r="D557" s="3">
        <f>'[1]TCE - ANEXO IV - Preencher'!F566</f>
        <v>60872306008144</v>
      </c>
      <c r="E557" s="5" t="str">
        <f>'[1]TCE - ANEXO IV - Preencher'!G566</f>
        <v>SHERWINWILLIAMS DO BRASIL INDUSTRIA E C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8383</v>
      </c>
      <c r="I557" s="6">
        <f>IF('[1]TCE - ANEXO IV - Preencher'!K566="","",'[1]TCE - ANEXO IV - Preencher'!K566)</f>
        <v>44361</v>
      </c>
      <c r="J557" s="5" t="str">
        <f>'[1]TCE - ANEXO IV - Preencher'!L566</f>
        <v>26210660872306008144550010000083831100204995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524</v>
      </c>
    </row>
    <row r="558" spans="1:12" s="8" customFormat="1" ht="19.5" customHeight="1" x14ac:dyDescent="0.2">
      <c r="A558" s="3">
        <f>IFERROR(VLOOKUP(B558,'[1]DADOS (OCULTAR)'!$P$3:$R$56,3,0),"")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 xml:space="preserve">3.9 - Material para Manutenção de Bens Imóveis </v>
      </c>
      <c r="D558" s="3">
        <f>'[1]TCE - ANEXO IV - Preencher'!F567</f>
        <v>41057399000558</v>
      </c>
      <c r="E558" s="5" t="str">
        <f>'[1]TCE - ANEXO IV - Preencher'!G567</f>
        <v>MADECENTER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000.015.024</v>
      </c>
      <c r="I558" s="6">
        <f>IF('[1]TCE - ANEXO IV - Preencher'!K567="","",'[1]TCE - ANEXO IV - Preencher'!K567)</f>
        <v>44361</v>
      </c>
      <c r="J558" s="5" t="str">
        <f>'[1]TCE - ANEXO IV - Preencher'!L567</f>
        <v>26210641057399000558550010000150241841260560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138.56</v>
      </c>
    </row>
    <row r="559" spans="1:12" s="8" customFormat="1" ht="19.5" customHeight="1" x14ac:dyDescent="0.2">
      <c r="A559" s="3">
        <f>IFERROR(VLOOKUP(B559,'[1]DADOS (OCULTAR)'!$P$3:$R$56,3,0),"")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3.9 - Material para Manutenção de Bens Imóveis </v>
      </c>
      <c r="D559" s="3">
        <f>'[1]TCE - ANEXO IV - Preencher'!F568</f>
        <v>9494196000192</v>
      </c>
      <c r="E559" s="5" t="str">
        <f>'[1]TCE - ANEXO IV - Preencher'!G568</f>
        <v>COMERCIAL JR CLAUDIO  MARIO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209967</v>
      </c>
      <c r="I559" s="6">
        <f>IF('[1]TCE - ANEXO IV - Preencher'!K568="","",'[1]TCE - ANEXO IV - Preencher'!K568)</f>
        <v>44362</v>
      </c>
      <c r="J559" s="5" t="str">
        <f>'[1]TCE - ANEXO IV - Preencher'!L568</f>
        <v>26210609494196000192550010002099671029368742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39.11</v>
      </c>
    </row>
    <row r="560" spans="1:12" s="8" customFormat="1" ht="19.5" customHeight="1" x14ac:dyDescent="0.2">
      <c r="A560" s="3">
        <f>IFERROR(VLOOKUP(B560,'[1]DADOS (OCULTAR)'!$P$3:$R$56,3,0),"")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3.9 - Material para Manutenção de Bens Imóveis </v>
      </c>
      <c r="D560" s="3">
        <f>'[1]TCE - ANEXO IV - Preencher'!F569</f>
        <v>4066498000146</v>
      </c>
      <c r="E560" s="5" t="str">
        <f>'[1]TCE - ANEXO IV - Preencher'!G569</f>
        <v>WA FERRAGENS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000.000.647</v>
      </c>
      <c r="I560" s="6">
        <f>IF('[1]TCE - ANEXO IV - Preencher'!K569="","",'[1]TCE - ANEXO IV - Preencher'!K569)</f>
        <v>44361</v>
      </c>
      <c r="J560" s="5" t="str">
        <f>'[1]TCE - ANEXO IV - Preencher'!L569</f>
        <v>26210604066498000146550010000006471356813574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1579</v>
      </c>
    </row>
    <row r="561" spans="1:12" s="8" customFormat="1" ht="19.5" customHeight="1" x14ac:dyDescent="0.2">
      <c r="A561" s="3">
        <f>IFERROR(VLOOKUP(B561,'[1]DADOS (OCULTAR)'!$P$3:$R$56,3,0),"")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3.9 - Material para Manutenção de Bens Imóveis </v>
      </c>
      <c r="D561" s="3">
        <f>'[1]TCE - ANEXO IV - Preencher'!F570</f>
        <v>30324030000114</v>
      </c>
      <c r="E561" s="5" t="str">
        <f>'[1]TCE - ANEXO IV - Preencher'!G570</f>
        <v>THERMOFRIO REFRIGERACAO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000.001.870</v>
      </c>
      <c r="I561" s="6">
        <f>IF('[1]TCE - ANEXO IV - Preencher'!K570="","",'[1]TCE - ANEXO IV - Preencher'!K570)</f>
        <v>44362</v>
      </c>
      <c r="J561" s="5" t="str">
        <f>'[1]TCE - ANEXO IV - Preencher'!L570</f>
        <v>26210630324030000114550010000018701000079282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162.66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Preencher'!C575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>
        <f>IFERROR(VLOOKUP(B563,'[1]DADOS (OCULTAR)'!$P$3:$R$56,3,0),"")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3.9 - Material para Manutenção de Bens Imóveis </v>
      </c>
      <c r="D563" s="3">
        <f>'[1]TCE - ANEXO IV - Preencher'!F572</f>
        <v>9494196000192</v>
      </c>
      <c r="E563" s="5" t="str">
        <f>'[1]TCE - ANEXO IV - Preencher'!G572</f>
        <v>COMERCIAL JR CLAUDIO  MARIO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210046</v>
      </c>
      <c r="I563" s="6">
        <f>IF('[1]TCE - ANEXO IV - Preencher'!K572="","",'[1]TCE - ANEXO IV - Preencher'!K572)</f>
        <v>44362</v>
      </c>
      <c r="J563" s="5" t="str">
        <f>'[1]TCE - ANEXO IV - Preencher'!L572</f>
        <v>26210609494196000192550010002100461029377966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508.41</v>
      </c>
    </row>
    <row r="564" spans="1:12" s="8" customFormat="1" ht="19.5" customHeight="1" x14ac:dyDescent="0.2">
      <c r="A564" s="3">
        <f>IFERROR(VLOOKUP(B564,'[1]DADOS (OCULTAR)'!$P$3:$R$56,3,0),"")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 xml:space="preserve">3.9 - Material para Manutenção de Bens Imóveis </v>
      </c>
      <c r="D564" s="3">
        <f>'[1]TCE - ANEXO IV - Preencher'!F573</f>
        <v>9494196000192</v>
      </c>
      <c r="E564" s="5" t="str">
        <f>'[1]TCE - ANEXO IV - Preencher'!G573</f>
        <v>COMERCIAL JR CLAUDIO  MARIO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201867</v>
      </c>
      <c r="I564" s="6" t="str">
        <f>IF('[1]TCE - ANEXO IV - Preencher'!K573="","",'[1]TCE - ANEXO IV - Preencher'!K573)</f>
        <v>16/6/2021</v>
      </c>
      <c r="J564" s="5" t="str">
        <f>'[1]TCE - ANEXO IV - Preencher'!L573</f>
        <v>26210609494196000192651020002018671018671025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259.27999999999997</v>
      </c>
    </row>
    <row r="565" spans="1:12" s="8" customFormat="1" ht="19.5" customHeight="1" x14ac:dyDescent="0.2">
      <c r="A565" s="3">
        <f>IFERROR(VLOOKUP(B565,'[1]DADOS (OCULTAR)'!$P$3:$R$56,3,0),"")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9494196000192</v>
      </c>
      <c r="E565" s="5" t="str">
        <f>'[1]TCE - ANEXO IV - Preencher'!G574</f>
        <v>COMERCIAL JR CLAUDIO  MARIO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210141</v>
      </c>
      <c r="I565" s="6">
        <f>IF('[1]TCE - ANEXO IV - Preencher'!K574="","",'[1]TCE - ANEXO IV - Preencher'!K574)</f>
        <v>44363</v>
      </c>
      <c r="J565" s="5" t="str">
        <f>'[1]TCE - ANEXO IV - Preencher'!L574</f>
        <v>26210609494196000192550010002101411029389416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119.97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 t="e">
        <f>'[1]TCE - ANEXO IV - Preencher'!#REF!</f>
        <v>#REF!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>
        <f>IFERROR(VLOOKUP(B567,'[1]DADOS (OCULTAR)'!$P$3:$R$56,3,0),"")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9494196000192</v>
      </c>
      <c r="E567" s="5" t="str">
        <f>'[1]TCE - ANEXO IV - Preencher'!G576</f>
        <v>COMERCIAL JR CLAUDIO  MARIO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210281</v>
      </c>
      <c r="I567" s="6">
        <f>IF('[1]TCE - ANEXO IV - Preencher'!K576="","",'[1]TCE - ANEXO IV - Preencher'!K576)</f>
        <v>44364</v>
      </c>
      <c r="J567" s="5" t="str">
        <f>'[1]TCE - ANEXO IV - Preencher'!L576</f>
        <v>26210609494196000192550010002102811029409868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296.39</v>
      </c>
    </row>
    <row r="568" spans="1:12" s="8" customFormat="1" ht="19.5" customHeight="1" x14ac:dyDescent="0.2">
      <c r="A568" s="3">
        <f>IFERROR(VLOOKUP(B568,'[1]DADOS (OCULTAR)'!$P$3:$R$56,3,0),"")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9494196000192</v>
      </c>
      <c r="E568" s="5" t="str">
        <f>'[1]TCE - ANEXO IV - Preencher'!G577</f>
        <v>COMERCIAL JR CLAUDIO  MARIO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210225</v>
      </c>
      <c r="I568" s="6">
        <f>IF('[1]TCE - ANEXO IV - Preencher'!K577="","",'[1]TCE - ANEXO IV - Preencher'!K577)</f>
        <v>44364</v>
      </c>
      <c r="J568" s="5" t="str">
        <f>'[1]TCE - ANEXO IV - Preencher'!L577</f>
        <v>26210609494196000192550010002102251029402694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455.75</v>
      </c>
    </row>
    <row r="569" spans="1:12" s="8" customFormat="1" ht="19.5" customHeight="1" x14ac:dyDescent="0.2">
      <c r="A569" s="3">
        <f>IFERROR(VLOOKUP(B569,'[1]DADOS (OCULTAR)'!$P$3:$R$56,3,0),"")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11549698000115</v>
      </c>
      <c r="E569" s="5" t="str">
        <f>'[1]TCE - ANEXO IV - Preencher'!G578</f>
        <v>CENCOMAL CENTRO COM DE MADEIRAS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6529</v>
      </c>
      <c r="I569" s="6">
        <f>IF('[1]TCE - ANEXO IV - Preencher'!K578="","",'[1]TCE - ANEXO IV - Preencher'!K578)</f>
        <v>44364</v>
      </c>
      <c r="J569" s="5" t="str">
        <f>'[1]TCE - ANEXO IV - Preencher'!L578</f>
        <v>26210611549698000115550010000065291838648648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341.71</v>
      </c>
    </row>
    <row r="570" spans="1:12" s="8" customFormat="1" ht="19.5" customHeight="1" x14ac:dyDescent="0.2">
      <c r="A570" s="3">
        <f>IFERROR(VLOOKUP(B570,'[1]DADOS (OCULTAR)'!$P$3:$R$56,3,0),"")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19914979000131</v>
      </c>
      <c r="E570" s="5" t="str">
        <f>'[1]TCE - ANEXO IV - Preencher'!G579</f>
        <v>NLS DIVISORIAS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1214</v>
      </c>
      <c r="I570" s="6">
        <f>IF('[1]TCE - ANEXO IV - Preencher'!K579="","",'[1]TCE - ANEXO IV - Preencher'!K579)</f>
        <v>44364</v>
      </c>
      <c r="J570" s="5" t="str">
        <f>'[1]TCE - ANEXO IV - Preencher'!L579</f>
        <v>26210619914979000131550010000012141508409167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485</v>
      </c>
    </row>
    <row r="571" spans="1:12" s="8" customFormat="1" ht="19.5" customHeight="1" x14ac:dyDescent="0.2">
      <c r="A571" s="3">
        <f>IFERROR(VLOOKUP(B571,'[1]DADOS (OCULTAR)'!$P$3:$R$56,3,0),"")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14951481000125</v>
      </c>
      <c r="E571" s="5" t="str">
        <f>'[1]TCE - ANEXO IV - Preencher'!G580</f>
        <v>BM COMERCIO E SERVICOS DE EQUIP MED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000.000.764</v>
      </c>
      <c r="I571" s="6">
        <f>IF('[1]TCE - ANEXO IV - Preencher'!K580="","",'[1]TCE - ANEXO IV - Preencher'!K580)</f>
        <v>44365</v>
      </c>
      <c r="J571" s="5" t="str">
        <f>'[1]TCE - ANEXO IV - Preencher'!L580</f>
        <v>26210614951481000125550010000007641000005616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1760</v>
      </c>
    </row>
    <row r="572" spans="1:12" s="8" customFormat="1" ht="19.5" customHeight="1" x14ac:dyDescent="0.2">
      <c r="A572" s="3">
        <f>IFERROR(VLOOKUP(B572,'[1]DADOS (OCULTAR)'!$P$3:$R$56,3,0),"")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5194889000109</v>
      </c>
      <c r="E572" s="5" t="str">
        <f>'[1]TCE - ANEXO IV - Preencher'!G581</f>
        <v>WALTER BEZERRA DA SILVA SEGUNDO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92</v>
      </c>
      <c r="I572" s="6">
        <f>IF('[1]TCE - ANEXO IV - Preencher'!K581="","",'[1]TCE - ANEXO IV - Preencher'!K581)</f>
        <v>44365</v>
      </c>
      <c r="J572" s="5" t="str">
        <f>'[1]TCE - ANEXO IV - Preencher'!L581</f>
        <v>26210605194889000109550010000000921576133743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445</v>
      </c>
    </row>
    <row r="573" spans="1:12" s="8" customFormat="1" ht="19.5" customHeight="1" x14ac:dyDescent="0.2">
      <c r="A573" s="3">
        <f>IFERROR(VLOOKUP(B573,'[1]DADOS (OCULTAR)'!$P$3:$R$56,3,0),"")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8677502000163</v>
      </c>
      <c r="E573" s="5" t="str">
        <f>'[1]TCE - ANEXO IV - Preencher'!G582</f>
        <v>CASA DO CAMPONES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69983</v>
      </c>
      <c r="I573" s="6">
        <f>IF('[1]TCE - ANEXO IV - Preencher'!K582="","",'[1]TCE - ANEXO IV - Preencher'!K582)</f>
        <v>44368</v>
      </c>
      <c r="J573" s="5" t="str">
        <f>'[1]TCE - ANEXO IV - Preencher'!L582</f>
        <v>26210608677502000163550010000699831907243466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532</v>
      </c>
    </row>
    <row r="574" spans="1:12" s="8" customFormat="1" ht="19.5" customHeight="1" x14ac:dyDescent="0.2">
      <c r="A574" s="3">
        <f>IFERROR(VLOOKUP(B574,'[1]DADOS (OCULTAR)'!$P$3:$R$56,3,0),"")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9494196000192</v>
      </c>
      <c r="E574" s="5" t="str">
        <f>'[1]TCE - ANEXO IV - Preencher'!G583</f>
        <v>COMERCIAL JR CLAUDIO  MARIO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210474</v>
      </c>
      <c r="I574" s="6">
        <f>IF('[1]TCE - ANEXO IV - Preencher'!K583="","",'[1]TCE - ANEXO IV - Preencher'!K583)</f>
        <v>44365</v>
      </c>
      <c r="J574" s="5" t="str">
        <f>'[1]TCE - ANEXO IV - Preencher'!L583</f>
        <v>26210609494196000192550010002104741029436659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233.06</v>
      </c>
    </row>
    <row r="575" spans="1:12" s="8" customFormat="1" ht="19.5" customHeight="1" x14ac:dyDescent="0.2">
      <c r="A575" s="3">
        <f>IFERROR(VLOOKUP(B575,'[1]DADOS (OCULTAR)'!$P$3:$R$56,3,0),"")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9494196000192</v>
      </c>
      <c r="E575" s="5" t="str">
        <f>'[1]TCE - ANEXO IV - Preencher'!G584</f>
        <v>COMERCIAL JR CLAUDIO  MARIO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210630</v>
      </c>
      <c r="I575" s="6">
        <f>IF('[1]TCE - ANEXO IV - Preencher'!K584="","",'[1]TCE - ANEXO IV - Preencher'!K584)</f>
        <v>44368</v>
      </c>
      <c r="J575" s="5" t="str">
        <f>'[1]TCE - ANEXO IV - Preencher'!L584</f>
        <v>26210609494196000192550010002106301029457814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76.260000000000005</v>
      </c>
    </row>
    <row r="576" spans="1:12" s="8" customFormat="1" ht="19.5" customHeight="1" x14ac:dyDescent="0.2">
      <c r="A576" s="3">
        <f>IFERROR(VLOOKUP(B576,'[1]DADOS (OCULTAR)'!$P$3:$R$56,3,0),"")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11999737000186</v>
      </c>
      <c r="E576" s="5" t="str">
        <f>'[1]TCE - ANEXO IV - Preencher'!G585</f>
        <v>VASCOFEL VASCONCELOS FERRAGENS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31968</v>
      </c>
      <c r="I576" s="6">
        <f>IF('[1]TCE - ANEXO IV - Preencher'!K585="","",'[1]TCE - ANEXO IV - Preencher'!K585)</f>
        <v>44365</v>
      </c>
      <c r="J576" s="5" t="str">
        <f>'[1]TCE - ANEXO IV - Preencher'!L585</f>
        <v>26210611999737000186550010000319681127118195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390.59</v>
      </c>
    </row>
    <row r="577" spans="1:12" s="8" customFormat="1" ht="19.5" customHeight="1" x14ac:dyDescent="0.2">
      <c r="A577" s="3">
        <f>IFERROR(VLOOKUP(B577,'[1]DADOS (OCULTAR)'!$P$3:$R$56,3,0),"")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41057399000558</v>
      </c>
      <c r="E577" s="5" t="str">
        <f>'[1]TCE - ANEXO IV - Preencher'!G586</f>
        <v>MADECENTER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000.015.139</v>
      </c>
      <c r="I577" s="6">
        <f>IF('[1]TCE - ANEXO IV - Preencher'!K586="","",'[1]TCE - ANEXO IV - Preencher'!K586)</f>
        <v>44368</v>
      </c>
      <c r="J577" s="5" t="str">
        <f>'[1]TCE - ANEXO IV - Preencher'!L586</f>
        <v>26210641057399000558550010000151391271146118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164</v>
      </c>
    </row>
    <row r="578" spans="1:12" s="8" customFormat="1" ht="19.5" customHeight="1" x14ac:dyDescent="0.2">
      <c r="A578" s="3">
        <f>IFERROR(VLOOKUP(B578,'[1]DADOS (OCULTAR)'!$P$3:$R$56,3,0),"")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40893174000650</v>
      </c>
      <c r="E578" s="5" t="str">
        <f>'[1]TCE - ANEXO IV - Preencher'!G587</f>
        <v>LEO PLASTICOS E AVIAMENTOS LTDA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5397</v>
      </c>
      <c r="I578" s="6">
        <f>IF('[1]TCE - ANEXO IV - Preencher'!K587="","",'[1]TCE - ANEXO IV - Preencher'!K587)</f>
        <v>44337</v>
      </c>
      <c r="J578" s="5" t="str">
        <f>'[1]TCE - ANEXO IV - Preencher'!L587</f>
        <v>26210640893174000650550010000053971440712407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64.5</v>
      </c>
    </row>
    <row r="579" spans="1:12" s="8" customFormat="1" ht="19.5" customHeight="1" x14ac:dyDescent="0.2">
      <c r="A579" s="3">
        <f>IFERROR(VLOOKUP(B579,'[1]DADOS (OCULTAR)'!$P$3:$R$56,3,0),"")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7544385000105</v>
      </c>
      <c r="E579" s="5" t="str">
        <f>'[1]TCE - ANEXO IV - Preencher'!G588</f>
        <v>JPRIM PEREIRA FILHO FERAMENTAS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000.006.040</v>
      </c>
      <c r="I579" s="6">
        <f>IF('[1]TCE - ANEXO IV - Preencher'!K588="","",'[1]TCE - ANEXO IV - Preencher'!K588)</f>
        <v>44369</v>
      </c>
      <c r="J579" s="5" t="str">
        <f>'[1]TCE - ANEXO IV - Preencher'!L588</f>
        <v>26210607544385000105550010000060401959714455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915</v>
      </c>
    </row>
    <row r="580" spans="1:12" s="8" customFormat="1" ht="19.5" customHeight="1" x14ac:dyDescent="0.2">
      <c r="A580" s="3">
        <f>IFERROR(VLOOKUP(B580,'[1]DADOS (OCULTAR)'!$P$3:$R$56,3,0),"")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9494196000192</v>
      </c>
      <c r="E580" s="5" t="str">
        <f>'[1]TCE - ANEXO IV - Preencher'!G589</f>
        <v>COMERCIAL JR CLAUDIO  MARIO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210704</v>
      </c>
      <c r="I580" s="6">
        <f>IF('[1]TCE - ANEXO IV - Preencher'!K589="","",'[1]TCE - ANEXO IV - Preencher'!K589)</f>
        <v>44368</v>
      </c>
      <c r="J580" s="5" t="str">
        <f>'[1]TCE - ANEXO IV - Preencher'!L589</f>
        <v>26210609494196000192550010002107041029467157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104.55</v>
      </c>
    </row>
    <row r="581" spans="1:12" s="8" customFormat="1" ht="19.5" customHeight="1" x14ac:dyDescent="0.2">
      <c r="A581" s="3">
        <f>IFERROR(VLOOKUP(B581,'[1]DADOS (OCULTAR)'!$P$3:$R$56,3,0),"")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9494196000192</v>
      </c>
      <c r="E581" s="5" t="str">
        <f>'[1]TCE - ANEXO IV - Preencher'!G590</f>
        <v>COMERCIAL JR CLAUDIO  MARIO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210766</v>
      </c>
      <c r="I581" s="6">
        <f>IF('[1]TCE - ANEXO IV - Preencher'!K590="","",'[1]TCE - ANEXO IV - Preencher'!K590)</f>
        <v>44369</v>
      </c>
      <c r="J581" s="5" t="str">
        <f>'[1]TCE - ANEXO IV - Preencher'!L590</f>
        <v>26210609494196000192550010002107661029476019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333.21</v>
      </c>
    </row>
    <row r="582" spans="1:12" s="8" customFormat="1" ht="19.5" customHeight="1" x14ac:dyDescent="0.2">
      <c r="A582" s="3">
        <f>IFERROR(VLOOKUP(B582,'[1]DADOS (OCULTAR)'!$P$3:$R$56,3,0),"")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9494196000192</v>
      </c>
      <c r="E582" s="5" t="str">
        <f>'[1]TCE - ANEXO IV - Preencher'!G591</f>
        <v>COMERCIAL JR CLAUDIO  MARIO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210775</v>
      </c>
      <c r="I582" s="6">
        <f>IF('[1]TCE - ANEXO IV - Preencher'!K591="","",'[1]TCE - ANEXO IV - Preencher'!K591)</f>
        <v>44369</v>
      </c>
      <c r="J582" s="5" t="str">
        <f>'[1]TCE - ANEXO IV - Preencher'!L591</f>
        <v>26210609494196000192550010002107751029476859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1467.8</v>
      </c>
    </row>
    <row r="583" spans="1:12" s="8" customFormat="1" ht="19.5" customHeight="1" x14ac:dyDescent="0.2">
      <c r="A583" s="3">
        <f>IFERROR(VLOOKUP(B583,'[1]DADOS (OCULTAR)'!$P$3:$R$56,3,0),"")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9494196000192</v>
      </c>
      <c r="E583" s="5" t="str">
        <f>'[1]TCE - ANEXO IV - Preencher'!G592</f>
        <v>COMERCIAL JR CLAUDIO  MARIO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210847</v>
      </c>
      <c r="I583" s="6">
        <f>IF('[1]TCE - ANEXO IV - Preencher'!K592="","",'[1]TCE - ANEXO IV - Preencher'!K592)</f>
        <v>44369</v>
      </c>
      <c r="J583" s="5" t="str">
        <f>'[1]TCE - ANEXO IV - Preencher'!L592</f>
        <v>26210609494196000192550010002108471029486995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325.26</v>
      </c>
    </row>
    <row r="584" spans="1:12" s="8" customFormat="1" ht="19.5" customHeight="1" x14ac:dyDescent="0.2">
      <c r="A584" s="3">
        <f>IFERROR(VLOOKUP(B584,'[1]DADOS (OCULTAR)'!$P$3:$R$56,3,0),"")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7065420000103</v>
      </c>
      <c r="E584" s="5" t="str">
        <f>'[1]TCE - ANEXO IV - Preencher'!G593</f>
        <v>NORDAP COM EQUIP E PECAS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57547</v>
      </c>
      <c r="I584" s="6">
        <f>IF('[1]TCE - ANEXO IV - Preencher'!K593="","",'[1]TCE - ANEXO IV - Preencher'!K593)</f>
        <v>44370</v>
      </c>
      <c r="J584" s="5" t="str">
        <f>'[1]TCE - ANEXO IV - Preencher'!L593</f>
        <v>26210607065420000103550010000575471000839269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880</v>
      </c>
    </row>
    <row r="585" spans="1:12" s="8" customFormat="1" ht="19.5" customHeight="1" x14ac:dyDescent="0.2">
      <c r="A585" s="3">
        <f>IFERROR(VLOOKUP(B585,'[1]DADOS (OCULTAR)'!$P$3:$R$56,3,0),"")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24456295000173</v>
      </c>
      <c r="E585" s="5" t="str">
        <f>'[1]TCE - ANEXO IV - Preencher'!G594</f>
        <v>IRMAOS FREITAS REF COM DE PECAS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26198</v>
      </c>
      <c r="I585" s="6">
        <f>IF('[1]TCE - ANEXO IV - Preencher'!K594="","",'[1]TCE - ANEXO IV - Preencher'!K594)</f>
        <v>44370</v>
      </c>
      <c r="J585" s="5" t="str">
        <f>'[1]TCE - ANEXO IV - Preencher'!L594</f>
        <v>26210624456295000173650050000261981306017189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28</v>
      </c>
    </row>
    <row r="586" spans="1:12" s="8" customFormat="1" ht="19.5" customHeight="1" x14ac:dyDescent="0.2">
      <c r="A586" s="3">
        <f>IFERROR(VLOOKUP(B586,'[1]DADOS (OCULTAR)'!$P$3:$R$56,3,0),"")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24456295000173</v>
      </c>
      <c r="E586" s="5" t="str">
        <f>'[1]TCE - ANEXO IV - Preencher'!G595</f>
        <v>IRMAOS FREITAS REF COM DE PECAS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000.005.967</v>
      </c>
      <c r="I586" s="6">
        <f>IF('[1]TCE - ANEXO IV - Preencher'!K595="","",'[1]TCE - ANEXO IV - Preencher'!K595)</f>
        <v>44370</v>
      </c>
      <c r="J586" s="5" t="str">
        <f>'[1]TCE - ANEXO IV - Preencher'!L595</f>
        <v>26210624456295000173550010000059671174691124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266</v>
      </c>
    </row>
    <row r="587" spans="1:12" s="8" customFormat="1" ht="19.5" customHeight="1" x14ac:dyDescent="0.2">
      <c r="A587" s="3">
        <f>IFERROR(VLOOKUP(B587,'[1]DADOS (OCULTAR)'!$P$3:$R$56,3,0),"")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9494196000192</v>
      </c>
      <c r="E587" s="5" t="str">
        <f>'[1]TCE - ANEXO IV - Preencher'!G596</f>
        <v>COMERCIAL JR CLAUDIO  MARIO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210939</v>
      </c>
      <c r="I587" s="6">
        <f>IF('[1]TCE - ANEXO IV - Preencher'!K596="","",'[1]TCE - ANEXO IV - Preencher'!K596)</f>
        <v>44370</v>
      </c>
      <c r="J587" s="5" t="str">
        <f>'[1]TCE - ANEXO IV - Preencher'!L596</f>
        <v>26210609494196000192550010002109391029498253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218.28</v>
      </c>
    </row>
    <row r="588" spans="1:12" s="8" customFormat="1" ht="19.5" customHeight="1" x14ac:dyDescent="0.2">
      <c r="A588" s="3">
        <f>IFERROR(VLOOKUP(B588,'[1]DADOS (OCULTAR)'!$P$3:$R$56,3,0),"")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9494196000192</v>
      </c>
      <c r="E588" s="5" t="str">
        <f>'[1]TCE - ANEXO IV - Preencher'!G597</f>
        <v>COMERCIAL JR CLAUDIO  MARIO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210912</v>
      </c>
      <c r="I588" s="6">
        <f>IF('[1]TCE - ANEXO IV - Preencher'!K597="","",'[1]TCE - ANEXO IV - Preencher'!K597)</f>
        <v>44370</v>
      </c>
      <c r="J588" s="5" t="str">
        <f>'[1]TCE - ANEXO IV - Preencher'!L597</f>
        <v>26210609494196000192550010002109121029495773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282.16000000000003</v>
      </c>
    </row>
    <row r="589" spans="1:12" s="8" customFormat="1" ht="19.5" customHeight="1" x14ac:dyDescent="0.2">
      <c r="A589" s="3">
        <f>IFERROR(VLOOKUP(B589,'[1]DADOS (OCULTAR)'!$P$3:$R$56,3,0),"")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11549698000115</v>
      </c>
      <c r="E589" s="5" t="str">
        <f>'[1]TCE - ANEXO IV - Preencher'!G598</f>
        <v>CENCOMAL CENTRO COM DE MADEIRAS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6570</v>
      </c>
      <c r="I589" s="6">
        <f>IF('[1]TCE - ANEXO IV - Preencher'!K598="","",'[1]TCE - ANEXO IV - Preencher'!K598)</f>
        <v>44370</v>
      </c>
      <c r="J589" s="5" t="str">
        <f>'[1]TCE - ANEXO IV - Preencher'!L598</f>
        <v>26210611549698000115550010000065701372985535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83.3</v>
      </c>
    </row>
    <row r="590" spans="1:12" s="8" customFormat="1" ht="19.5" customHeight="1" x14ac:dyDescent="0.2">
      <c r="A590" s="3">
        <f>IFERROR(VLOOKUP(B590,'[1]DADOS (OCULTAR)'!$P$3:$R$56,3,0),"")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10758937000850</v>
      </c>
      <c r="E590" s="5" t="str">
        <f>'[1]TCE - ANEXO IV - Preencher'!G599</f>
        <v>NOVO NORDESTE COM. MAT. DE CONSTRUCAO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000.063.860</v>
      </c>
      <c r="I590" s="6">
        <f>IF('[1]TCE - ANEXO IV - Preencher'!K599="","",'[1]TCE - ANEXO IV - Preencher'!K599)</f>
        <v>44372</v>
      </c>
      <c r="J590" s="5" t="str">
        <f>'[1]TCE - ANEXO IV - Preencher'!L599</f>
        <v>26210610758937000850550010000638601111431638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8950</v>
      </c>
    </row>
    <row r="591" spans="1:12" s="8" customFormat="1" ht="19.5" customHeight="1" x14ac:dyDescent="0.2">
      <c r="A591" s="3">
        <f>IFERROR(VLOOKUP(B591,'[1]DADOS (OCULTAR)'!$P$3:$R$56,3,0),"")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9494196000192</v>
      </c>
      <c r="E591" s="5" t="str">
        <f>'[1]TCE - ANEXO IV - Preencher'!G600</f>
        <v>COMERCIAL JR CLAUDIO  MARIO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211323</v>
      </c>
      <c r="I591" s="6">
        <f>IF('[1]TCE - ANEXO IV - Preencher'!K600="","",'[1]TCE - ANEXO IV - Preencher'!K600)</f>
        <v>44375</v>
      </c>
      <c r="J591" s="5" t="str">
        <f>'[1]TCE - ANEXO IV - Preencher'!L600</f>
        <v>26210609494196000192550010002113231029561844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154.41</v>
      </c>
    </row>
    <row r="592" spans="1:12" s="8" customFormat="1" ht="19.5" customHeight="1" x14ac:dyDescent="0.2">
      <c r="A592" s="3">
        <f>IFERROR(VLOOKUP(B592,'[1]DADOS (OCULTAR)'!$P$3:$R$56,3,0),"")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41057399000558</v>
      </c>
      <c r="E592" s="5" t="str">
        <f>'[1]TCE - ANEXO IV - Preencher'!G601</f>
        <v>MADECENTER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000.015.179</v>
      </c>
      <c r="I592" s="6">
        <f>IF('[1]TCE - ANEXO IV - Preencher'!K601="","",'[1]TCE - ANEXO IV - Preencher'!K601)</f>
        <v>44370</v>
      </c>
      <c r="J592" s="5" t="str">
        <f>'[1]TCE - ANEXO IV - Preencher'!L601</f>
        <v>26210641057399000558550010000151791302422893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930</v>
      </c>
    </row>
    <row r="593" spans="1:12" s="8" customFormat="1" ht="19.5" customHeight="1" x14ac:dyDescent="0.2">
      <c r="A593" s="3">
        <f>IFERROR(VLOOKUP(B593,'[1]DADOS (OCULTAR)'!$P$3:$R$56,3,0),"")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41057399000558</v>
      </c>
      <c r="E593" s="5" t="str">
        <f>'[1]TCE - ANEXO IV - Preencher'!G602</f>
        <v>MADECENTER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000.015.179</v>
      </c>
      <c r="I593" s="6">
        <f>IF('[1]TCE - ANEXO IV - Preencher'!K602="","",'[1]TCE - ANEXO IV - Preencher'!K602)</f>
        <v>44370</v>
      </c>
      <c r="J593" s="5" t="str">
        <f>'[1]TCE - ANEXO IV - Preencher'!L602</f>
        <v>26210641057399000558550010000151791302422893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265</v>
      </c>
    </row>
    <row r="594" spans="1:12" s="8" customFormat="1" ht="19.5" customHeight="1" x14ac:dyDescent="0.2">
      <c r="A594" s="3">
        <f>IFERROR(VLOOKUP(B594,'[1]DADOS (OCULTAR)'!$P$3:$R$56,3,0),"")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30461266000100</v>
      </c>
      <c r="E594" s="5" t="str">
        <f>'[1]TCE - ANEXO IV - Preencher'!G603</f>
        <v>PAOLA ALICE P. B. ARAGAO 00953586413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000.000.090</v>
      </c>
      <c r="I594" s="6">
        <f>IF('[1]TCE - ANEXO IV - Preencher'!K603="","",'[1]TCE - ANEXO IV - Preencher'!K603)</f>
        <v>44358</v>
      </c>
      <c r="J594" s="5" t="str">
        <f>'[1]TCE - ANEXO IV - Preencher'!L603</f>
        <v>26210630461266000100550010000000901129013846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3010</v>
      </c>
    </row>
    <row r="595" spans="1:12" s="8" customFormat="1" ht="19.5" customHeight="1" x14ac:dyDescent="0.2">
      <c r="A595" s="3">
        <f>IFERROR(VLOOKUP(B595,'[1]DADOS (OCULTAR)'!$P$3:$R$56,3,0),"")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16714886000175</v>
      </c>
      <c r="E595" s="5" t="str">
        <f>'[1]TCE - ANEXO IV - Preencher'!G604</f>
        <v>F R L DE SOUZA  ME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000.000.506</v>
      </c>
      <c r="I595" s="6">
        <f>IF('[1]TCE - ANEXO IV - Preencher'!K604="","",'[1]TCE - ANEXO IV - Preencher'!K604)</f>
        <v>44376</v>
      </c>
      <c r="J595" s="5" t="str">
        <f>'[1]TCE - ANEXO IV - Preencher'!L604</f>
        <v>26210616714886000175550010000005061381303559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2492</v>
      </c>
    </row>
    <row r="596" spans="1:12" s="8" customFormat="1" ht="19.5" customHeight="1" x14ac:dyDescent="0.2">
      <c r="A596" s="3">
        <f>IFERROR(VLOOKUP(B596,'[1]DADOS (OCULTAR)'!$P$3:$R$56,3,0),"")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9494196000192</v>
      </c>
      <c r="E596" s="5" t="str">
        <f>'[1]TCE - ANEXO IV - Preencher'!G605</f>
        <v>COMERCIAL JR CLAUDIO  MARIO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211403</v>
      </c>
      <c r="I596" s="6">
        <f>IF('[1]TCE - ANEXO IV - Preencher'!K605="","",'[1]TCE - ANEXO IV - Preencher'!K605)</f>
        <v>44375</v>
      </c>
      <c r="J596" s="5" t="str">
        <f>'[1]TCE - ANEXO IV - Preencher'!L605</f>
        <v>26210609494196000192550010002114031029572628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336.12</v>
      </c>
    </row>
    <row r="597" spans="1:12" s="8" customFormat="1" ht="19.5" customHeight="1" x14ac:dyDescent="0.2">
      <c r="A597" s="3">
        <f>IFERROR(VLOOKUP(B597,'[1]DADOS (OCULTAR)'!$P$3:$R$56,3,0),"")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9494196000192</v>
      </c>
      <c r="E597" s="5" t="str">
        <f>'[1]TCE - ANEXO IV - Preencher'!G606</f>
        <v>COMERCIAL JR CLAUDIO  MARIO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211379</v>
      </c>
      <c r="I597" s="6">
        <f>IF('[1]TCE - ANEXO IV - Preencher'!K606="","",'[1]TCE - ANEXO IV - Preencher'!K606)</f>
        <v>44375</v>
      </c>
      <c r="J597" s="5" t="str">
        <f>'[1]TCE - ANEXO IV - Preencher'!L606</f>
        <v>26210609494196000192550010002113791029570334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176.3</v>
      </c>
    </row>
    <row r="598" spans="1:12" s="8" customFormat="1" ht="19.5" customHeight="1" x14ac:dyDescent="0.2">
      <c r="A598" s="3">
        <f>IFERROR(VLOOKUP(B598,'[1]DADOS (OCULTAR)'!$P$3:$R$56,3,0),"")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9494196000192</v>
      </c>
      <c r="E598" s="5" t="str">
        <f>'[1]TCE - ANEXO IV - Preencher'!G607</f>
        <v>COMERCIAL JR CLAUDIO  MARIO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211505</v>
      </c>
      <c r="I598" s="6">
        <f>IF('[1]TCE - ANEXO IV - Preencher'!K607="","",'[1]TCE - ANEXO IV - Preencher'!K607)</f>
        <v>44377</v>
      </c>
      <c r="J598" s="5" t="str">
        <f>'[1]TCE - ANEXO IV - Preencher'!L607</f>
        <v>26210609494196000192550010002115051029584723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73.8</v>
      </c>
    </row>
    <row r="599" spans="1:12" s="8" customFormat="1" ht="19.5" customHeight="1" x14ac:dyDescent="0.2">
      <c r="A599" s="3">
        <f>IFERROR(VLOOKUP(B599,'[1]DADOS (OCULTAR)'!$P$3:$R$56,3,0),"")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11403953000117</v>
      </c>
      <c r="E599" s="5" t="str">
        <f>'[1]TCE - ANEXO IV - Preencher'!G608</f>
        <v>SOCIEDADE DE FERRAGENS FREIRE LTDA  EPP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000.036.275</v>
      </c>
      <c r="I599" s="6">
        <f>IF('[1]TCE - ANEXO IV - Preencher'!K608="","",'[1]TCE - ANEXO IV - Preencher'!K608)</f>
        <v>44377</v>
      </c>
      <c r="J599" s="5" t="str">
        <f>'[1]TCE - ANEXO IV - Preencher'!L608</f>
        <v>26210611403953000117550010000362751505900000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791.87</v>
      </c>
    </row>
    <row r="600" spans="1:12" s="8" customFormat="1" ht="19.5" customHeight="1" x14ac:dyDescent="0.2">
      <c r="A600" s="3">
        <f>IFERROR(VLOOKUP(B600,'[1]DADOS (OCULTAR)'!$P$3:$R$56,3,0),"")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25361160000197</v>
      </c>
      <c r="E600" s="5" t="str">
        <f>'[1]TCE - ANEXO IV - Preencher'!G609</f>
        <v>DISTRIBUIDORA ESPACO DRYWALL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000.000.574</v>
      </c>
      <c r="I600" s="6">
        <f>IF('[1]TCE - ANEXO IV - Preencher'!K609="","",'[1]TCE - ANEXO IV - Preencher'!K609)</f>
        <v>44377</v>
      </c>
      <c r="J600" s="5" t="str">
        <f>'[1]TCE - ANEXO IV - Preencher'!L609</f>
        <v>26210625361160000197550010000005741180202106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102.2</v>
      </c>
    </row>
    <row r="601" spans="1:12" s="8" customFormat="1" ht="19.5" customHeight="1" x14ac:dyDescent="0.2">
      <c r="A601" s="3">
        <f>IFERROR(VLOOKUP(B601,'[1]DADOS (OCULTAR)'!$P$3:$R$56,3,0),"")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9494196000192</v>
      </c>
      <c r="E601" s="5" t="str">
        <f>'[1]TCE - ANEXO IV - Preencher'!G610</f>
        <v>COMERCIAL JR CLAUDIO  MARIO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208158</v>
      </c>
      <c r="I601" s="6">
        <f>IF('[1]TCE - ANEXO IV - Preencher'!K610="","",'[1]TCE - ANEXO IV - Preencher'!K610)</f>
        <v>44348</v>
      </c>
      <c r="J601" s="5" t="str">
        <f>'[1]TCE - ANEXO IV - Preencher'!L610</f>
        <v>26210609494196000192550010002081581029130447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13.53</v>
      </c>
    </row>
    <row r="602" spans="1:12" s="8" customFormat="1" ht="19.5" customHeight="1" x14ac:dyDescent="0.2">
      <c r="A602" s="3">
        <f>IFERROR(VLOOKUP(B602,'[1]DADOS (OCULTAR)'!$P$3:$R$56,3,0),"")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208291</v>
      </c>
      <c r="I602" s="6">
        <f>IF('[1]TCE - ANEXO IV - Preencher'!K611="","",'[1]TCE - ANEXO IV - Preencher'!K611)</f>
        <v>44348</v>
      </c>
      <c r="J602" s="5" t="str">
        <f>'[1]TCE - ANEXO IV - Preencher'!L611</f>
        <v>26210609494196000192550010002082911029147994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291.92</v>
      </c>
    </row>
    <row r="603" spans="1:12" s="8" customFormat="1" ht="19.5" customHeight="1" x14ac:dyDescent="0.2">
      <c r="A603" s="3">
        <f>IFERROR(VLOOKUP(B603,'[1]DADOS (OCULTAR)'!$P$3:$R$56,3,0),"")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9494196000192</v>
      </c>
      <c r="E603" s="5" t="str">
        <f>'[1]TCE - ANEXO IV - Preencher'!G612</f>
        <v>COMERCIAL JR CLAUDIO  MARIO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208513</v>
      </c>
      <c r="I603" s="6">
        <f>IF('[1]TCE - ANEXO IV - Preencher'!K612="","",'[1]TCE - ANEXO IV - Preencher'!K612)</f>
        <v>44349</v>
      </c>
      <c r="J603" s="5" t="str">
        <f>'[1]TCE - ANEXO IV - Preencher'!L612</f>
        <v>26210609494196000192550010002085131029168860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167.28</v>
      </c>
    </row>
    <row r="604" spans="1:12" s="8" customFormat="1" ht="19.5" customHeight="1" x14ac:dyDescent="0.2">
      <c r="A604" s="3">
        <f>IFERROR(VLOOKUP(B604,'[1]DADOS (OCULTAR)'!$P$3:$R$56,3,0),"")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9494196000192</v>
      </c>
      <c r="E604" s="5" t="str">
        <f>'[1]TCE - ANEXO IV - Preencher'!G613</f>
        <v>COMERCIAL JR CLAUDIO  MARIO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208444</v>
      </c>
      <c r="I604" s="6">
        <f>IF('[1]TCE - ANEXO IV - Preencher'!K613="","",'[1]TCE - ANEXO IV - Preencher'!K613)</f>
        <v>44349</v>
      </c>
      <c r="J604" s="5" t="str">
        <f>'[1]TCE - ANEXO IV - Preencher'!L613</f>
        <v>26210609494196000192550010002084441029162269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286.8</v>
      </c>
    </row>
    <row r="605" spans="1:12" s="8" customFormat="1" ht="19.5" customHeight="1" x14ac:dyDescent="0.2">
      <c r="A605" s="3">
        <f>IFERROR(VLOOKUP(B605,'[1]DADOS (OCULTAR)'!$P$3:$R$56,3,0),"")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9494196000192</v>
      </c>
      <c r="E605" s="5" t="str">
        <f>'[1]TCE - ANEXO IV - Preencher'!G614</f>
        <v>COMERCIAL JR CLAUDIO  MARIO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208621</v>
      </c>
      <c r="I605" s="6">
        <f>IF('[1]TCE - ANEXO IV - Preencher'!K614="","",'[1]TCE - ANEXO IV - Preencher'!K614)</f>
        <v>44350</v>
      </c>
      <c r="J605" s="5" t="str">
        <f>'[1]TCE - ANEXO IV - Preencher'!L614</f>
        <v>26210609494196000192550010002086211029182681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118.08</v>
      </c>
    </row>
    <row r="606" spans="1:12" s="8" customFormat="1" ht="19.5" customHeight="1" x14ac:dyDescent="0.2">
      <c r="A606" s="3">
        <f>IFERROR(VLOOKUP(B606,'[1]DADOS (OCULTAR)'!$P$3:$R$56,3,0),"")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6201314000139</v>
      </c>
      <c r="E606" s="5" t="str">
        <f>'[1]TCE - ANEXO IV - Preencher'!G615</f>
        <v>CAMEL CARUARU MATERIAIS ELETRI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000.095.614</v>
      </c>
      <c r="I606" s="6">
        <f>IF('[1]TCE - ANEXO IV - Preencher'!K615="","",'[1]TCE - ANEXO IV - Preencher'!K615)</f>
        <v>44351</v>
      </c>
      <c r="J606" s="5" t="str">
        <f>'[1]TCE - ANEXO IV - Preencher'!L615</f>
        <v>26210606201314000139550010000956141343710600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3863.12</v>
      </c>
    </row>
    <row r="607" spans="1:12" s="8" customFormat="1" ht="19.5" customHeight="1" x14ac:dyDescent="0.2">
      <c r="A607" s="3">
        <f>IFERROR(VLOOKUP(B607,'[1]DADOS (OCULTAR)'!$P$3:$R$56,3,0),"")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6201314000139</v>
      </c>
      <c r="E607" s="5" t="str">
        <f>'[1]TCE - ANEXO IV - Preencher'!G616</f>
        <v>CAMEL CARUARU MATERIAIS ELETRI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000.095.643</v>
      </c>
      <c r="I607" s="6">
        <f>IF('[1]TCE - ANEXO IV - Preencher'!K616="","",'[1]TCE - ANEXO IV - Preencher'!K616)</f>
        <v>44354</v>
      </c>
      <c r="J607" s="5" t="str">
        <f>'[1]TCE - ANEXO IV - Preencher'!L616</f>
        <v>26210606201314000139550010000956431701019460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126.84</v>
      </c>
    </row>
    <row r="608" spans="1:12" s="8" customFormat="1" ht="19.5" customHeight="1" x14ac:dyDescent="0.2">
      <c r="A608" s="3">
        <f>IFERROR(VLOOKUP(B608,'[1]DADOS (OCULTAR)'!$P$3:$R$56,3,0),"")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9494196000192</v>
      </c>
      <c r="E608" s="5" t="str">
        <f>'[1]TCE - ANEXO IV - Preencher'!G617</f>
        <v>COMERCIAL JR CLAUDIO  MARIO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208825</v>
      </c>
      <c r="I608" s="6">
        <f>IF('[1]TCE - ANEXO IV - Preencher'!K617="","",'[1]TCE - ANEXO IV - Preencher'!K617)</f>
        <v>44351</v>
      </c>
      <c r="J608" s="5" t="str">
        <f>'[1]TCE - ANEXO IV - Preencher'!L617</f>
        <v>26210609494196000192550010002088251029210146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138.01</v>
      </c>
    </row>
    <row r="609" spans="1:12" s="8" customFormat="1" ht="19.5" customHeight="1" x14ac:dyDescent="0.2">
      <c r="A609" s="3">
        <f>IFERROR(VLOOKUP(B609,'[1]DADOS (OCULTAR)'!$P$3:$R$56,3,0),"")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8099681000107</v>
      </c>
      <c r="E609" s="5" t="str">
        <f>'[1]TCE - ANEXO IV - Preencher'!G618</f>
        <v>COMBAT COMERCIO DE BATERIAS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87463</v>
      </c>
      <c r="I609" s="6">
        <f>IF('[1]TCE - ANEXO IV - Preencher'!K618="","",'[1]TCE - ANEXO IV - Preencher'!K618)</f>
        <v>44354</v>
      </c>
      <c r="J609" s="5" t="str">
        <f>'[1]TCE - ANEXO IV - Preencher'!L618</f>
        <v>26210608099681000107550010000874631000041364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479.14</v>
      </c>
    </row>
    <row r="610" spans="1:12" s="8" customFormat="1" ht="19.5" customHeight="1" x14ac:dyDescent="0.2">
      <c r="A610" s="3">
        <f>IFERROR(VLOOKUP(B610,'[1]DADOS (OCULTAR)'!$P$3:$R$56,3,0),"")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10731605000106</v>
      </c>
      <c r="E610" s="5" t="str">
        <f>'[1]TCE - ANEXO IV - Preencher'!G619</f>
        <v>ELETRONICA CENTRAL CARUARU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148493</v>
      </c>
      <c r="I610" s="6">
        <f>IF('[1]TCE - ANEXO IV - Preencher'!K619="","",'[1]TCE - ANEXO IV - Preencher'!K619)</f>
        <v>44361</v>
      </c>
      <c r="J610" s="5" t="str">
        <f>'[1]TCE - ANEXO IV - Preencher'!L619</f>
        <v>26210610731605000106650010001484931258360476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</v>
      </c>
    </row>
    <row r="611" spans="1:12" s="8" customFormat="1" ht="19.5" customHeight="1" x14ac:dyDescent="0.2">
      <c r="A611" s="3">
        <f>IFERROR(VLOOKUP(B611,'[1]DADOS (OCULTAR)'!$P$3:$R$56,3,0),"")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9494196000192</v>
      </c>
      <c r="E611" s="5" t="str">
        <f>'[1]TCE - ANEXO IV - Preencher'!G620</f>
        <v>COMERCIAL JR CLAUDIO  MARIO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210048</v>
      </c>
      <c r="I611" s="6">
        <f>IF('[1]TCE - ANEXO IV - Preencher'!K620="","",'[1]TCE - ANEXO IV - Preencher'!K620)</f>
        <v>44362</v>
      </c>
      <c r="J611" s="5" t="str">
        <f>'[1]TCE - ANEXO IV - Preencher'!L620</f>
        <v>26210609494196000192550010002100481029378045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132.80000000000001</v>
      </c>
    </row>
    <row r="612" spans="1:12" s="8" customFormat="1" ht="19.5" customHeight="1" x14ac:dyDescent="0.2">
      <c r="A612" s="3">
        <f>IFERROR(VLOOKUP(B612,'[1]DADOS (OCULTAR)'!$P$3:$R$56,3,0),"")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9494196000192</v>
      </c>
      <c r="E612" s="5" t="str">
        <f>'[1]TCE - ANEXO IV - Preencher'!G621</f>
        <v>COMERCIAL JR CLAUDIO  MARIO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210046</v>
      </c>
      <c r="I612" s="6">
        <f>IF('[1]TCE - ANEXO IV - Preencher'!K621="","",'[1]TCE - ANEXO IV - Preencher'!K621)</f>
        <v>44362</v>
      </c>
      <c r="J612" s="5" t="str">
        <f>'[1]TCE - ANEXO IV - Preencher'!L621</f>
        <v>26210609494196000192550010002100461029377966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6.81</v>
      </c>
    </row>
    <row r="613" spans="1:12" s="8" customFormat="1" ht="19.5" customHeight="1" x14ac:dyDescent="0.2">
      <c r="A613" s="3">
        <f>IFERROR(VLOOKUP(B613,'[1]DADOS (OCULTAR)'!$P$3:$R$56,3,0),"")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9494196000192</v>
      </c>
      <c r="E613" s="5" t="str">
        <f>'[1]TCE - ANEXO IV - Preencher'!G622</f>
        <v>COMERCIAL JR CLAUDIO  MARIO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210047</v>
      </c>
      <c r="I613" s="6">
        <f>IF('[1]TCE - ANEXO IV - Preencher'!K622="","",'[1]TCE - ANEXO IV - Preencher'!K622)</f>
        <v>44362</v>
      </c>
      <c r="J613" s="5" t="str">
        <f>'[1]TCE - ANEXO IV - Preencher'!L622</f>
        <v>26210609494196000192550010002100471029378021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189.42</v>
      </c>
    </row>
    <row r="614" spans="1:12" s="8" customFormat="1" ht="19.5" customHeight="1" x14ac:dyDescent="0.2">
      <c r="A614" s="3">
        <f>IFERROR(VLOOKUP(B614,'[1]DADOS (OCULTAR)'!$P$3:$R$56,3,0),"")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9494196000192</v>
      </c>
      <c r="E614" s="5" t="str">
        <f>'[1]TCE - ANEXO IV - Preencher'!G623</f>
        <v>COMERCIAL JR CLAUDIO  MARIO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210064</v>
      </c>
      <c r="I614" s="6">
        <f>IF('[1]TCE - ANEXO IV - Preencher'!K623="","",'[1]TCE - ANEXO IV - Preencher'!K623)</f>
        <v>44362</v>
      </c>
      <c r="J614" s="5" t="str">
        <f>'[1]TCE - ANEXO IV - Preencher'!L623</f>
        <v>26210609494196000192550010002100641029379703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573.59</v>
      </c>
    </row>
    <row r="615" spans="1:12" s="8" customFormat="1" ht="19.5" customHeight="1" x14ac:dyDescent="0.2">
      <c r="A615" s="3">
        <f>IFERROR(VLOOKUP(B615,'[1]DADOS (OCULTAR)'!$P$3:$R$56,3,0),"")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9494196000192</v>
      </c>
      <c r="E615" s="5" t="str">
        <f>'[1]TCE - ANEXO IV - Preencher'!G624</f>
        <v>COMERCIAL JR CLAUDIO  MARIO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201866</v>
      </c>
      <c r="I615" s="6">
        <f>IF('[1]TCE - ANEXO IV - Preencher'!K624="","",'[1]TCE - ANEXO IV - Preencher'!K624)</f>
        <v>44363</v>
      </c>
      <c r="J615" s="5" t="str">
        <f>'[1]TCE - ANEXO IV - Preencher'!L624</f>
        <v>26210609494196000192651020002018661018661022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580.54</v>
      </c>
    </row>
    <row r="616" spans="1:12" s="8" customFormat="1" ht="19.5" customHeight="1" x14ac:dyDescent="0.2">
      <c r="A616" s="3">
        <f>IFERROR(VLOOKUP(B616,'[1]DADOS (OCULTAR)'!$P$3:$R$56,3,0),"")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9494196000192</v>
      </c>
      <c r="E616" s="5" t="str">
        <f>'[1]TCE - ANEXO IV - Preencher'!G625</f>
        <v>COMERCIAL JR CLAUDIO  MARIO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210141</v>
      </c>
      <c r="I616" s="6">
        <f>IF('[1]TCE - ANEXO IV - Preencher'!K625="","",'[1]TCE - ANEXO IV - Preencher'!K625)</f>
        <v>44363</v>
      </c>
      <c r="J616" s="5" t="str">
        <f>'[1]TCE - ANEXO IV - Preencher'!L625</f>
        <v>26210609494196000192550010002101411029389416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149.65</v>
      </c>
    </row>
    <row r="617" spans="1:12" s="8" customFormat="1" ht="19.5" customHeight="1" x14ac:dyDescent="0.2">
      <c r="A617" s="3">
        <f>IFERROR(VLOOKUP(B617,'[1]DADOS (OCULTAR)'!$P$3:$R$56,3,0),"")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26199784000112</v>
      </c>
      <c r="E617" s="5" t="str">
        <f>'[1]TCE - ANEXO IV - Preencher'!G626</f>
        <v>JADILSON JOAO DOS SANTOS ME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6636</v>
      </c>
      <c r="I617" s="6">
        <f>IF('[1]TCE - ANEXO IV - Preencher'!K626="","",'[1]TCE - ANEXO IV - Preencher'!K626)</f>
        <v>44364</v>
      </c>
      <c r="J617" s="5" t="str">
        <f>'[1]TCE - ANEXO IV - Preencher'!L626</f>
        <v>26210626199784000112650020000066361826009964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50</v>
      </c>
    </row>
    <row r="618" spans="1:12" s="8" customFormat="1" ht="19.5" customHeight="1" x14ac:dyDescent="0.2">
      <c r="A618" s="3">
        <f>IFERROR(VLOOKUP(B618,'[1]DADOS (OCULTAR)'!$P$3:$R$56,3,0),"")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9494196000192</v>
      </c>
      <c r="E618" s="5" t="str">
        <f>'[1]TCE - ANEXO IV - Preencher'!G627</f>
        <v>COMERCIAL JR CLAUDIO  MARIO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210474</v>
      </c>
      <c r="I618" s="6">
        <f>IF('[1]TCE - ANEXO IV - Preencher'!K627="","",'[1]TCE - ANEXO IV - Preencher'!K627)</f>
        <v>44365</v>
      </c>
      <c r="J618" s="5" t="str">
        <f>'[1]TCE - ANEXO IV - Preencher'!L627</f>
        <v>26210609494196000192550010002104741029436659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25.26</v>
      </c>
    </row>
    <row r="619" spans="1:12" s="8" customFormat="1" ht="19.5" customHeight="1" x14ac:dyDescent="0.2">
      <c r="A619" s="3">
        <f>IFERROR(VLOOKUP(B619,'[1]DADOS (OCULTAR)'!$P$3:$R$56,3,0),"")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10731605000106</v>
      </c>
      <c r="E619" s="5" t="str">
        <f>'[1]TCE - ANEXO IV - Preencher'!G628</f>
        <v>ELETRONICA CENTRAL CARUARU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000.010.620</v>
      </c>
      <c r="I619" s="6">
        <f>IF('[1]TCE - ANEXO IV - Preencher'!K628="","",'[1]TCE - ANEXO IV - Preencher'!K628)</f>
        <v>44368</v>
      </c>
      <c r="J619" s="5" t="str">
        <f>'[1]TCE - ANEXO IV - Preencher'!L628</f>
        <v>26210610731605000106550010000106201347160172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190</v>
      </c>
    </row>
    <row r="620" spans="1:12" s="8" customFormat="1" ht="19.5" customHeight="1" x14ac:dyDescent="0.2">
      <c r="A620" s="3">
        <f>IFERROR(VLOOKUP(B620,'[1]DADOS (OCULTAR)'!$P$3:$R$56,3,0),"")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8099681000107</v>
      </c>
      <c r="E620" s="5" t="str">
        <f>'[1]TCE - ANEXO IV - Preencher'!G629</f>
        <v>COMBAT COMERCIO DE BATERIAS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87862</v>
      </c>
      <c r="I620" s="6">
        <f>IF('[1]TCE - ANEXO IV - Preencher'!K629="","",'[1]TCE - ANEXO IV - Preencher'!K629)</f>
        <v>44368</v>
      </c>
      <c r="J620" s="5" t="str">
        <f>'[1]TCE - ANEXO IV - Preencher'!L629</f>
        <v>26210608099681000107550010000878621000238162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851.9</v>
      </c>
    </row>
    <row r="621" spans="1:12" s="8" customFormat="1" ht="19.5" customHeight="1" x14ac:dyDescent="0.2">
      <c r="A621" s="3">
        <f>IFERROR(VLOOKUP(B621,'[1]DADOS (OCULTAR)'!$P$3:$R$56,3,0),"")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27700153000106</v>
      </c>
      <c r="E621" s="5" t="str">
        <f>'[1]TCE - ANEXO IV - Preencher'!G630</f>
        <v>SANTANA  SANTOS MATERIAIS ELETRICOS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000.026.349</v>
      </c>
      <c r="I621" s="6">
        <f>IF('[1]TCE - ANEXO IV - Preencher'!K630="","",'[1]TCE - ANEXO IV - Preencher'!K630)</f>
        <v>44368</v>
      </c>
      <c r="J621" s="5" t="str">
        <f>'[1]TCE - ANEXO IV - Preencher'!L630</f>
        <v>26210627700153000106550010000263491046403273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55.38</v>
      </c>
    </row>
    <row r="622" spans="1:12" s="8" customFormat="1" ht="19.5" customHeight="1" x14ac:dyDescent="0.2">
      <c r="A622" s="3">
        <f>IFERROR(VLOOKUP(B622,'[1]DADOS (OCULTAR)'!$P$3:$R$56,3,0),"")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6320479000120</v>
      </c>
      <c r="E622" s="5" t="str">
        <f>'[1]TCE - ANEXO IV - Preencher'!G631</f>
        <v>CENTRO DE DISTRIBUICAO ATOS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12024</v>
      </c>
      <c r="I622" s="6">
        <f>IF('[1]TCE - ANEXO IV - Preencher'!K631="","",'[1]TCE - ANEXO IV - Preencher'!K631)</f>
        <v>44368</v>
      </c>
      <c r="J622" s="5" t="str">
        <f>'[1]TCE - ANEXO IV - Preencher'!L631</f>
        <v>26210606320479000120550010000120241000118962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368.69</v>
      </c>
    </row>
    <row r="623" spans="1:12" s="8" customFormat="1" ht="19.5" customHeight="1" x14ac:dyDescent="0.2">
      <c r="A623" s="3">
        <f>IFERROR(VLOOKUP(B623,'[1]DADOS (OCULTAR)'!$P$3:$R$56,3,0),"")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24073694000155</v>
      </c>
      <c r="E623" s="5" t="str">
        <f>'[1]TCE - ANEXO IV - Preencher'!G632</f>
        <v>NAGEM CIL COMERCIO DE INFORMATICA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000.670.315</v>
      </c>
      <c r="I623" s="6">
        <f>IF('[1]TCE - ANEXO IV - Preencher'!K632="","",'[1]TCE - ANEXO IV - Preencher'!K632)</f>
        <v>44365</v>
      </c>
      <c r="J623" s="5" t="str">
        <f>'[1]TCE - ANEXO IV - Preencher'!L632</f>
        <v>26210624073694000155550010006703151020170839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199.2</v>
      </c>
    </row>
    <row r="624" spans="1:12" s="8" customFormat="1" ht="19.5" customHeight="1" x14ac:dyDescent="0.2">
      <c r="A624" s="3">
        <f>IFERROR(VLOOKUP(B624,'[1]DADOS (OCULTAR)'!$P$3:$R$56,3,0),"")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6201314000139</v>
      </c>
      <c r="E624" s="5" t="str">
        <f>'[1]TCE - ANEXO IV - Preencher'!G633</f>
        <v>CAMEL CARUARU MATERIAIS ELETRI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000.095.997</v>
      </c>
      <c r="I624" s="6">
        <f>IF('[1]TCE - ANEXO IV - Preencher'!K633="","",'[1]TCE - ANEXO IV - Preencher'!K633)</f>
        <v>44369</v>
      </c>
      <c r="J624" s="5" t="str">
        <f>'[1]TCE - ANEXO IV - Preencher'!L633</f>
        <v>26210606201314000139550010000959971583818277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1400.5</v>
      </c>
    </row>
    <row r="625" spans="1:12" s="8" customFormat="1" ht="19.5" customHeight="1" x14ac:dyDescent="0.2">
      <c r="A625" s="3">
        <f>IFERROR(VLOOKUP(B625,'[1]DADOS (OCULTAR)'!$P$3:$R$56,3,0),"")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9494196000192</v>
      </c>
      <c r="E625" s="5" t="str">
        <f>'[1]TCE - ANEXO IV - Preencher'!G634</f>
        <v>COMERCIAL JR CLAUDIO  MARIO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211323</v>
      </c>
      <c r="I625" s="6">
        <f>IF('[1]TCE - ANEXO IV - Preencher'!K634="","",'[1]TCE - ANEXO IV - Preencher'!K634)</f>
        <v>44375</v>
      </c>
      <c r="J625" s="5" t="str">
        <f>'[1]TCE - ANEXO IV - Preencher'!L634</f>
        <v>26210609494196000192550010002113231029561844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158.26</v>
      </c>
    </row>
    <row r="626" spans="1:12" s="8" customFormat="1" ht="19.5" customHeight="1" x14ac:dyDescent="0.2">
      <c r="A626" s="3">
        <f>IFERROR(VLOOKUP(B626,'[1]DADOS (OCULTAR)'!$P$3:$R$56,3,0),"")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10731605000106</v>
      </c>
      <c r="E626" s="5" t="str">
        <f>'[1]TCE - ANEXO IV - Preencher'!G635</f>
        <v>ELETRONICA CENTRAL CARUARU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149803</v>
      </c>
      <c r="I626" s="6">
        <f>IF('[1]TCE - ANEXO IV - Preencher'!K635="","",'[1]TCE - ANEXO IV - Preencher'!K635)</f>
        <v>44375</v>
      </c>
      <c r="J626" s="5" t="str">
        <f>'[1]TCE - ANEXO IV - Preencher'!L635</f>
        <v>26210610731605000106650010001498031134243213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7.5</v>
      </c>
    </row>
    <row r="627" spans="1:12" s="8" customFormat="1" ht="19.5" customHeight="1" x14ac:dyDescent="0.2">
      <c r="A627" s="3">
        <f>IFERROR(VLOOKUP(B627,'[1]DADOS (OCULTAR)'!$P$3:$R$56,3,0),"")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5097661000109</v>
      </c>
      <c r="E627" s="5" t="str">
        <f>'[1]TCE - ANEXO IV - Preencher'!G636</f>
        <v>CONTAGE REP.E CONSULT. LTDA  ME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000.000.399</v>
      </c>
      <c r="I627" s="6">
        <f>IF('[1]TCE - ANEXO IV - Preencher'!K636="","",'[1]TCE - ANEXO IV - Preencher'!K636)</f>
        <v>44370</v>
      </c>
      <c r="J627" s="5" t="str">
        <f>'[1]TCE - ANEXO IV - Preencher'!L636</f>
        <v>26210605097661000109550010000003991000006447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700</v>
      </c>
    </row>
    <row r="628" spans="1:12" s="8" customFormat="1" ht="19.5" customHeight="1" x14ac:dyDescent="0.2">
      <c r="A628" s="3">
        <f>IFERROR(VLOOKUP(B628,'[1]DADOS (OCULTAR)'!$P$3:$R$56,3,0),"")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9494196000192</v>
      </c>
      <c r="E628" s="5" t="str">
        <f>'[1]TCE - ANEXO IV - Preencher'!G637</f>
        <v>COMERCIAL JR CLAUDIO  MARIO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211403</v>
      </c>
      <c r="I628" s="6">
        <f>IF('[1]TCE - ANEXO IV - Preencher'!K637="","",'[1]TCE - ANEXO IV - Preencher'!K637)</f>
        <v>44375</v>
      </c>
      <c r="J628" s="5" t="str">
        <f>'[1]TCE - ANEXO IV - Preencher'!L637</f>
        <v>26210609494196000192550010002114031029572628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26.57</v>
      </c>
    </row>
    <row r="629" spans="1:12" s="8" customFormat="1" ht="19.5" customHeight="1" x14ac:dyDescent="0.2">
      <c r="A629" s="3">
        <f>IFERROR(VLOOKUP(B629,'[1]DADOS (OCULTAR)'!$P$3:$R$56,3,0),"")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9494196000192</v>
      </c>
      <c r="E629" s="5" t="str">
        <f>'[1]TCE - ANEXO IV - Preencher'!G638</f>
        <v>COMERCIAL JR CLAUDIO  MARIO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211379</v>
      </c>
      <c r="I629" s="6">
        <f>IF('[1]TCE - ANEXO IV - Preencher'!K638="","",'[1]TCE - ANEXO IV - Preencher'!K638)</f>
        <v>44375</v>
      </c>
      <c r="J629" s="5" t="str">
        <f>'[1]TCE - ANEXO IV - Preencher'!L638</f>
        <v>26210609494196000192550010002113791029570334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126.28</v>
      </c>
    </row>
    <row r="630" spans="1:12" s="8" customFormat="1" ht="19.5" customHeight="1" x14ac:dyDescent="0.2">
      <c r="A630" s="3">
        <f>IFERROR(VLOOKUP(B630,'[1]DADOS (OCULTAR)'!$P$3:$R$56,3,0),"")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 xml:space="preserve">3.9 - Material para Manutenção de Bens Imóveis </v>
      </c>
      <c r="D630" s="3">
        <f>'[1]TCE - ANEXO IV - Preencher'!F639</f>
        <v>9494196000192</v>
      </c>
      <c r="E630" s="5" t="str">
        <f>'[1]TCE - ANEXO IV - Preencher'!G639</f>
        <v>COMERCIAL JR CLAUDIO  MARIO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210048</v>
      </c>
      <c r="I630" s="6" t="str">
        <f>IF('[1]TCE - ANEXO IV - Preencher'!K639="","",'[1]TCE - ANEXO IV - Preencher'!K639)</f>
        <v>15/6/2021</v>
      </c>
      <c r="J630" s="5" t="str">
        <f>'[1]TCE - ANEXO IV - Preencher'!L639</f>
        <v>26210609494196000192550010002100481029378045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382.41</v>
      </c>
    </row>
    <row r="631" spans="1:12" s="8" customFormat="1" ht="19.5" customHeight="1" x14ac:dyDescent="0.2">
      <c r="A631" s="3">
        <f>IFERROR(VLOOKUP(B631,'[1]DADOS (OCULTAR)'!$P$3:$R$56,3,0),"")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9494196000192</v>
      </c>
      <c r="E631" s="5" t="str">
        <f>'[1]TCE - ANEXO IV - Preencher'!G640</f>
        <v>COMERCIAL JR CLAUDIO  MARIO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210266</v>
      </c>
      <c r="I631" s="6">
        <f>IF('[1]TCE - ANEXO IV - Preencher'!K640="","",'[1]TCE - ANEXO IV - Preencher'!K640)</f>
        <v>44364</v>
      </c>
      <c r="J631" s="5" t="str">
        <f>'[1]TCE - ANEXO IV - Preencher'!L640</f>
        <v>91215309494196000192550010002102661029407273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39.4</v>
      </c>
    </row>
    <row r="632" spans="1:12" s="8" customFormat="1" ht="19.5" customHeight="1" x14ac:dyDescent="0.2">
      <c r="A632" s="3">
        <f>IFERROR(VLOOKUP(B632,'[1]DADOS (OCULTAR)'!$P$3:$R$56,3,0),"")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 xml:space="preserve">3.10 - Material para Manutenção de Bens Móveis </v>
      </c>
      <c r="D632" s="3">
        <f>'[1]TCE - ANEXO IV - Preencher'!F641</f>
        <v>24073694000155</v>
      </c>
      <c r="E632" s="5" t="str">
        <f>'[1]TCE - ANEXO IV - Preencher'!G641</f>
        <v>NAGEM CIL COMERCIO DE INFORMATICA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000.665.568</v>
      </c>
      <c r="I632" s="6">
        <f>IF('[1]TCE - ANEXO IV - Preencher'!K641="","",'[1]TCE - ANEXO IV - Preencher'!K641)</f>
        <v>44354</v>
      </c>
      <c r="J632" s="5" t="str">
        <f>'[1]TCE - ANEXO IV - Preencher'!L641</f>
        <v>26210624073694000155550010006655681020028092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403.08</v>
      </c>
    </row>
    <row r="633" spans="1:12" s="8" customFormat="1" ht="19.5" customHeight="1" x14ac:dyDescent="0.2">
      <c r="A633" s="3">
        <f>IFERROR(VLOOKUP(B633,'[1]DADOS (OCULTAR)'!$P$3:$R$56,3,0),"")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3.10 - Material para Manutenção de Bens Móveis </v>
      </c>
      <c r="D633" s="3">
        <f>'[1]TCE - ANEXO IV - Preencher'!F642</f>
        <v>24073694000155</v>
      </c>
      <c r="E633" s="5" t="str">
        <f>'[1]TCE - ANEXO IV - Preencher'!G642</f>
        <v>NAGEM CIL COMERCIO DE INFORMATICA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000.670.299</v>
      </c>
      <c r="I633" s="6">
        <f>IF('[1]TCE - ANEXO IV - Preencher'!K642="","",'[1]TCE - ANEXO IV - Preencher'!K642)</f>
        <v>44365</v>
      </c>
      <c r="J633" s="5" t="str">
        <f>'[1]TCE - ANEXO IV - Preencher'!L642</f>
        <v>26210624073694000155550010006702991020170353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700</v>
      </c>
    </row>
    <row r="634" spans="1:12" s="8" customFormat="1" ht="19.5" customHeight="1" x14ac:dyDescent="0.2">
      <c r="A634" s="3">
        <f>IFERROR(VLOOKUP(B634,'[1]DADOS (OCULTAR)'!$P$3:$R$56,3,0),"")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3.10 - Material para Manutenção de Bens Móveis </v>
      </c>
      <c r="D634" s="3">
        <f>'[1]TCE - ANEXO IV - Preencher'!F643</f>
        <v>5425121000107</v>
      </c>
      <c r="E634" s="5" t="str">
        <f>'[1]TCE - ANEXO IV - Preencher'!G643</f>
        <v>1GIGA COMPUTERS BRASIL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19806</v>
      </c>
      <c r="I634" s="6">
        <f>IF('[1]TCE - ANEXO IV - Preencher'!K643="","",'[1]TCE - ANEXO IV - Preencher'!K643)</f>
        <v>44369</v>
      </c>
      <c r="J634" s="5" t="str">
        <f>'[1]TCE - ANEXO IV - Preencher'!L643</f>
        <v>35210605425121000107550010000198061787525890</v>
      </c>
      <c r="K634" s="5" t="str">
        <f>IF(F634="B",LEFT('[1]TCE - ANEXO IV - Preencher'!M643,2),IF(F634="S",LEFT('[1]TCE - ANEXO IV - Preencher'!M643,7),IF('[1]TCE - ANEXO IV - Preencher'!H643="","")))</f>
        <v>35</v>
      </c>
      <c r="L634" s="7">
        <f>'[1]TCE - ANEXO IV - Preencher'!N643</f>
        <v>2180</v>
      </c>
    </row>
    <row r="635" spans="1:12" s="8" customFormat="1" ht="19.5" customHeight="1" x14ac:dyDescent="0.2">
      <c r="A635" s="3">
        <f>IFERROR(VLOOKUP(B635,'[1]DADOS (OCULTAR)'!$P$3:$R$56,3,0),"")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3.10 - Material para Manutenção de Bens Móveis </v>
      </c>
      <c r="D635" s="3">
        <f>'[1]TCE - ANEXO IV - Preencher'!F644</f>
        <v>16432670000117</v>
      </c>
      <c r="E635" s="5" t="str">
        <f>'[1]TCE - ANEXO IV - Preencher'!G644</f>
        <v>M E M COMERCIO E DISTRIBUIDORA LTDA ME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14777</v>
      </c>
      <c r="I635" s="6">
        <f>IF('[1]TCE - ANEXO IV - Preencher'!K644="","",'[1]TCE - ANEXO IV - Preencher'!K644)</f>
        <v>44372</v>
      </c>
      <c r="J635" s="5" t="str">
        <f>'[1]TCE - ANEXO IV - Preencher'!L644</f>
        <v>26210616432670000117550010000147771584856226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798</v>
      </c>
    </row>
    <row r="636" spans="1:12" s="8" customFormat="1" ht="19.5" customHeight="1" x14ac:dyDescent="0.2">
      <c r="A636" s="3">
        <f>IFERROR(VLOOKUP(B636,'[1]DADOS (OCULTAR)'!$P$3:$R$56,3,0),"")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3.10 - Material para Manutenção de Bens Móveis </v>
      </c>
      <c r="D636" s="3">
        <f>'[1]TCE - ANEXO IV - Preencher'!F645</f>
        <v>11982113000580</v>
      </c>
      <c r="E636" s="5" t="str">
        <f>'[1]TCE - ANEXO IV - Preencher'!G645</f>
        <v>MIRANDA COMPUTACAO E COMERCIO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439466</v>
      </c>
      <c r="I636" s="6">
        <f>IF('[1]TCE - ANEXO IV - Preencher'!K645="","",'[1]TCE - ANEXO IV - Preencher'!K645)</f>
        <v>44344</v>
      </c>
      <c r="J636" s="5" t="str">
        <f>'[1]TCE - ANEXO IV - Preencher'!L645</f>
        <v>24210511982113000580550010004394661300842929</v>
      </c>
      <c r="K636" s="5" t="str">
        <f>IF(F636="B",LEFT('[1]TCE - ANEXO IV - Preencher'!M645,2),IF(F636="S",LEFT('[1]TCE - ANEXO IV - Preencher'!M645,7),IF('[1]TCE - ANEXO IV - Preencher'!H645="","")))</f>
        <v>24</v>
      </c>
      <c r="L636" s="7">
        <f>'[1]TCE - ANEXO IV - Preencher'!N645</f>
        <v>1688.7</v>
      </c>
    </row>
    <row r="637" spans="1:12" s="8" customFormat="1" ht="19.5" customHeight="1" x14ac:dyDescent="0.2">
      <c r="A637" s="3">
        <f>IFERROR(VLOOKUP(B637,'[1]DADOS (OCULTAR)'!$P$3:$R$56,3,0),"")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3.10 - Material para Manutenção de Bens Móveis </v>
      </c>
      <c r="D637" s="3">
        <f>'[1]TCE - ANEXO IV - Preencher'!F646</f>
        <v>12629642000133</v>
      </c>
      <c r="E637" s="5" t="str">
        <f>'[1]TCE - ANEXO IV - Preencher'!G646</f>
        <v>PALASHOP.COM COMERCIO ELETRONICO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000.056.760</v>
      </c>
      <c r="I637" s="6">
        <f>IF('[1]TCE - ANEXO IV - Preencher'!K646="","",'[1]TCE - ANEXO IV - Preencher'!K646)</f>
        <v>44344</v>
      </c>
      <c r="J637" s="5" t="str">
        <f>'[1]TCE - ANEXO IV - Preencher'!L646</f>
        <v>35210512629642000133550010000567601250288573</v>
      </c>
      <c r="K637" s="5" t="str">
        <f>IF(F637="B",LEFT('[1]TCE - ANEXO IV - Preencher'!M646,2),IF(F637="S",LEFT('[1]TCE - ANEXO IV - Preencher'!M646,7),IF('[1]TCE - ANEXO IV - Preencher'!H646="","")))</f>
        <v>35</v>
      </c>
      <c r="L637" s="7">
        <f>'[1]TCE - ANEXO IV - Preencher'!N646</f>
        <v>210.94</v>
      </c>
    </row>
    <row r="638" spans="1:12" s="8" customFormat="1" ht="19.5" customHeight="1" x14ac:dyDescent="0.2">
      <c r="A638" s="3">
        <f>IFERROR(VLOOKUP(B638,'[1]DADOS (OCULTAR)'!$P$3:$R$56,3,0),"")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3.10 - Material para Manutenção de Bens Móveis </v>
      </c>
      <c r="D638" s="3">
        <f>'[1]TCE - ANEXO IV - Preencher'!F647</f>
        <v>30816544000197</v>
      </c>
      <c r="E638" s="5" t="str">
        <f>'[1]TCE - ANEXO IV - Preencher'!G647</f>
        <v>MTX COMERCIO DE EQUIP DE INFOR LINE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000.241.240</v>
      </c>
      <c r="I638" s="6">
        <f>IF('[1]TCE - ANEXO IV - Preencher'!K647="","",'[1]TCE - ANEXO IV - Preencher'!K647)</f>
        <v>44344</v>
      </c>
      <c r="J638" s="5" t="str">
        <f>'[1]TCE - ANEXO IV - Preencher'!L647</f>
        <v>32210530816544000197550010002412401008047088</v>
      </c>
      <c r="K638" s="5" t="str">
        <f>IF(F638="B",LEFT('[1]TCE - ANEXO IV - Preencher'!M647,2),IF(F638="S",LEFT('[1]TCE - ANEXO IV - Preencher'!M647,7),IF('[1]TCE - ANEXO IV - Preencher'!H647="","")))</f>
        <v>32</v>
      </c>
      <c r="L638" s="7">
        <f>'[1]TCE - ANEXO IV - Preencher'!N647</f>
        <v>5878.2</v>
      </c>
    </row>
    <row r="639" spans="1:12" s="8" customFormat="1" ht="19.5" customHeight="1" x14ac:dyDescent="0.2">
      <c r="A639" s="3">
        <f>IFERROR(VLOOKUP(B639,'[1]DADOS (OCULTAR)'!$P$3:$R$56,3,0),"")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3.10 - Material para Manutenção de Bens Móveis </v>
      </c>
      <c r="D639" s="3">
        <f>'[1]TCE - ANEXO IV - Preencher'!F648</f>
        <v>18617596000139</v>
      </c>
      <c r="E639" s="5" t="str">
        <f>'[1]TCE - ANEXO IV - Preencher'!G648</f>
        <v>ETIQUETAG COMERCIO DE ETIQUETAS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000.005.324</v>
      </c>
      <c r="I639" s="6">
        <f>IF('[1]TCE - ANEXO IV - Preencher'!K648="","",'[1]TCE - ANEXO IV - Preencher'!K648)</f>
        <v>44365</v>
      </c>
      <c r="J639" s="5" t="str">
        <f>'[1]TCE - ANEXO IV - Preencher'!L648</f>
        <v>26210618617596000139550010000053241159000007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6770</v>
      </c>
    </row>
    <row r="640" spans="1:12" s="8" customFormat="1" ht="19.5" customHeight="1" x14ac:dyDescent="0.2">
      <c r="A640" s="3">
        <f>IFERROR(VLOOKUP(B640,'[1]DADOS (OCULTAR)'!$P$3:$R$56,3,0),"")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3.10 - Material para Manutenção de Bens Móveis </v>
      </c>
      <c r="D640" s="3">
        <f>'[1]TCE - ANEXO IV - Preencher'!F649</f>
        <v>5425121000107</v>
      </c>
      <c r="E640" s="5" t="str">
        <f>'[1]TCE - ANEXO IV - Preencher'!G649</f>
        <v>1GIGA COMPUTERS BRASIL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19806</v>
      </c>
      <c r="I640" s="6">
        <f>IF('[1]TCE - ANEXO IV - Preencher'!K649="","",'[1]TCE - ANEXO IV - Preencher'!K649)</f>
        <v>44369</v>
      </c>
      <c r="J640" s="5" t="str">
        <f>'[1]TCE - ANEXO IV - Preencher'!L649</f>
        <v>35210605425121000107550010000198061787525890</v>
      </c>
      <c r="K640" s="5" t="str">
        <f>IF(F640="B",LEFT('[1]TCE - ANEXO IV - Preencher'!M649,2),IF(F640="S",LEFT('[1]TCE - ANEXO IV - Preencher'!M649,7),IF('[1]TCE - ANEXO IV - Preencher'!H649="","")))</f>
        <v>35</v>
      </c>
      <c r="L640" s="7">
        <f>'[1]TCE - ANEXO IV - Preencher'!N649</f>
        <v>177</v>
      </c>
    </row>
    <row r="641" spans="1:12" s="8" customFormat="1" ht="19.5" customHeight="1" x14ac:dyDescent="0.2">
      <c r="A641" s="3">
        <f>IFERROR(VLOOKUP(B641,'[1]DADOS (OCULTAR)'!$P$3:$R$56,3,0),"")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3.10 - Material para Manutenção de Bens Móveis </v>
      </c>
      <c r="D641" s="3">
        <f>'[1]TCE - ANEXO IV - Preencher'!F650</f>
        <v>24425720000167</v>
      </c>
      <c r="E641" s="5" t="str">
        <f>'[1]TCE - ANEXO IV - Preencher'!G650</f>
        <v>ORIGINAL SUPRIMENTOS E EQUIP. LTDA.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6807</v>
      </c>
      <c r="I641" s="6">
        <f>IF('[1]TCE - ANEXO IV - Preencher'!K650="","",'[1]TCE - ANEXO IV - Preencher'!K650)</f>
        <v>44375</v>
      </c>
      <c r="J641" s="5" t="str">
        <f>'[1]TCE - ANEXO IV - Preencher'!L650</f>
        <v>26211062442572000016755001000068171180060272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2706</v>
      </c>
    </row>
    <row r="642" spans="1:12" s="8" customFormat="1" ht="19.5" customHeight="1" x14ac:dyDescent="0.2">
      <c r="A642" s="3">
        <f>IFERROR(VLOOKUP(B642,'[1]DADOS (OCULTAR)'!$P$3:$R$56,3,0),"")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3.10 - Material para Manutenção de Bens Móveis </v>
      </c>
      <c r="D642" s="3">
        <f>'[1]TCE - ANEXO IV - Preencher'!F651</f>
        <v>9494196000192</v>
      </c>
      <c r="E642" s="5" t="str">
        <f>'[1]TCE - ANEXO IV - Preencher'!G651</f>
        <v>COMERCIAL JR CLAUDIO  MARIO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209183</v>
      </c>
      <c r="I642" s="6">
        <f>IF('[1]TCE - ANEXO IV - Preencher'!K651="","",'[1]TCE - ANEXO IV - Preencher'!K651)</f>
        <v>44355</v>
      </c>
      <c r="J642" s="5" t="str">
        <f>'[1]TCE - ANEXO IV - Preencher'!L651</f>
        <v>26210609494196000192550010002091831029259501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57.07</v>
      </c>
    </row>
    <row r="643" spans="1:12" s="8" customFormat="1" ht="19.5" customHeight="1" x14ac:dyDescent="0.2">
      <c r="A643" s="3">
        <f>IFERROR(VLOOKUP(B643,'[1]DADOS (OCULTAR)'!$P$3:$R$56,3,0),"")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3.10 - Material para Manutenção de Bens Móveis </v>
      </c>
      <c r="D643" s="3">
        <f>'[1]TCE - ANEXO IV - Preencher'!F652</f>
        <v>2472105000330</v>
      </c>
      <c r="E643" s="5" t="str">
        <f>'[1]TCE - ANEXO IV - Preencher'!G652</f>
        <v>ITALIANA AUTOMOVEIS DO RECIFE LTDA.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000.223.299</v>
      </c>
      <c r="I643" s="6">
        <f>IF('[1]TCE - ANEXO IV - Preencher'!K652="","",'[1]TCE - ANEXO IV - Preencher'!K652)</f>
        <v>44356</v>
      </c>
      <c r="J643" s="5" t="str">
        <f>'[1]TCE - ANEXO IV - Preencher'!L652</f>
        <v>26210602472105000330550000002232991235801794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395.8</v>
      </c>
    </row>
    <row r="644" spans="1:12" s="8" customFormat="1" ht="19.5" customHeight="1" x14ac:dyDescent="0.2">
      <c r="A644" s="3">
        <f>IFERROR(VLOOKUP(B644,'[1]DADOS (OCULTAR)'!$P$3:$R$56,3,0),"")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3.10 - Material para Manutenção de Bens Móveis </v>
      </c>
      <c r="D644" s="3">
        <f>'[1]TCE - ANEXO IV - Preencher'!F653</f>
        <v>2472105000330</v>
      </c>
      <c r="E644" s="5" t="str">
        <f>'[1]TCE - ANEXO IV - Preencher'!G653</f>
        <v>ITALIANA AUTOMOVEIS DO RECIFE LTDA.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000.224.026</v>
      </c>
      <c r="I644" s="6">
        <f>IF('[1]TCE - ANEXO IV - Preencher'!K653="","",'[1]TCE - ANEXO IV - Preencher'!K653)</f>
        <v>44375</v>
      </c>
      <c r="J644" s="5" t="str">
        <f>'[1]TCE - ANEXO IV - Preencher'!L653</f>
        <v>26210602472105000330550000002240261808397650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977.63</v>
      </c>
    </row>
    <row r="645" spans="1:12" s="8" customFormat="1" ht="19.5" customHeight="1" x14ac:dyDescent="0.2">
      <c r="A645" s="3">
        <f>IFERROR(VLOOKUP(B645,'[1]DADOS (OCULTAR)'!$P$3:$R$56,3,0),"")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3.10 - Material para Manutenção de Bens Móveis </v>
      </c>
      <c r="D645" s="3">
        <f>'[1]TCE - ANEXO IV - Preencher'!F654</f>
        <v>41057399000558</v>
      </c>
      <c r="E645" s="5" t="str">
        <f>'[1]TCE - ANEXO IV - Preencher'!G654</f>
        <v>MADECENTER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000.014.962</v>
      </c>
      <c r="I645" s="6">
        <f>IF('[1]TCE - ANEXO IV - Preencher'!K654="","",'[1]TCE - ANEXO IV - Preencher'!K654)</f>
        <v>44356</v>
      </c>
      <c r="J645" s="5" t="str">
        <f>'[1]TCE - ANEXO IV - Preencher'!L654</f>
        <v>26210641057399000558550010000149621596768506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207.01</v>
      </c>
    </row>
    <row r="646" spans="1:12" s="8" customFormat="1" ht="19.5" customHeight="1" x14ac:dyDescent="0.2">
      <c r="A646" s="3">
        <f>IFERROR(VLOOKUP(B646,'[1]DADOS (OCULTAR)'!$P$3:$R$56,3,0),"")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3.10 - Material para Manutenção de Bens Móveis </v>
      </c>
      <c r="D646" s="3">
        <f>'[1]TCE - ANEXO IV - Preencher'!F655</f>
        <v>11549698000115</v>
      </c>
      <c r="E646" s="5" t="str">
        <f>'[1]TCE - ANEXO IV - Preencher'!G655</f>
        <v>CENCOMAL CENTRO COM DE MADEIRAS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6529</v>
      </c>
      <c r="I646" s="6">
        <f>IF('[1]TCE - ANEXO IV - Preencher'!K655="","",'[1]TCE - ANEXO IV - Preencher'!K655)</f>
        <v>44364</v>
      </c>
      <c r="J646" s="5" t="str">
        <f>'[1]TCE - ANEXO IV - Preencher'!L655</f>
        <v>26210611549698000115550010000065291838648648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120.04</v>
      </c>
    </row>
    <row r="647" spans="1:12" s="8" customFormat="1" ht="19.5" customHeight="1" x14ac:dyDescent="0.2">
      <c r="A647" s="3">
        <f>IFERROR(VLOOKUP(B647,'[1]DADOS (OCULTAR)'!$P$3:$R$56,3,0),"")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3.8 - Uniformes, Tecidos e Aviamentos </v>
      </c>
      <c r="D647" s="3">
        <f>'[1]TCE - ANEXO IV - Preencher'!F656</f>
        <v>14197649000159</v>
      </c>
      <c r="E647" s="5" t="str">
        <f>'[1]TCE - ANEXO IV - Preencher'!G656</f>
        <v>ROBERTO JOSE DE ALMEIDA GALVAO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000.000.234</v>
      </c>
      <c r="I647" s="6">
        <f>IF('[1]TCE - ANEXO IV - Preencher'!K656="","",'[1]TCE - ANEXO IV - Preencher'!K656)</f>
        <v>44358</v>
      </c>
      <c r="J647" s="5" t="str">
        <f>'[1]TCE - ANEXO IV - Preencher'!L656</f>
        <v>26210614197649000159550010000002341000019018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19543.2</v>
      </c>
    </row>
    <row r="648" spans="1:12" s="8" customFormat="1" ht="19.5" customHeight="1" x14ac:dyDescent="0.2">
      <c r="A648" s="3">
        <f>IFERROR(VLOOKUP(B648,'[1]DADOS (OCULTAR)'!$P$3:$R$56,3,0),"")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3.8 - Uniformes, Tecidos e Aviamentos </v>
      </c>
      <c r="D648" s="3">
        <f>'[1]TCE - ANEXO IV - Preencher'!F657</f>
        <v>10653520000157</v>
      </c>
      <c r="E648" s="5" t="str">
        <f>'[1]TCE - ANEXO IV - Preencher'!G657</f>
        <v>MADALENA C BEZERRA ROUPAS PROF ME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000.000.885</v>
      </c>
      <c r="I648" s="6">
        <f>IF('[1]TCE - ANEXO IV - Preencher'!K657="","",'[1]TCE - ANEXO IV - Preencher'!K657)</f>
        <v>44358</v>
      </c>
      <c r="J648" s="5" t="str">
        <f>'[1]TCE - ANEXO IV - Preencher'!L657</f>
        <v>26210610653520000157550010000008851000008861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60277</v>
      </c>
    </row>
    <row r="649" spans="1:12" s="8" customFormat="1" ht="19.5" customHeight="1" x14ac:dyDescent="0.2">
      <c r="A649" s="3">
        <f>IFERROR(VLOOKUP(B649,'[1]DADOS (OCULTAR)'!$P$3:$R$56,3,0),"")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3.8 - Uniformes, Tecidos e Aviamentos </v>
      </c>
      <c r="D649" s="3">
        <f>'[1]TCE - ANEXO IV - Preencher'!F658</f>
        <v>5773243001158</v>
      </c>
      <c r="E649" s="5" t="str">
        <f>'[1]TCE - ANEXO IV - Preencher'!G658</f>
        <v>FRANCO BENELLY COM TEC E CONF LTDA  ME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000.001.740</v>
      </c>
      <c r="I649" s="6">
        <f>IF('[1]TCE - ANEXO IV - Preencher'!K658="","",'[1]TCE - ANEXO IV - Preencher'!K658)</f>
        <v>44363</v>
      </c>
      <c r="J649" s="5" t="str">
        <f>'[1]TCE - ANEXO IV - Preencher'!L658</f>
        <v>26210605773243001158550030000017401606500338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1499</v>
      </c>
    </row>
    <row r="650" spans="1:12" s="8" customFormat="1" ht="19.5" customHeight="1" x14ac:dyDescent="0.2">
      <c r="A650" s="3">
        <f>IFERROR(VLOOKUP(B650,'[1]DADOS (OCULTAR)'!$P$3:$R$56,3,0),"")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3.8 - Uniformes, Tecidos e Aviamentos </v>
      </c>
      <c r="D650" s="3">
        <f>'[1]TCE - ANEXO IV - Preencher'!F659</f>
        <v>188968000517</v>
      </c>
      <c r="E650" s="5" t="str">
        <f>'[1]TCE - ANEXO IV - Preencher'!G659</f>
        <v>NOVO AVIAMENTO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000.023.684</v>
      </c>
      <c r="I650" s="6">
        <f>IF('[1]TCE - ANEXO IV - Preencher'!K659="","",'[1]TCE - ANEXO IV - Preencher'!K659)</f>
        <v>44366</v>
      </c>
      <c r="J650" s="5" t="str">
        <f>'[1]TCE - ANEXO IV - Preencher'!L659</f>
        <v>26210600188968000517550010000236841657316348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1021.2</v>
      </c>
    </row>
    <row r="651" spans="1:12" s="8" customFormat="1" ht="19.5" customHeight="1" x14ac:dyDescent="0.2">
      <c r="A651" s="3">
        <f>IFERROR(VLOOKUP(B651,'[1]DADOS (OCULTAR)'!$P$3:$R$56,3,0),"")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3.8 - Uniformes, Tecidos e Aviamentos </v>
      </c>
      <c r="D651" s="3">
        <f>'[1]TCE - ANEXO IV - Preencher'!F660</f>
        <v>40893174000650</v>
      </c>
      <c r="E651" s="5" t="str">
        <f>'[1]TCE - ANEXO IV - Preencher'!G660</f>
        <v>LEO PLASTICOS E AVIAMENTOS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5397</v>
      </c>
      <c r="I651" s="6">
        <f>IF('[1]TCE - ANEXO IV - Preencher'!K660="","",'[1]TCE - ANEXO IV - Preencher'!K660)</f>
        <v>44368</v>
      </c>
      <c r="J651" s="5" t="str">
        <f>'[1]TCE - ANEXO IV - Preencher'!L660</f>
        <v>26210640893174000650550010000053971440712407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36.5</v>
      </c>
    </row>
    <row r="652" spans="1:12" s="8" customFormat="1" ht="19.5" customHeight="1" x14ac:dyDescent="0.2">
      <c r="A652" s="3">
        <f>IFERROR(VLOOKUP(B652,'[1]DADOS (OCULTAR)'!$P$3:$R$56,3,0),"")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3.8 - Uniformes, Tecidos e Aviamentos </v>
      </c>
      <c r="D652" s="3">
        <f>'[1]TCE - ANEXO IV - Preencher'!F661</f>
        <v>14197649000159</v>
      </c>
      <c r="E652" s="5" t="str">
        <f>'[1]TCE - ANEXO IV - Preencher'!G661</f>
        <v>ROBERTO JOSE DE ALMEIDA GALVAO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000.000.235</v>
      </c>
      <c r="I652" s="6">
        <f>IF('[1]TCE - ANEXO IV - Preencher'!K661="","",'[1]TCE - ANEXO IV - Preencher'!K661)</f>
        <v>44369</v>
      </c>
      <c r="J652" s="5" t="str">
        <f>'[1]TCE - ANEXO IV - Preencher'!L661</f>
        <v>26210614197649000159550010000002351659009009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14648.2</v>
      </c>
    </row>
    <row r="653" spans="1:12" s="8" customFormat="1" ht="19.5" customHeight="1" x14ac:dyDescent="0.2">
      <c r="A653" s="3">
        <f>IFERROR(VLOOKUP(B653,'[1]DADOS (OCULTAR)'!$P$3:$R$56,3,0),"")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3.8 - Uniformes, Tecidos e Aviamentos </v>
      </c>
      <c r="D653" s="3">
        <f>'[1]TCE - ANEXO IV - Preencher'!F662</f>
        <v>19924199000172</v>
      </c>
      <c r="E653" s="5" t="str">
        <f>'[1]TCE - ANEXO IV - Preencher'!G662</f>
        <v>BEZERRA COMERCIO DE PRESENTES EIRELI EPP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2623</v>
      </c>
      <c r="I653" s="6">
        <f>IF('[1]TCE - ANEXO IV - Preencher'!K662="","",'[1]TCE - ANEXO IV - Preencher'!K662)</f>
        <v>44349</v>
      </c>
      <c r="J653" s="5" t="str">
        <f>'[1]TCE - ANEXO IV - Preencher'!L662</f>
        <v>26210619924199000172550010000026231680564017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450</v>
      </c>
    </row>
    <row r="654" spans="1:12" s="8" customFormat="1" ht="19.5" customHeight="1" x14ac:dyDescent="0.2">
      <c r="A654" s="3">
        <f>IFERROR(VLOOKUP(B654,'[1]DADOS (OCULTAR)'!$P$3:$R$56,3,0),"")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3.8 - Uniformes, Tecidos e Aviamentos </v>
      </c>
      <c r="D654" s="3">
        <f>'[1]TCE - ANEXO IV - Preencher'!F663</f>
        <v>37995894000107</v>
      </c>
      <c r="E654" s="5" t="str">
        <f>'[1]TCE - ANEXO IV - Preencher'!G663</f>
        <v>CARUSEG SOLUCOES EM EPI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000.000.130</v>
      </c>
      <c r="I654" s="6">
        <f>IF('[1]TCE - ANEXO IV - Preencher'!K663="","",'[1]TCE - ANEXO IV - Preencher'!K663)</f>
        <v>44349</v>
      </c>
      <c r="J654" s="5" t="str">
        <f>'[1]TCE - ANEXO IV - Preencher'!L663</f>
        <v>26210637995894000107550010000001301806097031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120</v>
      </c>
    </row>
    <row r="655" spans="1:12" s="8" customFormat="1" ht="19.5" customHeight="1" x14ac:dyDescent="0.2">
      <c r="A655" s="3">
        <f>IFERROR(VLOOKUP(B655,'[1]DADOS (OCULTAR)'!$P$3:$R$56,3,0),"")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3.8 - Uniformes, Tecidos e Aviamentos </v>
      </c>
      <c r="D655" s="3">
        <f>'[1]TCE - ANEXO IV - Preencher'!F664</f>
        <v>10271915000195</v>
      </c>
      <c r="E655" s="5" t="str">
        <f>'[1]TCE - ANEXO IV - Preencher'!G664</f>
        <v>INSTITUTO TRAVESSIA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3966</v>
      </c>
      <c r="I655" s="6">
        <f>IF('[1]TCE - ANEXO IV - Preencher'!K664="","",'[1]TCE - ANEXO IV - Preencher'!K664)</f>
        <v>44351</v>
      </c>
      <c r="J655" s="5" t="str">
        <f>'[1]TCE - ANEXO IV - Preencher'!L664</f>
        <v>26210610271916000195550010000039661000020908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9800</v>
      </c>
    </row>
    <row r="656" spans="1:12" s="8" customFormat="1" ht="19.5" customHeight="1" x14ac:dyDescent="0.2">
      <c r="A656" s="3">
        <f>IFERROR(VLOOKUP(B656,'[1]DADOS (OCULTAR)'!$P$3:$R$56,3,0),"")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3.8 - Uniformes, Tecidos e Aviamentos </v>
      </c>
      <c r="D656" s="3">
        <f>'[1]TCE - ANEXO IV - Preencher'!F665</f>
        <v>94120821000105</v>
      </c>
      <c r="E656" s="5" t="str">
        <f>'[1]TCE - ANEXO IV - Preencher'!G665</f>
        <v>I.R. NEUTZLING  CIA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136677</v>
      </c>
      <c r="I656" s="6">
        <f>IF('[1]TCE - ANEXO IV - Preencher'!K665="","",'[1]TCE - ANEXO IV - Preencher'!K665)</f>
        <v>44349</v>
      </c>
      <c r="J656" s="5" t="str">
        <f>'[1]TCE - ANEXO IV - Preencher'!L665</f>
        <v>43210694120821000105550030001366771154747911</v>
      </c>
      <c r="K656" s="5" t="str">
        <f>IF(F656="B",LEFT('[1]TCE - ANEXO IV - Preencher'!M665,2),IF(F656="S",LEFT('[1]TCE - ANEXO IV - Preencher'!M665,7),IF('[1]TCE - ANEXO IV - Preencher'!H665="","")))</f>
        <v>43</v>
      </c>
      <c r="L656" s="7">
        <f>'[1]TCE - ANEXO IV - Preencher'!N665</f>
        <v>1473.5</v>
      </c>
    </row>
    <row r="657" spans="1:12" s="8" customFormat="1" ht="19.5" customHeight="1" x14ac:dyDescent="0.2">
      <c r="A657" s="3">
        <f>IFERROR(VLOOKUP(B657,'[1]DADOS (OCULTAR)'!$P$3:$R$56,3,0),"")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3.8 - Uniformes, Tecidos e Aviamentos </v>
      </c>
      <c r="D657" s="3">
        <f>'[1]TCE - ANEXO IV - Preencher'!F666</f>
        <v>37995894000107</v>
      </c>
      <c r="E657" s="5" t="str">
        <f>'[1]TCE - ANEXO IV - Preencher'!G666</f>
        <v>CARUSEG SOLUCOES EM EPI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000.000.140</v>
      </c>
      <c r="I657" s="6">
        <f>IF('[1]TCE - ANEXO IV - Preencher'!K666="","",'[1]TCE - ANEXO IV - Preencher'!K666)</f>
        <v>44357</v>
      </c>
      <c r="J657" s="5" t="str">
        <f>'[1]TCE - ANEXO IV - Preencher'!L666</f>
        <v>26210637995894000107550010000001401393900005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163</v>
      </c>
    </row>
    <row r="658" spans="1:12" s="8" customFormat="1" ht="19.5" customHeight="1" x14ac:dyDescent="0.2">
      <c r="A658" s="3">
        <f>IFERROR(VLOOKUP(B658,'[1]DADOS (OCULTAR)'!$P$3:$R$56,3,0),"")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3.8 - Uniformes, Tecidos e Aviamentos </v>
      </c>
      <c r="D658" s="3">
        <f>'[1]TCE - ANEXO IV - Preencher'!F667</f>
        <v>28461889000123</v>
      </c>
      <c r="E658" s="5" t="str">
        <f>'[1]TCE - ANEXO IV - Preencher'!G667</f>
        <v>JPM PRODUTOS HOSPITALARES LTDA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000.003.097</v>
      </c>
      <c r="I658" s="6">
        <f>IF('[1]TCE - ANEXO IV - Preencher'!K667="","",'[1]TCE - ANEXO IV - Preencher'!K667)</f>
        <v>44361</v>
      </c>
      <c r="J658" s="5" t="str">
        <f>'[1]TCE - ANEXO IV - Preencher'!L667</f>
        <v>26210628461889000123550010000030971338080743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23800</v>
      </c>
    </row>
    <row r="659" spans="1:12" s="8" customFormat="1" ht="19.5" customHeight="1" x14ac:dyDescent="0.2">
      <c r="A659" s="3">
        <f>IFERROR(VLOOKUP(B659,'[1]DADOS (OCULTAR)'!$P$3:$R$56,3,0),"")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3.8 - Uniformes, Tecidos e Aviamentos </v>
      </c>
      <c r="D659" s="3">
        <f>'[1]TCE - ANEXO IV - Preencher'!F668</f>
        <v>10271915000195</v>
      </c>
      <c r="E659" s="5" t="str">
        <f>'[1]TCE - ANEXO IV - Preencher'!G668</f>
        <v>INSTITUTO TRAVESSIA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4028</v>
      </c>
      <c r="I659" s="6">
        <f>IF('[1]TCE - ANEXO IV - Preencher'!K668="","",'[1]TCE - ANEXO IV - Preencher'!K668)</f>
        <v>44362</v>
      </c>
      <c r="J659" s="5" t="str">
        <f>'[1]TCE - ANEXO IV - Preencher'!L668</f>
        <v>26210610271915000195550010000040281000022034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5644.8</v>
      </c>
    </row>
    <row r="660" spans="1:12" s="8" customFormat="1" ht="19.5" customHeight="1" x14ac:dyDescent="0.2">
      <c r="A660" s="3">
        <f>IFERROR(VLOOKUP(B660,'[1]DADOS (OCULTAR)'!$P$3:$R$56,3,0),"")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3.8 - Uniformes, Tecidos e Aviamentos </v>
      </c>
      <c r="D660" s="3">
        <f>'[1]TCE - ANEXO IV - Preencher'!F669</f>
        <v>165933000139</v>
      </c>
      <c r="E660" s="5" t="str">
        <f>'[1]TCE - ANEXO IV - Preencher'!G669</f>
        <v>DESCARTEX CONFECCOES E COMERCIO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000.026.720</v>
      </c>
      <c r="I660" s="6">
        <f>IF('[1]TCE - ANEXO IV - Preencher'!K669="","",'[1]TCE - ANEXO IV - Preencher'!K669)</f>
        <v>44363</v>
      </c>
      <c r="J660" s="5" t="str">
        <f>'[1]TCE - ANEXO IV - Preencher'!L669</f>
        <v>26210600165933000139550020000267201667721664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15300</v>
      </c>
    </row>
    <row r="661" spans="1:12" s="8" customFormat="1" ht="19.5" customHeight="1" x14ac:dyDescent="0.2">
      <c r="A661" s="3">
        <f>IFERROR(VLOOKUP(B661,'[1]DADOS (OCULTAR)'!$P$3:$R$56,3,0),"")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3.8 - Uniformes, Tecidos e Aviamentos </v>
      </c>
      <c r="D661" s="3">
        <f>'[1]TCE - ANEXO IV - Preencher'!F670</f>
        <v>13596165000110</v>
      </c>
      <c r="E661" s="5" t="str">
        <f>'[1]TCE - ANEXO IV - Preencher'!G670</f>
        <v>RESSEG DISTRIBUIDORA LTDA  EPP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95760</v>
      </c>
      <c r="I661" s="6">
        <f>IF('[1]TCE - ANEXO IV - Preencher'!K670="","",'[1]TCE - ANEXO IV - Preencher'!K670)</f>
        <v>44362</v>
      </c>
      <c r="J661" s="5" t="str">
        <f>'[1]TCE - ANEXO IV - Preencher'!L670</f>
        <v>26210613596165000110550010000957601379416461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1397.5</v>
      </c>
    </row>
    <row r="662" spans="1:12" s="8" customFormat="1" ht="19.5" customHeight="1" x14ac:dyDescent="0.2">
      <c r="A662" s="3">
        <f>IFERROR(VLOOKUP(B662,'[1]DADOS (OCULTAR)'!$P$3:$R$56,3,0),"")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3.8 - Uniformes, Tecidos e Aviamentos </v>
      </c>
      <c r="D662" s="3">
        <f>'[1]TCE - ANEXO IV - Preencher'!F671</f>
        <v>85179240000158</v>
      </c>
      <c r="E662" s="5" t="str">
        <f>'[1]TCE - ANEXO IV - Preencher'!G671</f>
        <v>CORSUL COMERCIO E REPRESENT DO SUL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413180</v>
      </c>
      <c r="I662" s="6">
        <f>IF('[1]TCE - ANEXO IV - Preencher'!K671="","",'[1]TCE - ANEXO IV - Preencher'!K671)</f>
        <v>44355</v>
      </c>
      <c r="J662" s="5" t="str">
        <f>'[1]TCE - ANEXO IV - Preencher'!L671</f>
        <v>42210685179240000158550020004131801392727551</v>
      </c>
      <c r="K662" s="5" t="str">
        <f>IF(F662="B",LEFT('[1]TCE - ANEXO IV - Preencher'!M671,2),IF(F662="S",LEFT('[1]TCE - ANEXO IV - Preencher'!M671,7),IF('[1]TCE - ANEXO IV - Preencher'!H671="","")))</f>
        <v>42</v>
      </c>
      <c r="L662" s="7">
        <f>'[1]TCE - ANEXO IV - Preencher'!N671</f>
        <v>2678.6</v>
      </c>
    </row>
    <row r="663" spans="1:12" s="8" customFormat="1" ht="19.5" customHeight="1" x14ac:dyDescent="0.2">
      <c r="A663" s="3">
        <f>IFERROR(VLOOKUP(B663,'[1]DADOS (OCULTAR)'!$P$3:$R$56,3,0),"")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 xml:space="preserve">3.8 - Uniformes, Tecidos e Aviamentos </v>
      </c>
      <c r="D663" s="3">
        <f>'[1]TCE - ANEXO IV - Preencher'!F672</f>
        <v>10271915000195</v>
      </c>
      <c r="E663" s="5" t="str">
        <f>'[1]TCE - ANEXO IV - Preencher'!G672</f>
        <v>INSTITUTO TRAVESSIA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4041</v>
      </c>
      <c r="I663" s="6">
        <f>IF('[1]TCE - ANEXO IV - Preencher'!K672="","",'[1]TCE - ANEXO IV - Preencher'!K672)</f>
        <v>44365</v>
      </c>
      <c r="J663" s="5" t="str">
        <f>'[1]TCE - ANEXO IV - Preencher'!L672</f>
        <v>26210610271915000195550010000040411000022206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4155.2</v>
      </c>
    </row>
    <row r="664" spans="1:12" s="8" customFormat="1" ht="19.5" customHeight="1" x14ac:dyDescent="0.2">
      <c r="A664" s="3">
        <f>IFERROR(VLOOKUP(B664,'[1]DADOS (OCULTAR)'!$P$3:$R$56,3,0),"")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 xml:space="preserve">3.8 - Uniformes, Tecidos e Aviamentos </v>
      </c>
      <c r="D664" s="3">
        <f>'[1]TCE - ANEXO IV - Preencher'!F673</f>
        <v>22006201000139</v>
      </c>
      <c r="E664" s="5" t="str">
        <f>'[1]TCE - ANEXO IV - Preencher'!G673</f>
        <v>FORTPEL COMERCIO DE DESCARTAVEIS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93401</v>
      </c>
      <c r="I664" s="6">
        <f>IF('[1]TCE - ANEXO IV - Preencher'!K673="","",'[1]TCE - ANEXO IV - Preencher'!K673)</f>
        <v>44365</v>
      </c>
      <c r="J664" s="5" t="str">
        <f>'[1]TCE - ANEXO IV - Preencher'!L673</f>
        <v>26210622006201000139550000000934011100934010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300</v>
      </c>
    </row>
    <row r="665" spans="1:12" s="8" customFormat="1" ht="19.5" customHeight="1" x14ac:dyDescent="0.2">
      <c r="A665" s="3">
        <f>IFERROR(VLOOKUP(B665,'[1]DADOS (OCULTAR)'!$P$3:$R$56,3,0),"")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 xml:space="preserve">3.8 - Uniformes, Tecidos e Aviamentos </v>
      </c>
      <c r="D665" s="3">
        <f>'[1]TCE - ANEXO IV - Preencher'!F674</f>
        <v>11840014000130</v>
      </c>
      <c r="E665" s="5" t="str">
        <f>'[1]TCE - ANEXO IV - Preencher'!G674</f>
        <v>MACROPAC PROTECAO E EMBALAGEM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339665</v>
      </c>
      <c r="I665" s="6">
        <f>IF('[1]TCE - ANEXO IV - Preencher'!K674="","",'[1]TCE - ANEXO IV - Preencher'!K674)</f>
        <v>44368</v>
      </c>
      <c r="J665" s="5" t="str">
        <f>'[1]TCE - ANEXO IV - Preencher'!L674</f>
        <v>26210611840014000130550010003396651091064103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875.1</v>
      </c>
    </row>
    <row r="666" spans="1:12" s="8" customFormat="1" ht="19.5" customHeight="1" x14ac:dyDescent="0.2">
      <c r="A666" s="3">
        <f>IFERROR(VLOOKUP(B666,'[1]DADOS (OCULTAR)'!$P$3:$R$56,3,0),"")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 xml:space="preserve">3.8 - Uniformes, Tecidos e Aviamentos </v>
      </c>
      <c r="D666" s="3">
        <f>'[1]TCE - ANEXO IV - Preencher'!F675</f>
        <v>11840014000130</v>
      </c>
      <c r="E666" s="5" t="str">
        <f>'[1]TCE - ANEXO IV - Preencher'!G675</f>
        <v>MACROPAC PROTECAO E EMBALAGEM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339720</v>
      </c>
      <c r="I666" s="6">
        <f>IF('[1]TCE - ANEXO IV - Preencher'!K675="","",'[1]TCE - ANEXO IV - Preencher'!K675)</f>
        <v>44368</v>
      </c>
      <c r="J666" s="5" t="str">
        <f>'[1]TCE - ANEXO IV - Preencher'!L675</f>
        <v>26210611840014000130550010003397201975389788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385</v>
      </c>
    </row>
    <row r="667" spans="1:12" s="8" customFormat="1" ht="19.5" customHeight="1" x14ac:dyDescent="0.2">
      <c r="A667" s="3">
        <f>IFERROR(VLOOKUP(B667,'[1]DADOS (OCULTAR)'!$P$3:$R$56,3,0),"")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 xml:space="preserve">3.8 - Uniformes, Tecidos e Aviamentos </v>
      </c>
      <c r="D667" s="3">
        <f>'[1]TCE - ANEXO IV - Preencher'!F676</f>
        <v>33343972000138</v>
      </c>
      <c r="E667" s="5" t="str">
        <f>'[1]TCE - ANEXO IV - Preencher'!G676</f>
        <v>RECIFE COMERCIO DE EQUIP DE SEGUR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000.001.876</v>
      </c>
      <c r="I667" s="6">
        <f>IF('[1]TCE - ANEXO IV - Preencher'!K676="","",'[1]TCE - ANEXO IV - Preencher'!K676)</f>
        <v>44362</v>
      </c>
      <c r="J667" s="5" t="str">
        <f>'[1]TCE - ANEXO IV - Preencher'!L676</f>
        <v>26210633343972000138550010000018761000524205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600</v>
      </c>
    </row>
    <row r="668" spans="1:12" s="8" customFormat="1" ht="19.5" customHeight="1" x14ac:dyDescent="0.2">
      <c r="A668" s="3">
        <f>IFERROR(VLOOKUP(B668,'[1]DADOS (OCULTAR)'!$P$3:$R$56,3,0),"")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 xml:space="preserve">3.8 - Uniformes, Tecidos e Aviamentos </v>
      </c>
      <c r="D668" s="3">
        <f>'[1]TCE - ANEXO IV - Preencher'!F677</f>
        <v>22006201000139</v>
      </c>
      <c r="E668" s="5" t="str">
        <f>'[1]TCE - ANEXO IV - Preencher'!G677</f>
        <v>FORTPEL COMERCIO DE DESCARTAVEIS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93386</v>
      </c>
      <c r="I668" s="6">
        <f>IF('[1]TCE - ANEXO IV - Preencher'!K677="","",'[1]TCE - ANEXO IV - Preencher'!K677)</f>
        <v>44365</v>
      </c>
      <c r="J668" s="5" t="str">
        <f>'[1]TCE - ANEXO IV - Preencher'!L677</f>
        <v>26210622006201000139550000000933861100933864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540</v>
      </c>
    </row>
    <row r="669" spans="1:12" s="8" customFormat="1" ht="19.5" customHeight="1" x14ac:dyDescent="0.2">
      <c r="A669" s="3">
        <f>IFERROR(VLOOKUP(B669,'[1]DADOS (OCULTAR)'!$P$3:$R$56,3,0),"")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3.8 - Uniformes, Tecidos e Aviamentos </v>
      </c>
      <c r="D669" s="3">
        <f>'[1]TCE - ANEXO IV - Preencher'!F678</f>
        <v>25464260000653</v>
      </c>
      <c r="E669" s="5" t="str">
        <f>'[1]TCE - ANEXO IV - Preencher'!G678</f>
        <v>NEOBETEL EPI, EQUIP DE PROTECAO IND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000.015.490</v>
      </c>
      <c r="I669" s="6">
        <f>IF('[1]TCE - ANEXO IV - Preencher'!K678="","",'[1]TCE - ANEXO IV - Preencher'!K678)</f>
        <v>44372</v>
      </c>
      <c r="J669" s="5" t="str">
        <f>'[1]TCE - ANEXO IV - Preencher'!L678</f>
        <v>26210625464260000653550010000154901170001543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2081.8200000000002</v>
      </c>
    </row>
    <row r="670" spans="1:12" s="8" customFormat="1" ht="19.5" customHeight="1" x14ac:dyDescent="0.2">
      <c r="A670" s="3">
        <f>IFERROR(VLOOKUP(B670,'[1]DADOS (OCULTAR)'!$P$3:$R$56,3,0),"")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3.99 - Outras despesas com Material de Consumo</v>
      </c>
      <c r="D670" s="3">
        <f>'[1]TCE - ANEXO IV - Preencher'!F679</f>
        <v>88303433000167</v>
      </c>
      <c r="E670" s="5" t="str">
        <f>'[1]TCE - ANEXO IV - Preencher'!G679</f>
        <v>ITM SA  INDUSTRIA DE TECNOLOGIAS MEDICAS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000.035.001</v>
      </c>
      <c r="I670" s="6">
        <f>IF('[1]TCE - ANEXO IV - Preencher'!K679="","",'[1]TCE - ANEXO IV - Preencher'!K679)</f>
        <v>44347</v>
      </c>
      <c r="J670" s="5" t="str">
        <f>'[1]TCE - ANEXO IV - Preencher'!L679</f>
        <v>43210588303433000167550010000350011070284083</v>
      </c>
      <c r="K670" s="5" t="str">
        <f>IF(F670="B",LEFT('[1]TCE - ANEXO IV - Preencher'!M679,2),IF(F670="S",LEFT('[1]TCE - ANEXO IV - Preencher'!M679,7),IF('[1]TCE - ANEXO IV - Preencher'!H679="","")))</f>
        <v>43</v>
      </c>
      <c r="L670" s="7">
        <f>'[1]TCE - ANEXO IV - Preencher'!N679</f>
        <v>102.71</v>
      </c>
    </row>
    <row r="671" spans="1:12" s="8" customFormat="1" ht="19.5" customHeight="1" x14ac:dyDescent="0.2">
      <c r="A671" s="3">
        <f>IFERROR(VLOOKUP(B671,'[1]DADOS (OCULTAR)'!$P$3:$R$56,3,0),"")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3.99 - Outras despesas com Material de Consumo</v>
      </c>
      <c r="D671" s="3">
        <f>'[1]TCE - ANEXO IV - Preencher'!F680</f>
        <v>31466868000105</v>
      </c>
      <c r="E671" s="5" t="str">
        <f>'[1]TCE - ANEXO IV - Preencher'!G680</f>
        <v>DOMPLAST COM DE EMBAL PLAST EIRELI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1975</v>
      </c>
      <c r="I671" s="6">
        <f>IF('[1]TCE - ANEXO IV - Preencher'!K680="","",'[1]TCE - ANEXO IV - Preencher'!K680)</f>
        <v>44364</v>
      </c>
      <c r="J671" s="5" t="str">
        <f>'[1]TCE - ANEXO IV - Preencher'!L680</f>
        <v>26210631466868000105550010000019751076051499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4536</v>
      </c>
    </row>
    <row r="672" spans="1:12" s="8" customFormat="1" ht="19.5" customHeight="1" x14ac:dyDescent="0.2">
      <c r="A672" s="3">
        <f>IFERROR(VLOOKUP(B672,'[1]DADOS (OCULTAR)'!$P$3:$R$56,3,0),"")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3.99 - Outras despesas com Material de Consumo</v>
      </c>
      <c r="D672" s="3">
        <f>'[1]TCE - ANEXO IV - Preencher'!F681</f>
        <v>18617596000139</v>
      </c>
      <c r="E672" s="5" t="str">
        <f>'[1]TCE - ANEXO IV - Preencher'!G681</f>
        <v>ETIQUETAG COMERCIO DE ETIQUETAS LTDA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000.005.324</v>
      </c>
      <c r="I672" s="6">
        <f>IF('[1]TCE - ANEXO IV - Preencher'!K681="","",'[1]TCE - ANEXO IV - Preencher'!K681)</f>
        <v>44365</v>
      </c>
      <c r="J672" s="5" t="str">
        <f>'[1]TCE - ANEXO IV - Preencher'!L681</f>
        <v>26210618617596000139550010000053241159000007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245.7</v>
      </c>
    </row>
    <row r="673" spans="1:12" s="8" customFormat="1" ht="19.5" customHeight="1" x14ac:dyDescent="0.2">
      <c r="A673" s="3">
        <f>IFERROR(VLOOKUP(B673,'[1]DADOS (OCULTAR)'!$P$3:$R$56,3,0),"")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3.99 - Outras despesas com Material de Consumo</v>
      </c>
      <c r="D673" s="3">
        <f>'[1]TCE - ANEXO IV - Preencher'!F682</f>
        <v>19848316000166</v>
      </c>
      <c r="E673" s="5" t="str">
        <f>'[1]TCE - ANEXO IV - Preencher'!G682</f>
        <v>BIOMEDICAL PRODUTOS CIENTIFICOS E HOSPI.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498698</v>
      </c>
      <c r="I673" s="6">
        <f>IF('[1]TCE - ANEXO IV - Preencher'!K682="","",'[1]TCE - ANEXO IV - Preencher'!K682)</f>
        <v>44365</v>
      </c>
      <c r="J673" s="5" t="str">
        <f>'[1]TCE - ANEXO IV - Preencher'!L682</f>
        <v>31210619848316000166550000004986981882509064</v>
      </c>
      <c r="K673" s="5" t="str">
        <f>IF(F673="B",LEFT('[1]TCE - ANEXO IV - Preencher'!M682,2),IF(F673="S",LEFT('[1]TCE - ANEXO IV - Preencher'!M682,7),IF('[1]TCE - ANEXO IV - Preencher'!H682="","")))</f>
        <v>31</v>
      </c>
      <c r="L673" s="7">
        <f>'[1]TCE - ANEXO IV - Preencher'!N682</f>
        <v>1682.9</v>
      </c>
    </row>
    <row r="674" spans="1:12" s="8" customFormat="1" ht="19.5" customHeight="1" x14ac:dyDescent="0.2">
      <c r="A674" s="3">
        <f>IFERROR(VLOOKUP(B674,'[1]DADOS (OCULTAR)'!$P$3:$R$56,3,0),"")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3.99 - Outras despesas com Material de Consumo</v>
      </c>
      <c r="D674" s="3">
        <f>'[1]TCE - ANEXO IV - Preencher'!F683</f>
        <v>9494196000192</v>
      </c>
      <c r="E674" s="5" t="str">
        <f>'[1]TCE - ANEXO IV - Preencher'!G683</f>
        <v>COMERCIAL JR CLAUDIO  MARIO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208231</v>
      </c>
      <c r="I674" s="6">
        <f>IF('[1]TCE - ANEXO IV - Preencher'!K683="","",'[1]TCE - ANEXO IV - Preencher'!K683)</f>
        <v>44348</v>
      </c>
      <c r="J674" s="5" t="str">
        <f>'[1]TCE - ANEXO IV - Preencher'!L683</f>
        <v>26210609494196000192550010002082311029140193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20.49</v>
      </c>
    </row>
    <row r="675" spans="1:12" s="8" customFormat="1" ht="19.5" customHeight="1" x14ac:dyDescent="0.2">
      <c r="A675" s="3">
        <f>IFERROR(VLOOKUP(B675,'[1]DADOS (OCULTAR)'!$P$3:$R$56,3,0),"")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3.99 - Outras despesas com Material de Consumo</v>
      </c>
      <c r="D675" s="3">
        <f>'[1]TCE - ANEXO IV - Preencher'!F684</f>
        <v>41057399000558</v>
      </c>
      <c r="E675" s="5" t="str">
        <f>'[1]TCE - ANEXO IV - Preencher'!G684</f>
        <v>MADECENTER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000.015.024</v>
      </c>
      <c r="I675" s="6">
        <f>IF('[1]TCE - ANEXO IV - Preencher'!K684="","",'[1]TCE - ANEXO IV - Preencher'!K684)</f>
        <v>44361</v>
      </c>
      <c r="J675" s="5" t="str">
        <f>'[1]TCE - ANEXO IV - Preencher'!L684</f>
        <v>26210641057399000558550010000150241841260560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11.44</v>
      </c>
    </row>
    <row r="676" spans="1:12" s="8" customFormat="1" ht="19.5" customHeight="1" x14ac:dyDescent="0.2">
      <c r="A676" s="3">
        <f>IFERROR(VLOOKUP(B676,'[1]DADOS (OCULTAR)'!$P$3:$R$56,3,0),"")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3.99 - Outras despesas com Material de Consumo</v>
      </c>
      <c r="D676" s="3">
        <f>'[1]TCE - ANEXO IV - Preencher'!F685</f>
        <v>9494196000192</v>
      </c>
      <c r="E676" s="5" t="str">
        <f>'[1]TCE - ANEXO IV - Preencher'!G685</f>
        <v>COMERCIAL JR CLAUDIO  MARIO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208443</v>
      </c>
      <c r="I676" s="6">
        <f>IF('[1]TCE - ANEXO IV - Preencher'!K685="","",'[1]TCE - ANEXO IV - Preencher'!K685)</f>
        <v>44349</v>
      </c>
      <c r="J676" s="5" t="str">
        <f>'[1]TCE - ANEXO IV - Preencher'!L685</f>
        <v>26210609494196000192550010002084431029162237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98.65</v>
      </c>
    </row>
    <row r="677" spans="1:12" s="8" customFormat="1" ht="19.5" customHeight="1" x14ac:dyDescent="0.2">
      <c r="A677" s="3">
        <f>IFERROR(VLOOKUP(B677,'[1]DADOS (OCULTAR)'!$P$3:$R$56,3,0),"")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3.99 - Outras despesas com Material de Consumo</v>
      </c>
      <c r="D677" s="3">
        <f>'[1]TCE - ANEXO IV - Preencher'!F686</f>
        <v>9494196000192</v>
      </c>
      <c r="E677" s="5" t="str">
        <f>'[1]TCE - ANEXO IV - Preencher'!G686</f>
        <v>COMERCIAL JR CLAUDIO  MARIO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209008</v>
      </c>
      <c r="I677" s="6">
        <f>IF('[1]TCE - ANEXO IV - Preencher'!K686="","",'[1]TCE - ANEXO IV - Preencher'!K686)</f>
        <v>44354</v>
      </c>
      <c r="J677" s="5" t="str">
        <f>'[1]TCE - ANEXO IV - Preencher'!L686</f>
        <v>26210609494196000192550010002090081029236498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97.91</v>
      </c>
    </row>
    <row r="678" spans="1:12" s="8" customFormat="1" ht="19.5" customHeight="1" x14ac:dyDescent="0.2">
      <c r="A678" s="3">
        <f>IFERROR(VLOOKUP(B678,'[1]DADOS (OCULTAR)'!$P$3:$R$56,3,0),"")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3.99 - Outras despesas com Material de Consumo</v>
      </c>
      <c r="D678" s="3">
        <f>'[1]TCE - ANEXO IV - Preencher'!F687</f>
        <v>12420164001048</v>
      </c>
      <c r="E678" s="5" t="str">
        <f>'[1]TCE - ANEXO IV - Preencher'!G687</f>
        <v>CM HOSPITALAR S 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98698</v>
      </c>
      <c r="I678" s="6">
        <f>IF('[1]TCE - ANEXO IV - Preencher'!K687="","",'[1]TCE - ANEXO IV - Preencher'!K687)</f>
        <v>44363</v>
      </c>
      <c r="J678" s="5" t="str">
        <f>'[1]TCE - ANEXO IV - Preencher'!L687</f>
        <v>26210612420164001048550010000986981100288342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2052.5</v>
      </c>
    </row>
    <row r="679" spans="1:12" s="8" customFormat="1" ht="19.5" customHeight="1" x14ac:dyDescent="0.2">
      <c r="A679" s="3">
        <f>IFERROR(VLOOKUP(B679,'[1]DADOS (OCULTAR)'!$P$3:$R$56,3,0),"")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3.99 - Outras despesas com Material de Consumo</v>
      </c>
      <c r="D679" s="3">
        <f>'[1]TCE - ANEXO IV - Preencher'!F688</f>
        <v>12420164001048</v>
      </c>
      <c r="E679" s="5" t="str">
        <f>'[1]TCE - ANEXO IV - Preencher'!G688</f>
        <v>CM HOSPITALAR S 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98954</v>
      </c>
      <c r="I679" s="6">
        <f>IF('[1]TCE - ANEXO IV - Preencher'!K688="","",'[1]TCE - ANEXO IV - Preencher'!K688)</f>
        <v>44365</v>
      </c>
      <c r="J679" s="5" t="str">
        <f>'[1]TCE - ANEXO IV - Preencher'!L688</f>
        <v>26210612420164001048550010000989541100020392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785</v>
      </c>
    </row>
    <row r="680" spans="1:12" s="8" customFormat="1" ht="19.5" customHeight="1" x14ac:dyDescent="0.2">
      <c r="A680" s="3">
        <f>IFERROR(VLOOKUP(B680,'[1]DADOS (OCULTAR)'!$P$3:$R$56,3,0),"")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3.10 - Material para Manutenção de Bens Móveis </v>
      </c>
      <c r="D680" s="3">
        <f>'[1]TCE - ANEXO IV - Preencher'!F689</f>
        <v>12380716000221</v>
      </c>
      <c r="E680" s="5" t="str">
        <f>'[1]TCE - ANEXO IV - Preencher'!G689</f>
        <v>IDATA DISTRIBUIDORA LTDA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000.002.918</v>
      </c>
      <c r="I680" s="6">
        <f>IF('[1]TCE - ANEXO IV - Preencher'!K689="","",'[1]TCE - ANEXO IV - Preencher'!K689)</f>
        <v>44347</v>
      </c>
      <c r="J680" s="5" t="str">
        <f>'[1]TCE - ANEXO IV - Preencher'!L689</f>
        <v>32210512380716000221550010000029181719258440</v>
      </c>
      <c r="K680" s="5" t="str">
        <f>IF(F680="B",LEFT('[1]TCE - ANEXO IV - Preencher'!M689,2),IF(F680="S",LEFT('[1]TCE - ANEXO IV - Preencher'!M689,7),IF('[1]TCE - ANEXO IV - Preencher'!H689="","")))</f>
        <v>32</v>
      </c>
      <c r="L680" s="7">
        <f>'[1]TCE - ANEXO IV - Preencher'!N689</f>
        <v>10800</v>
      </c>
    </row>
    <row r="681" spans="1:12" s="8" customFormat="1" ht="19.5" customHeight="1" x14ac:dyDescent="0.2">
      <c r="A681" s="3">
        <f>IFERROR(VLOOKUP(B681,'[1]DADOS (OCULTAR)'!$P$3:$R$56,3,0),"")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6 - Equipamento e Material Permanente</v>
      </c>
      <c r="D681" s="3">
        <f>'[1]TCE - ANEXO IV - Preencher'!F690</f>
        <v>21118267000158</v>
      </c>
      <c r="E681" s="5" t="str">
        <f>'[1]TCE - ANEXO IV - Preencher'!G690</f>
        <v>TEK DISTRIBUIDOR EIRELI ME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85723</v>
      </c>
      <c r="I681" s="6">
        <f>IF('[1]TCE - ANEXO IV - Preencher'!K690="","",'[1]TCE - ANEXO IV - Preencher'!K690)</f>
        <v>44351</v>
      </c>
      <c r="J681" s="5" t="str">
        <f>'[1]TCE - ANEXO IV - Preencher'!L690</f>
        <v>52210621118267000158550010000857231194142980</v>
      </c>
      <c r="K681" s="5" t="str">
        <f>IF(F681="B",LEFT('[1]TCE - ANEXO IV - Preencher'!M690,2),IF(F681="S",LEFT('[1]TCE - ANEXO IV - Preencher'!M690,7),IF('[1]TCE - ANEXO IV - Preencher'!H690="","")))</f>
        <v>52</v>
      </c>
      <c r="L681" s="7">
        <f>'[1]TCE - ANEXO IV - Preencher'!N690</f>
        <v>4116.41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>
        <f>IFERROR(VLOOKUP(B687,'[1]DADOS (OCULTAR)'!$P$3:$R$56,3,0),"")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5.9 - Telefonia Móvel</v>
      </c>
      <c r="D687" s="3">
        <f>'[1]TCE - ANEXO IV - Preencher'!F696</f>
        <v>2558157000839</v>
      </c>
      <c r="E687" s="5" t="str">
        <f>'[1]TCE - ANEXO IV - Preencher'!G696</f>
        <v xml:space="preserve">TELEFONICA BRASIL S.A. 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0265380609</v>
      </c>
      <c r="I687" s="6">
        <f>IF('[1]TCE - ANEXO IV - Preencher'!K696="","",'[1]TCE - ANEXO IV - Preencher'!K696)</f>
        <v>44364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26 -  P</v>
      </c>
      <c r="L687" s="7">
        <f>'[1]TCE - ANEXO IV - Preencher'!N696</f>
        <v>972.55</v>
      </c>
    </row>
    <row r="688" spans="1:12" s="8" customFormat="1" ht="19.5" customHeight="1" x14ac:dyDescent="0.2">
      <c r="A688" s="3">
        <f>IFERROR(VLOOKUP(B688,'[1]DADOS (OCULTAR)'!$P$3:$R$56,3,0),"")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5.18 - Teledonia Fixa</v>
      </c>
      <c r="D688" s="3">
        <f>'[1]TCE - ANEXO IV - Preencher'!F697</f>
        <v>11844663000109</v>
      </c>
      <c r="E688" s="5" t="str">
        <f>'[1]TCE - ANEXO IV - Preencher'!G697</f>
        <v>1 TELECOM SERV. TECNOLOGIA EM INTERNET LTDA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70843</v>
      </c>
      <c r="I688" s="6">
        <f>IF('[1]TCE - ANEXO IV - Preencher'!K697="","",'[1]TCE - ANEXO IV - Preencher'!K697)</f>
        <v>44375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434</v>
      </c>
    </row>
    <row r="689" spans="1:12" s="8" customFormat="1" ht="19.5" customHeight="1" x14ac:dyDescent="0.2">
      <c r="A689" s="3">
        <f>IFERROR(VLOOKUP(B689,'[1]DADOS (OCULTAR)'!$P$3:$R$56,3,0),"")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5.18 - Teledonia Fixa</v>
      </c>
      <c r="D689" s="3">
        <f>'[1]TCE - ANEXO IV - Preencher'!F698</f>
        <v>11844663000109</v>
      </c>
      <c r="E689" s="5" t="str">
        <f>'[1]TCE - ANEXO IV - Preencher'!G698</f>
        <v>1 TELECOM SERV. TECNOLOGIA EM INTERNET LTDA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000085270</v>
      </c>
      <c r="I689" s="6">
        <f>IF('[1]TCE - ANEXO IV - Preencher'!K698="","",'[1]TCE - ANEXO IV - Preencher'!K698)</f>
        <v>44375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266</v>
      </c>
    </row>
    <row r="690" spans="1:12" s="8" customFormat="1" ht="19.5" customHeight="1" x14ac:dyDescent="0.2">
      <c r="A690" s="3">
        <f>IFERROR(VLOOKUP(B690,'[1]DADOS (OCULTAR)'!$P$3:$R$56,3,0),"")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5.13 - Água e Esgoto</v>
      </c>
      <c r="D690" s="3">
        <f>'[1]TCE - ANEXO IV - Preencher'!F699</f>
        <v>9769035000164</v>
      </c>
      <c r="E690" s="5" t="str">
        <f>'[1]TCE - ANEXO IV - Preencher'!G699</f>
        <v>COMPANHIA PERNAMBUCANA DE SANEAMENTO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202106103447679</v>
      </c>
      <c r="I690" s="6">
        <f>IF('[1]TCE - ANEXO IV - Preencher'!K699="","",'[1]TCE - ANEXO IV - Preencher'!K699)</f>
        <v>44400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8797.17</v>
      </c>
    </row>
    <row r="691" spans="1:12" s="8" customFormat="1" ht="19.5" customHeight="1" x14ac:dyDescent="0.2">
      <c r="A691" s="3">
        <f>IFERROR(VLOOKUP(B691,'[1]DADOS (OCULTAR)'!$P$3:$R$56,3,0),"")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5.12 - Energia Elétrica</v>
      </c>
      <c r="D691" s="3">
        <f>'[1]TCE - ANEXO IV - Preencher'!F700</f>
        <v>10835932000108</v>
      </c>
      <c r="E691" s="5" t="str">
        <f>'[1]TCE - ANEXO IV - Preencher'!G700</f>
        <v>COMPANHIA ENERGETICA DE PERNAMBUCO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162479396</v>
      </c>
      <c r="I691" s="6">
        <f>IF('[1]TCE - ANEXO IV - Preencher'!K700="","",'[1]TCE - ANEXO IV - Preencher'!K700)</f>
        <v>44378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108149.07</v>
      </c>
    </row>
    <row r="692" spans="1:12" s="8" customFormat="1" ht="19.5" customHeight="1" x14ac:dyDescent="0.2">
      <c r="A692" s="3">
        <f>IFERROR(VLOOKUP(B692,'[1]DADOS (OCULTAR)'!$P$3:$R$56,3,0),"")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5.3 - Locação de Máquinas e Equipamentos</v>
      </c>
      <c r="D692" s="3">
        <f>'[1]TCE - ANEXO IV - Preencher'!F701</f>
        <v>1440590001027</v>
      </c>
      <c r="E692" s="5" t="str">
        <f>'[1]TCE - ANEXO IV - Preencher'!G701</f>
        <v>FRESENIUS MEDICAL CARE LTDA</v>
      </c>
      <c r="F692" s="5" t="str">
        <f>'[1]TCE - ANEXO IV - Preencher'!H701</f>
        <v>S</v>
      </c>
      <c r="G692" s="5" t="str">
        <f>'[1]TCE - ANEXO IV - Preencher'!I701</f>
        <v>S</v>
      </c>
      <c r="H692" s="5" t="str">
        <f>'[1]TCE - ANEXO IV - Preencher'!J701</f>
        <v>42</v>
      </c>
      <c r="I692" s="6">
        <f>IF('[1]TCE - ANEXO IV - Preencher'!K701="","",'[1]TCE - ANEXO IV - Preencher'!K701)</f>
        <v>44348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3524709</v>
      </c>
      <c r="L692" s="7">
        <f>'[1]TCE - ANEXO IV - Preencher'!N701</f>
        <v>2198.7199999999998</v>
      </c>
    </row>
    <row r="693" spans="1:12" s="8" customFormat="1" ht="19.5" customHeight="1" x14ac:dyDescent="0.2">
      <c r="A693" s="3">
        <f>IFERROR(VLOOKUP(B693,'[1]DADOS (OCULTAR)'!$P$3:$R$56,3,0),"")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5.3 - Locação de Máquinas e Equipamentos</v>
      </c>
      <c r="D693" s="3">
        <f>'[1]TCE - ANEXO IV - Preencher'!F702</f>
        <v>1440590001027</v>
      </c>
      <c r="E693" s="5" t="str">
        <f>'[1]TCE - ANEXO IV - Preencher'!G702</f>
        <v>FRESENIUS MEDICAL CARE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48</v>
      </c>
      <c r="I693" s="6">
        <f>IF('[1]TCE - ANEXO IV - Preencher'!K702="","",'[1]TCE - ANEXO IV - Preencher'!K702)</f>
        <v>44348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3524709</v>
      </c>
      <c r="L693" s="7">
        <f>'[1]TCE - ANEXO IV - Preencher'!N702</f>
        <v>9389.4</v>
      </c>
    </row>
    <row r="694" spans="1:12" s="8" customFormat="1" ht="19.5" customHeight="1" x14ac:dyDescent="0.2">
      <c r="A694" s="3">
        <f>IFERROR(VLOOKUP(B694,'[1]DADOS (OCULTAR)'!$P$3:$R$56,3,0),"")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5.3 - Locação de Máquinas e Equipamentos</v>
      </c>
      <c r="D694" s="3">
        <f>'[1]TCE - ANEXO IV - Preencher'!F703</f>
        <v>27893009000125</v>
      </c>
      <c r="E694" s="5" t="str">
        <f>'[1]TCE - ANEXO IV - Preencher'!G703</f>
        <v>LSA SOLUCOES EM TECNOLOGIA EIRELI - ME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000000088</v>
      </c>
      <c r="I694" s="6">
        <f>IF('[1]TCE - ANEXO IV - Preencher'!K703="","",'[1]TCE - ANEXO IV - Preencher'!K703)</f>
        <v>44378</v>
      </c>
      <c r="J694" s="5" t="str">
        <f>'[1]TCE - ANEXO IV - Preencher'!L703</f>
        <v>qxsc-txj4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1186.8599999999999</v>
      </c>
    </row>
    <row r="695" spans="1:12" s="8" customFormat="1" ht="19.5" customHeight="1" x14ac:dyDescent="0.2">
      <c r="A695" s="3">
        <f>IFERROR(VLOOKUP(B695,'[1]DADOS (OCULTAR)'!$P$3:$R$56,3,0),"")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5.3 - Locação de Máquinas e Equipamentos</v>
      </c>
      <c r="D695" s="3">
        <f>'[1]TCE - ANEXO IV - Preencher'!F704</f>
        <v>13490233000161</v>
      </c>
      <c r="E695" s="5" t="str">
        <f>'[1]TCE - ANEXO IV - Preencher'!G704</f>
        <v>ALONETEC IMPORTACAO E SERVICOS DE EQUIP DE INFOR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3048</v>
      </c>
      <c r="I695" s="6">
        <f>IF('[1]TCE - ANEXO IV - Preencher'!K704="","",'[1]TCE - ANEXO IV - Preencher'!K704)</f>
        <v>44355</v>
      </c>
      <c r="J695" s="5" t="str">
        <f>'[1]TCE - ANEXO IV - Preencher'!L704</f>
        <v>uhfp-ivcr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718.05</v>
      </c>
    </row>
    <row r="696" spans="1:12" s="8" customFormat="1" ht="19.5" customHeight="1" x14ac:dyDescent="0.2">
      <c r="A696" s="3">
        <f>IFERROR(VLOOKUP(B696,'[1]DADOS (OCULTAR)'!$P$3:$R$56,3,0),"")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5.3 - Locação de Máquinas e Equipamentos</v>
      </c>
      <c r="D696" s="3">
        <f>'[1]TCE - ANEXO IV - Preencher'!F705</f>
        <v>5097661000109</v>
      </c>
      <c r="E696" s="5" t="str">
        <f>'[1]TCE - ANEXO IV - Preencher'!G705</f>
        <v>CONTAGE CONSULTORIA EM TEL E MONITORAMENTO LTDA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003014</v>
      </c>
      <c r="I696" s="6">
        <f>IF('[1]TCE - ANEXO IV - Preencher'!K705="","",'[1]TCE - ANEXO IV - Preencher'!K705)</f>
        <v>44370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2011.07</v>
      </c>
    </row>
    <row r="697" spans="1:12" s="8" customFormat="1" ht="19.5" customHeight="1" x14ac:dyDescent="0.2">
      <c r="A697" s="3">
        <f>IFERROR(VLOOKUP(B697,'[1]DADOS (OCULTAR)'!$P$3:$R$56,3,0),"")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5.3 - Locação de Máquinas e Equipamentos</v>
      </c>
      <c r="D697" s="3">
        <f>'[1]TCE - ANEXO IV - Preencher'!F706</f>
        <v>9168271000206</v>
      </c>
      <c r="E697" s="5" t="str">
        <f>'[1]TCE - ANEXO IV - Preencher'!G706</f>
        <v>AGISA CONTAINNERS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5271</v>
      </c>
      <c r="I697" s="6">
        <f>IF('[1]TCE - ANEXO IV - Preencher'!K706="","",'[1]TCE - ANEXO IV - Preencher'!K706)</f>
        <v>44321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2607901</v>
      </c>
      <c r="L697" s="7">
        <f>'[1]TCE - ANEXO IV - Preencher'!N706</f>
        <v>461.56</v>
      </c>
    </row>
    <row r="698" spans="1:12" s="8" customFormat="1" ht="19.5" customHeight="1" x14ac:dyDescent="0.2">
      <c r="A698" s="3">
        <f>IFERROR(VLOOKUP(B698,'[1]DADOS (OCULTAR)'!$P$3:$R$56,3,0),"")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5.3 - Locação de Máquinas e Equipamentos</v>
      </c>
      <c r="D698" s="3">
        <f>'[1]TCE - ANEXO IV - Preencher'!F707</f>
        <v>10279299000119</v>
      </c>
      <c r="E698" s="5" t="str">
        <f>'[1]TCE - ANEXO IV - Preencher'!G707</f>
        <v>RGRAPH LOC ECOM E SERV LTDA - ME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4016</v>
      </c>
      <c r="I698" s="6">
        <f>IF('[1]TCE - ANEXO IV - Preencher'!K707="","",'[1]TCE - ANEXO IV - Preencher'!K707)</f>
        <v>44377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5017.66</v>
      </c>
    </row>
    <row r="699" spans="1:12" s="8" customFormat="1" ht="19.5" customHeight="1" x14ac:dyDescent="0.2">
      <c r="A699" s="3">
        <f>IFERROR(VLOOKUP(B699,'[1]DADOS (OCULTAR)'!$P$3:$R$56,3,0),"")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5.3 - Locação de Máquinas e Equipamentos</v>
      </c>
      <c r="D699" s="3">
        <f>'[1]TCE - ANEXO IV - Preencher'!F708</f>
        <v>97406706000190</v>
      </c>
      <c r="E699" s="5" t="str">
        <f>'[1]TCE - ANEXO IV - Preencher'!G708</f>
        <v>HPFS ARREND MERCANTIL SA</v>
      </c>
      <c r="F699" s="5" t="str">
        <f>'[1]TCE - ANEXO IV - Preencher'!H708</f>
        <v>S</v>
      </c>
      <c r="G699" s="5" t="str">
        <f>'[1]TCE - ANEXO IV - Preencher'!I708</f>
        <v>N</v>
      </c>
      <c r="H699" s="5">
        <f>'[1]TCE - ANEXO IV - Preencher'!J708</f>
        <v>5329708517</v>
      </c>
      <c r="I699" s="6">
        <f>IF('[1]TCE - ANEXO IV - Preencher'!K708="","",'[1]TCE - ANEXO IV - Preencher'!K708)</f>
        <v>43521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2604106</v>
      </c>
      <c r="L699" s="7">
        <f>'[1]TCE - ANEXO IV - Preencher'!N708</f>
        <v>1099.32</v>
      </c>
    </row>
    <row r="700" spans="1:12" s="8" customFormat="1" ht="19.5" customHeight="1" x14ac:dyDescent="0.2">
      <c r="A700" s="3">
        <f>IFERROR(VLOOKUP(B700,'[1]DADOS (OCULTAR)'!$P$3:$R$56,3,0),"")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5.3 - Locação de Máquinas e Equipamentos</v>
      </c>
      <c r="D700" s="3">
        <f>'[1]TCE - ANEXO IV - Preencher'!F709</f>
        <v>37462182000122</v>
      </c>
      <c r="E700" s="5" t="str">
        <f>'[1]TCE - ANEXO IV - Preencher'!G709</f>
        <v>MARCA CLIMATIZACAO E TERCEIRIZACAO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137</v>
      </c>
      <c r="I700" s="6">
        <f>IF('[1]TCE - ANEXO IV - Preencher'!K709="","",'[1]TCE - ANEXO IV - Preencher'!K709)</f>
        <v>44350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2609600</v>
      </c>
      <c r="L700" s="7">
        <f>'[1]TCE - ANEXO IV - Preencher'!N709</f>
        <v>5040</v>
      </c>
    </row>
    <row r="701" spans="1:12" s="8" customFormat="1" ht="19.5" customHeight="1" x14ac:dyDescent="0.2">
      <c r="A701" s="3">
        <f>IFERROR(VLOOKUP(B701,'[1]DADOS (OCULTAR)'!$P$3:$R$56,3,0),"")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5.3 - Locação de Máquinas e Equipamentos</v>
      </c>
      <c r="D701" s="3">
        <f>'[1]TCE - ANEXO IV - Preencher'!F710</f>
        <v>20265080000114</v>
      </c>
      <c r="E701" s="5" t="str">
        <f>'[1]TCE - ANEXO IV - Preencher'!G710</f>
        <v>JM SILVA MAQUINAS E EQUIP LTDA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000808</v>
      </c>
      <c r="I701" s="6">
        <f>IF('[1]TCE - ANEXO IV - Preencher'!K710="","",'[1]TCE - ANEXO IV - Preencher'!K710)</f>
        <v>44378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800</v>
      </c>
    </row>
    <row r="702" spans="1:12" s="8" customFormat="1" ht="19.5" customHeight="1" x14ac:dyDescent="0.2">
      <c r="A702" s="3">
        <f>IFERROR(VLOOKUP(B702,'[1]DADOS (OCULTAR)'!$P$3:$R$56,3,0),"")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5.19 - Serviços Gráficos, de Encadernação e de Emolduração</v>
      </c>
      <c r="D702" s="3">
        <f>'[1]TCE - ANEXO IV - Preencher'!F711</f>
        <v>10473437000104</v>
      </c>
      <c r="E702" s="5" t="str">
        <f>'[1]TCE - ANEXO IV - Preencher'!G711</f>
        <v>FOTO BELEZA ARTES COMERCIO LTDA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22955</v>
      </c>
      <c r="I702" s="6">
        <f>IF('[1]TCE - ANEXO IV - Preencher'!K711="","",'[1]TCE - ANEXO IV - Preencher'!K711)</f>
        <v>44369</v>
      </c>
      <c r="J702" s="5" t="str">
        <f>'[1]TCE - ANEXO IV - Preencher'!L711</f>
        <v>LYG4-QR4K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1500</v>
      </c>
    </row>
    <row r="703" spans="1:12" s="8" customFormat="1" ht="19.5" customHeight="1" x14ac:dyDescent="0.2">
      <c r="A703" s="3">
        <f>IFERROR(VLOOKUP(B703,'[1]DADOS (OCULTAR)'!$P$3:$R$56,3,0),"")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5.1 - Locação de Equipamentos Médicos-Hospitalares</v>
      </c>
      <c r="D703" s="3">
        <f>'[1]TCE - ANEXO IV - Preencher'!F712</f>
        <v>24884275000101</v>
      </c>
      <c r="E703" s="5" t="str">
        <f>'[1]TCE - ANEXO IV - Preencher'!G712</f>
        <v>INNOVAR SERVICO E LOCACAO DE EQUIP HOSP EIRELI-EPP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102062021</v>
      </c>
      <c r="I703" s="6">
        <f>IF('[1]TCE - ANEXO IV - Preencher'!K712="","",'[1]TCE - ANEXO IV - Preencher'!K712)</f>
        <v>44373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2609600</v>
      </c>
      <c r="L703" s="7">
        <f>'[1]TCE - ANEXO IV - Preencher'!N712</f>
        <v>8439.91</v>
      </c>
    </row>
    <row r="704" spans="1:12" s="8" customFormat="1" ht="19.5" customHeight="1" x14ac:dyDescent="0.2">
      <c r="A704" s="3">
        <f>IFERROR(VLOOKUP(B704,'[1]DADOS (OCULTAR)'!$P$3:$R$56,3,0),"")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5.1 - Locação de Equipamentos Médicos-Hospitalares</v>
      </c>
      <c r="D704" s="3">
        <f>'[1]TCE - ANEXO IV - Preencher'!F713</f>
        <v>60619202001209</v>
      </c>
      <c r="E704" s="5" t="str">
        <f>'[1]TCE - ANEXO IV - Preencher'!G713</f>
        <v>MESSER GASES LTDA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85007664</v>
      </c>
      <c r="I704" s="6">
        <f>IF('[1]TCE - ANEXO IV - Preencher'!K713="","",'[1]TCE - ANEXO IV - Preencher'!K713)</f>
        <v>44374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2607901</v>
      </c>
      <c r="L704" s="7">
        <f>'[1]TCE - ANEXO IV - Preencher'!N713</f>
        <v>6980.29</v>
      </c>
    </row>
    <row r="705" spans="1:12" s="8" customFormat="1" ht="19.5" customHeight="1" x14ac:dyDescent="0.2">
      <c r="A705" s="3">
        <f>IFERROR(VLOOKUP(B705,'[1]DADOS (OCULTAR)'!$P$3:$R$56,3,0),"")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5.8 - Locação de Veículos Automotores</v>
      </c>
      <c r="D705" s="3">
        <f>'[1]TCE - ANEXO IV - Preencher'!F714</f>
        <v>16670085049162</v>
      </c>
      <c r="E705" s="5" t="str">
        <f>'[1]TCE - ANEXO IV - Preencher'!G714</f>
        <v>LOCALIZA RENT A CAR S/A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53737</v>
      </c>
      <c r="I705" s="6">
        <f>IF('[1]TCE - ANEXO IV - Preencher'!K714="","",'[1]TCE - ANEXO IV - Preencher'!K714)</f>
        <v>44358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2604106</v>
      </c>
      <c r="L705" s="7">
        <f>'[1]TCE - ANEXO IV - Preencher'!N714</f>
        <v>1196.06</v>
      </c>
    </row>
    <row r="706" spans="1:12" s="8" customFormat="1" ht="19.5" customHeight="1" x14ac:dyDescent="0.2">
      <c r="A706" s="3">
        <f>IFERROR(VLOOKUP(B706,'[1]DADOS (OCULTAR)'!$P$3:$R$56,3,0),"")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5.8 - Locação de Veículos Automotores</v>
      </c>
      <c r="D706" s="3">
        <f>'[1]TCE - ANEXO IV - Preencher'!F715</f>
        <v>16670085049162</v>
      </c>
      <c r="E706" s="5" t="str">
        <f>'[1]TCE - ANEXO IV - Preencher'!G715</f>
        <v>LOCALIZA RENT A CAR S/A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54121</v>
      </c>
      <c r="I706" s="6">
        <f>IF('[1]TCE - ANEXO IV - Preencher'!K715="","",'[1]TCE - ANEXO IV - Preencher'!K715)</f>
        <v>44374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2604106</v>
      </c>
      <c r="L706" s="7">
        <f>'[1]TCE - ANEXO IV - Preencher'!N715</f>
        <v>1196.06</v>
      </c>
    </row>
    <row r="707" spans="1:12" s="8" customFormat="1" ht="19.5" customHeight="1" x14ac:dyDescent="0.2">
      <c r="A707" s="3">
        <f>IFERROR(VLOOKUP(B707,'[1]DADOS (OCULTAR)'!$P$3:$R$56,3,0),"")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5.99 - Outros Serviços de Terceiros Pessoa Jurídica</v>
      </c>
      <c r="D707" s="3">
        <f>'[1]TCE - ANEXO IV - Preencher'!F716</f>
        <v>11587975003361</v>
      </c>
      <c r="E707" s="5" t="str">
        <f>'[1]TCE - ANEXO IV - Preencher'!G716</f>
        <v>ONLINE CERTIFICADORA LTDA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00791842</v>
      </c>
      <c r="I707" s="6">
        <f>IF('[1]TCE - ANEXO IV - Preencher'!K716="","",'[1]TCE - ANEXO IV - Preencher'!K716)</f>
        <v>44354</v>
      </c>
      <c r="J707" s="5" t="str">
        <f>'[1]TCE - ANEXO IV - Preencher'!L716</f>
        <v>PUJB-DXCP</v>
      </c>
      <c r="K707" s="5" t="str">
        <f>IF(F707="B",LEFT('[1]TCE - ANEXO IV - Preencher'!M716,2),IF(F707="S",LEFT('[1]TCE - ANEXO IV - Preencher'!M716,7),IF('[1]TCE - ANEXO IV - Preencher'!H716="","")))</f>
        <v>3550308</v>
      </c>
      <c r="L707" s="7">
        <f>'[1]TCE - ANEXO IV - Preencher'!N716</f>
        <v>58.02</v>
      </c>
    </row>
    <row r="708" spans="1:12" s="8" customFormat="1" ht="19.5" customHeight="1" x14ac:dyDescent="0.2">
      <c r="A708" s="3">
        <f>IFERROR(VLOOKUP(B708,'[1]DADOS (OCULTAR)'!$P$3:$R$56,3,0),"")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5.99 - Outros Serviços de Terceiros Pessoa Jurídica</v>
      </c>
      <c r="D708" s="3">
        <f>'[1]TCE - ANEXO IV - Preencher'!F717</f>
        <v>11587975003361</v>
      </c>
      <c r="E708" s="5" t="str">
        <f>'[1]TCE - ANEXO IV - Preencher'!G717</f>
        <v>ONLINE CERTIFICADORA LTDA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00792667</v>
      </c>
      <c r="I708" s="6">
        <f>IF('[1]TCE - ANEXO IV - Preencher'!K717="","",'[1]TCE - ANEXO IV - Preencher'!K717)</f>
        <v>44354</v>
      </c>
      <c r="J708" s="5" t="str">
        <f>'[1]TCE - ANEXO IV - Preencher'!L717</f>
        <v>52FT-MUQ9</v>
      </c>
      <c r="K708" s="5" t="str">
        <f>IF(F708="B",LEFT('[1]TCE - ANEXO IV - Preencher'!M717,2),IF(F708="S",LEFT('[1]TCE - ANEXO IV - Preencher'!M717,7),IF('[1]TCE - ANEXO IV - Preencher'!H717="","")))</f>
        <v>3550308</v>
      </c>
      <c r="L708" s="7">
        <f>'[1]TCE - ANEXO IV - Preencher'!N717</f>
        <v>232.1</v>
      </c>
    </row>
    <row r="709" spans="1:12" s="8" customFormat="1" ht="19.5" customHeight="1" x14ac:dyDescent="0.2">
      <c r="A709" s="3">
        <f>IFERROR(VLOOKUP(B709,'[1]DADOS (OCULTAR)'!$P$3:$R$56,3,0),"")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5.99 - Outros Serviços de Terceiros Pessoa Jurídica</v>
      </c>
      <c r="D709" s="3">
        <f>'[1]TCE - ANEXO IV - Preencher'!F718</f>
        <v>11587975003361</v>
      </c>
      <c r="E709" s="5" t="str">
        <f>'[1]TCE - ANEXO IV - Preencher'!G718</f>
        <v>ONLINE CERTIFICADORA LTDA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00792666</v>
      </c>
      <c r="I709" s="6">
        <f>IF('[1]TCE - ANEXO IV - Preencher'!K718="","",'[1]TCE - ANEXO IV - Preencher'!K718)</f>
        <v>44354</v>
      </c>
      <c r="J709" s="5" t="str">
        <f>'[1]TCE - ANEXO IV - Preencher'!L718</f>
        <v>6B2V-8EDW</v>
      </c>
      <c r="K709" s="5" t="str">
        <f>IF(F709="B",LEFT('[1]TCE - ANEXO IV - Preencher'!M718,2),IF(F709="S",LEFT('[1]TCE - ANEXO IV - Preencher'!M718,7),IF('[1]TCE - ANEXO IV - Preencher'!H718="","")))</f>
        <v>3550308</v>
      </c>
      <c r="L709" s="7">
        <f>'[1]TCE - ANEXO IV - Preencher'!N718</f>
        <v>4628.76</v>
      </c>
    </row>
    <row r="710" spans="1:12" s="8" customFormat="1" ht="19.5" customHeight="1" x14ac:dyDescent="0.2">
      <c r="A710" s="3">
        <f>IFERROR(VLOOKUP(B710,'[1]DADOS (OCULTAR)'!$P$3:$R$56,3,0),"")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5.99 - Outros Serviços de Terceiros Pessoa Jurídica</v>
      </c>
      <c r="D710" s="3">
        <f>'[1]TCE - ANEXO IV - Preencher'!F719</f>
        <v>11587975003361</v>
      </c>
      <c r="E710" s="5" t="str">
        <f>'[1]TCE - ANEXO IV - Preencher'!G719</f>
        <v>ONLINE CERTIFICADORA LTDA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00792668</v>
      </c>
      <c r="I710" s="6">
        <f>IF('[1]TCE - ANEXO IV - Preencher'!K719="","",'[1]TCE - ANEXO IV - Preencher'!K719)</f>
        <v>44354</v>
      </c>
      <c r="J710" s="5" t="str">
        <f>'[1]TCE - ANEXO IV - Preencher'!L719</f>
        <v>VJJJ-D61Q</v>
      </c>
      <c r="K710" s="5" t="str">
        <f>IF(F710="B",LEFT('[1]TCE - ANEXO IV - Preencher'!M719,2),IF(F710="S",LEFT('[1]TCE - ANEXO IV - Preencher'!M719,7),IF('[1]TCE - ANEXO IV - Preencher'!H719="","")))</f>
        <v>3550308</v>
      </c>
      <c r="L710" s="7">
        <f>'[1]TCE - ANEXO IV - Preencher'!N719</f>
        <v>178.03</v>
      </c>
    </row>
    <row r="711" spans="1:12" s="8" customFormat="1" ht="19.5" customHeight="1" x14ac:dyDescent="0.2">
      <c r="A711" s="3">
        <f>IFERROR(VLOOKUP(B711,'[1]DADOS (OCULTAR)'!$P$3:$R$56,3,0),"")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5.99 - Outros Serviços de Terceiros Pessoa Jurídica</v>
      </c>
      <c r="D711" s="3">
        <f>'[1]TCE - ANEXO IV - Preencher'!F720</f>
        <v>35666122000104</v>
      </c>
      <c r="E711" s="5" t="str">
        <f>'[1]TCE - ANEXO IV - Preencher'!G720</f>
        <v>EMPRESA BRAS DE CORREIOS E TELEGRAFOS</v>
      </c>
      <c r="F711" s="5" t="str">
        <f>'[1]TCE - ANEXO IV - Preencher'!H720</f>
        <v>S</v>
      </c>
      <c r="G711" s="5" t="str">
        <f>'[1]TCE - ANEXO IV - Preencher'!I720</f>
        <v>N</v>
      </c>
      <c r="H711" s="5" t="str">
        <f>'[1]TCE - ANEXO IV - Preencher'!J720</f>
        <v>5545580</v>
      </c>
      <c r="I711" s="6">
        <f>IF('[1]TCE - ANEXO IV - Preencher'!K720="","",'[1]TCE - ANEXO IV - Preencher'!K720)</f>
        <v>44369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3304557</v>
      </c>
      <c r="L711" s="7">
        <f>'[1]TCE - ANEXO IV - Preencher'!N720</f>
        <v>28</v>
      </c>
    </row>
    <row r="712" spans="1:12" s="8" customFormat="1" ht="19.5" customHeight="1" x14ac:dyDescent="0.2">
      <c r="A712" s="3">
        <f>IFERROR(VLOOKUP(B712,'[1]DADOS (OCULTAR)'!$P$3:$R$56,3,0),"")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5.99 - Outros Serviços de Terceiros Pessoa Jurídica</v>
      </c>
      <c r="D712" s="3">
        <f>'[1]TCE - ANEXO IV - Preencher'!F721</f>
        <v>35666122000104</v>
      </c>
      <c r="E712" s="5" t="str">
        <f>'[1]TCE - ANEXO IV - Preencher'!G721</f>
        <v>EMPRESA BRAS DE CORREIOS E TELEGRAFOS</v>
      </c>
      <c r="F712" s="5" t="str">
        <f>'[1]TCE - ANEXO IV - Preencher'!H721</f>
        <v>S</v>
      </c>
      <c r="G712" s="5" t="str">
        <f>'[1]TCE - ANEXO IV - Preencher'!I721</f>
        <v>N</v>
      </c>
      <c r="H712" s="5" t="str">
        <f>'[1]TCE - ANEXO IV - Preencher'!J721</f>
        <v>5534914</v>
      </c>
      <c r="I712" s="6">
        <f>IF('[1]TCE - ANEXO IV - Preencher'!K721="","",'[1]TCE - ANEXO IV - Preencher'!K721)</f>
        <v>44358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3304557</v>
      </c>
      <c r="L712" s="7">
        <f>'[1]TCE - ANEXO IV - Preencher'!N721</f>
        <v>28</v>
      </c>
    </row>
    <row r="713" spans="1:12" s="8" customFormat="1" ht="19.5" customHeight="1" x14ac:dyDescent="0.2">
      <c r="A713" s="3">
        <f>IFERROR(VLOOKUP(B713,'[1]DADOS (OCULTAR)'!$P$3:$R$56,3,0),"")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5.99 - Outros Serviços de Terceiros Pessoa Jurídica</v>
      </c>
      <c r="D713" s="3">
        <f>'[1]TCE - ANEXO IV - Preencher'!F722</f>
        <v>33971594000137</v>
      </c>
      <c r="E713" s="5" t="str">
        <f>'[1]TCE - ANEXO IV - Preencher'!G722</f>
        <v>GILBERTO DOS SANTOS NARCISO 05313559427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40</v>
      </c>
      <c r="I713" s="6">
        <f>IF('[1]TCE - ANEXO IV - Preencher'!K722="","",'[1]TCE - ANEXO IV - Preencher'!K722)</f>
        <v>44377</v>
      </c>
      <c r="J713" s="5" t="str">
        <f>'[1]TCE - ANEXO IV - Preencher'!L722</f>
        <v>IN19L3YBM</v>
      </c>
      <c r="K713" s="5" t="str">
        <f>IF(F713="B",LEFT('[1]TCE - ANEXO IV - Preencher'!M722,2),IF(F713="S",LEFT('[1]TCE - ANEXO IV - Preencher'!M722,7),IF('[1]TCE - ANEXO IV - Preencher'!H722="","")))</f>
        <v>2604106</v>
      </c>
      <c r="L713" s="7">
        <f>'[1]TCE - ANEXO IV - Preencher'!N722</f>
        <v>299</v>
      </c>
    </row>
    <row r="714" spans="1:12" s="8" customFormat="1" ht="19.5" customHeight="1" x14ac:dyDescent="0.2">
      <c r="A714" s="3">
        <f>IFERROR(VLOOKUP(B714,'[1]DADOS (OCULTAR)'!$P$3:$R$56,3,0),"")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5.99 - Outros Serviços de Terceiros Pessoa Jurídica</v>
      </c>
      <c r="D714" s="3">
        <f>'[1]TCE - ANEXO IV - Preencher'!F723</f>
        <v>6990590000123</v>
      </c>
      <c r="E714" s="5" t="str">
        <f>'[1]TCE - ANEXO IV - Preencher'!G723</f>
        <v>GOOGLE BRASIL INTERNET LTDA.</v>
      </c>
      <c r="F714" s="5" t="str">
        <f>'[1]TCE - ANEXO IV - Preencher'!H723</f>
        <v>S</v>
      </c>
      <c r="G714" s="5" t="str">
        <f>'[1]TCE - ANEXO IV - Preencher'!I723</f>
        <v>N</v>
      </c>
      <c r="H714" s="5">
        <f>'[1]TCE - ANEXO IV - Preencher'!J723</f>
        <v>0</v>
      </c>
      <c r="I714" s="6">
        <f>IF('[1]TCE - ANEXO IV - Preencher'!K723="","",'[1]TCE - ANEXO IV - Preencher'!K723)</f>
        <v>44358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9.99</v>
      </c>
    </row>
    <row r="715" spans="1:12" s="8" customFormat="1" ht="19.5" customHeight="1" x14ac:dyDescent="0.2">
      <c r="A715" s="3">
        <f>IFERROR(VLOOKUP(B715,'[1]DADOS (OCULTAR)'!$P$3:$R$56,3,0),"")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27816524000101</v>
      </c>
      <c r="E715" s="5" t="str">
        <f>'[1]TCE - ANEXO IV - Preencher'!G724</f>
        <v>CLINICA NEFROAGRESTE LTDA-ME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110</v>
      </c>
      <c r="I715" s="6">
        <f>IF('[1]TCE - ANEXO IV - Preencher'!K724="","",'[1]TCE - ANEXO IV - Preencher'!K724)</f>
        <v>44377</v>
      </c>
      <c r="J715" s="5" t="str">
        <f>'[1]TCE - ANEXO IV - Preencher'!L724</f>
        <v>ZFSMEP1NA</v>
      </c>
      <c r="K715" s="5" t="str">
        <f>IF(F715="B",LEFT('[1]TCE - ANEXO IV - Preencher'!M724,2),IF(F715="S",LEFT('[1]TCE - ANEXO IV - Preencher'!M724,7),IF('[1]TCE - ANEXO IV - Preencher'!H724="","")))</f>
        <v>2604106</v>
      </c>
      <c r="L715" s="7">
        <f>'[1]TCE - ANEXO IV - Preencher'!N724</f>
        <v>68640.17</v>
      </c>
    </row>
    <row r="716" spans="1:12" s="8" customFormat="1" ht="19.5" customHeight="1" x14ac:dyDescent="0.2">
      <c r="A716" s="3">
        <f>IFERROR(VLOOKUP(B716,'[1]DADOS (OCULTAR)'!$P$3:$R$56,3,0),"")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18622537000159</v>
      </c>
      <c r="E716" s="5" t="str">
        <f>'[1]TCE - ANEXO IV - Preencher'!G725</f>
        <v>DP SANTOS SERVICOS MEDICOS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1828</v>
      </c>
      <c r="I716" s="6">
        <f>IF('[1]TCE - ANEXO IV - Preencher'!K725="","",'[1]TCE - ANEXO IV - Preencher'!K725)</f>
        <v>44377</v>
      </c>
      <c r="J716" s="5" t="str">
        <f>'[1]TCE - ANEXO IV - Preencher'!L725</f>
        <v>FLQQMQJRJ</v>
      </c>
      <c r="K716" s="5" t="str">
        <f>IF(F716="B",LEFT('[1]TCE - ANEXO IV - Preencher'!M725,2),IF(F716="S",LEFT('[1]TCE - ANEXO IV - Preencher'!M725,7),IF('[1]TCE - ANEXO IV - Preencher'!H725="","")))</f>
        <v>2604106</v>
      </c>
      <c r="L716" s="7">
        <f>'[1]TCE - ANEXO IV - Preencher'!N725</f>
        <v>5650</v>
      </c>
    </row>
    <row r="717" spans="1:12" s="8" customFormat="1" ht="19.5" customHeight="1" x14ac:dyDescent="0.2">
      <c r="A717" s="3">
        <f>IFERROR(VLOOKUP(B717,'[1]DADOS (OCULTAR)'!$P$3:$R$56,3,0),"")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5.16 - Serviços Médico-Hospitalares, Odotonlogia e Laboratoriais</v>
      </c>
      <c r="D717" s="3" t="str">
        <f>'[1]TCE - ANEXO IV - Preencher'!F726</f>
        <v>00.062.519/0001-02</v>
      </c>
      <c r="E717" s="5" t="str">
        <f>'[1]TCE - ANEXO IV - Preencher'!G726</f>
        <v>UNIDADE DE CARDIOLOGIA INVASIVA S C LTDA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00000419</v>
      </c>
      <c r="I717" s="6">
        <f>IF('[1]TCE - ANEXO IV - Preencher'!K726="","",'[1]TCE - ANEXO IV - Preencher'!K726)</f>
        <v>44377</v>
      </c>
      <c r="J717" s="5" t="str">
        <f>'[1]TCE - ANEXO IV - Preencher'!L726</f>
        <v>CH1E-TD2Z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30033.49</v>
      </c>
    </row>
    <row r="718" spans="1:12" s="8" customFormat="1" ht="19.5" customHeight="1" x14ac:dyDescent="0.2">
      <c r="A718" s="3">
        <f>IFERROR(VLOOKUP(B718,'[1]DADOS (OCULTAR)'!$P$3:$R$56,3,0),"")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5.16 - Serviços Médico-Hospitalares, Odotonlogia e Laboratoriais</v>
      </c>
      <c r="D718" s="3">
        <f>'[1]TCE - ANEXO IV - Preencher'!F727</f>
        <v>5844351000100</v>
      </c>
      <c r="E718" s="5" t="str">
        <f>'[1]TCE - ANEXO IV - Preencher'!G727</f>
        <v>IMAGEM INTERIOR DIAGNOSTICOS SS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146</v>
      </c>
      <c r="I718" s="6">
        <f>IF('[1]TCE - ANEXO IV - Preencher'!K727="","",'[1]TCE - ANEXO IV - Preencher'!K727)</f>
        <v>44377</v>
      </c>
      <c r="J718" s="5" t="str">
        <f>'[1]TCE - ANEXO IV - Preencher'!L727</f>
        <v>IEVRECZFQ</v>
      </c>
      <c r="K718" s="5" t="str">
        <f>IF(F718="B",LEFT('[1]TCE - ANEXO IV - Preencher'!M727,2),IF(F718="S",LEFT('[1]TCE - ANEXO IV - Preencher'!M727,7),IF('[1]TCE - ANEXO IV - Preencher'!H727="","")))</f>
        <v>2604106</v>
      </c>
      <c r="L718" s="7">
        <f>'[1]TCE - ANEXO IV - Preencher'!N727</f>
        <v>69747.649999999994</v>
      </c>
    </row>
    <row r="719" spans="1:12" s="8" customFormat="1" ht="19.5" customHeight="1" x14ac:dyDescent="0.2">
      <c r="A719" s="3">
        <f>IFERROR(VLOOKUP(B719,'[1]DADOS (OCULTAR)'!$P$3:$R$56,3,0),"")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5.16 - Serviços Médico-Hospitalares, Odotonlogia e Laboratoriais</v>
      </c>
      <c r="D719" s="3">
        <f>'[1]TCE - ANEXO IV - Preencher'!F728</f>
        <v>28629942000152</v>
      </c>
      <c r="E719" s="5" t="str">
        <f>'[1]TCE - ANEXO IV - Preencher'!G728</f>
        <v>ARC SERVICOS MEDICOS E HOSP LTDA ME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000000215</v>
      </c>
      <c r="I719" s="6">
        <f>IF('[1]TCE - ANEXO IV - Preencher'!K728="","",'[1]TCE - ANEXO IV - Preencher'!K728)</f>
        <v>44375</v>
      </c>
      <c r="J719" s="5" t="str">
        <f>'[1]TCE - ANEXO IV - Preencher'!L728</f>
        <v>WXJB75253</v>
      </c>
      <c r="K719" s="5" t="str">
        <f>IF(F719="B",LEFT('[1]TCE - ANEXO IV - Preencher'!M728,2),IF(F719="S",LEFT('[1]TCE - ANEXO IV - Preencher'!M728,7),IF('[1]TCE - ANEXO IV - Preencher'!H728="","")))</f>
        <v>2609600</v>
      </c>
      <c r="L719" s="7">
        <f>'[1]TCE - ANEXO IV - Preencher'!N728</f>
        <v>2307.79</v>
      </c>
    </row>
    <row r="720" spans="1:12" s="8" customFormat="1" ht="19.5" customHeight="1" x14ac:dyDescent="0.2">
      <c r="A720" s="3">
        <f>IFERROR(VLOOKUP(B720,'[1]DADOS (OCULTAR)'!$P$3:$R$56,3,0),"")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5.16 - Serviços Médico-Hospitalares, Odotonlogia e Laboratoriais</v>
      </c>
      <c r="D720" s="3">
        <f>'[1]TCE - ANEXO IV - Preencher'!F729</f>
        <v>31145185000237</v>
      </c>
      <c r="E720" s="5" t="str">
        <f>'[1]TCE - ANEXO IV - Preencher'!G729</f>
        <v>CONSULT LAB LABOR DE ANALISES CLINICAS LTDA</v>
      </c>
      <c r="F720" s="5" t="str">
        <f>'[1]TCE - ANEXO IV - Preencher'!H729</f>
        <v>S</v>
      </c>
      <c r="G720" s="5" t="str">
        <f>'[1]TCE - ANEXO IV - Preencher'!I729</f>
        <v>S</v>
      </c>
      <c r="H720" s="5" t="str">
        <f>'[1]TCE - ANEXO IV - Preencher'!J729</f>
        <v>11</v>
      </c>
      <c r="I720" s="6">
        <f>IF('[1]TCE - ANEXO IV - Preencher'!K729="","",'[1]TCE - ANEXO IV - Preencher'!K729)</f>
        <v>44377</v>
      </c>
      <c r="J720" s="5" t="str">
        <f>'[1]TCE - ANEXO IV - Preencher'!L729</f>
        <v>KXX9QZMFF</v>
      </c>
      <c r="K720" s="5" t="str">
        <f>IF(F720="B",LEFT('[1]TCE - ANEXO IV - Preencher'!M729,2),IF(F720="S",LEFT('[1]TCE - ANEXO IV - Preencher'!M729,7),IF('[1]TCE - ANEXO IV - Preencher'!H729="","")))</f>
        <v>2604106</v>
      </c>
      <c r="L720" s="7">
        <f>'[1]TCE - ANEXO IV - Preencher'!N729</f>
        <v>185840.26</v>
      </c>
    </row>
    <row r="721" spans="1:12" s="8" customFormat="1" ht="19.5" customHeight="1" x14ac:dyDescent="0.2">
      <c r="A721" s="3">
        <f>IFERROR(VLOOKUP(B721,'[1]DADOS (OCULTAR)'!$P$3:$R$56,3,0),"")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5.16 - Serviços Médico-Hospitalares, Odotonlogia e Laboratoriais</v>
      </c>
      <c r="D721" s="3">
        <f>'[1]TCE - ANEXO IV - Preencher'!F730</f>
        <v>19378769008665</v>
      </c>
      <c r="E721" s="5" t="str">
        <f>'[1]TCE - ANEXO IV - Preencher'!G730</f>
        <v>INSTITUTO HERMES PARDINI S/A</v>
      </c>
      <c r="F721" s="5" t="str">
        <f>'[1]TCE - ANEXO IV - Preencher'!H730</f>
        <v>S</v>
      </c>
      <c r="G721" s="5" t="str">
        <f>'[1]TCE - ANEXO IV - Preencher'!I730</f>
        <v>S</v>
      </c>
      <c r="H721" s="5" t="str">
        <f>'[1]TCE - ANEXO IV - Preencher'!J730</f>
        <v>00029607</v>
      </c>
      <c r="I721" s="6">
        <f>IF('[1]TCE - ANEXO IV - Preencher'!K730="","",'[1]TCE - ANEXO IV - Preencher'!K730)</f>
        <v>44372</v>
      </c>
      <c r="J721" s="5" t="str">
        <f>'[1]TCE - ANEXO IV - Preencher'!L730</f>
        <v>ILG9-AXYX</v>
      </c>
      <c r="K721" s="5" t="str">
        <f>IF(F721="B",LEFT('[1]TCE - ANEXO IV - Preencher'!M730,2),IF(F721="S",LEFT('[1]TCE - ANEXO IV - Preencher'!M730,7),IF('[1]TCE - ANEXO IV - Preencher'!H730="","")))</f>
        <v>3550308</v>
      </c>
      <c r="L721" s="7">
        <f>'[1]TCE - ANEXO IV - Preencher'!N730</f>
        <v>3989.17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Preencher'!H733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Preencher'!H733="","")))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>
        <f>IFERROR(VLOOKUP(B723,'[1]DADOS (OCULTAR)'!$P$3:$R$56,3,0),"")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5.8 - Locação de Veículos Automotores</v>
      </c>
      <c r="D723" s="3">
        <f>'[1]TCE - ANEXO IV - Preencher'!F732</f>
        <v>29932922000119</v>
      </c>
      <c r="E723" s="5" t="str">
        <f>'[1]TCE - ANEXO IV - Preencher'!G732</f>
        <v>MEDLIFE LOCACAO DE MAQ E EQUIP LTDA</v>
      </c>
      <c r="F723" s="5" t="str">
        <f>'[1]TCE - ANEXO IV - Preencher'!H732</f>
        <v>S</v>
      </c>
      <c r="G723" s="5" t="str">
        <f>'[1]TCE - ANEXO IV - Preencher'!I732</f>
        <v>S</v>
      </c>
      <c r="H723" s="5" t="str">
        <f>'[1]TCE - ANEXO IV - Preencher'!J732</f>
        <v>259</v>
      </c>
      <c r="I723" s="6">
        <f>IF('[1]TCE - ANEXO IV - Preencher'!K732="","",'[1]TCE - ANEXO IV - Preencher'!K732)</f>
        <v>44377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16484.189999999999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 t="e">
        <f>'[1]TCE - ANEXO IV - Preencher'!#REF!</f>
        <v>#REF!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e">
        <f>IF(F724="B",LEFT('[1]TCE - ANEXO IV - Preencher'!M733,2),IF(F724="S",LEFT('[1]TCE - ANEXO IV - Preencher'!M733,7),IF('[1]TCE - ANEXO IV - Preencher'!#REF!="","")))</f>
        <v>#REF!</v>
      </c>
      <c r="L724" s="7">
        <f>'[1]TCE - ANEXO IV - Preencher'!N733</f>
        <v>0</v>
      </c>
    </row>
    <row r="725" spans="1:12" s="8" customFormat="1" ht="19.5" customHeight="1" x14ac:dyDescent="0.2">
      <c r="A725" s="3">
        <f>IFERROR(VLOOKUP(B725,'[1]DADOS (OCULTAR)'!$P$3:$R$56,3,0),"")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5.16 - Serviços Médico-Hospitalares, Odotonlogia e Laboratoriais</v>
      </c>
      <c r="D725" s="3">
        <f>'[1]TCE - ANEXO IV - Preencher'!F734</f>
        <v>610112000164</v>
      </c>
      <c r="E725" s="5" t="str">
        <f>'[1]TCE - ANEXO IV - Preencher'!G734</f>
        <v>COOPAGRESTE COOP DOS MEDICOS ANESTES DO INT DE PE</v>
      </c>
      <c r="F725" s="5" t="str">
        <f>'[1]TCE - ANEXO IV - Preencher'!H734</f>
        <v>S</v>
      </c>
      <c r="G725" s="5" t="str">
        <f>'[1]TCE - ANEXO IV - Preencher'!I734</f>
        <v>S</v>
      </c>
      <c r="H725" s="5" t="str">
        <f>'[1]TCE - ANEXO IV - Preencher'!J734</f>
        <v>5679</v>
      </c>
      <c r="I725" s="6">
        <f>IF('[1]TCE - ANEXO IV - Preencher'!K734="","",'[1]TCE - ANEXO IV - Preencher'!K734)</f>
        <v>44377</v>
      </c>
      <c r="J725" s="5" t="str">
        <f>'[1]TCE - ANEXO IV - Preencher'!L734</f>
        <v>PG0JENEHP</v>
      </c>
      <c r="K725" s="5" t="str">
        <f>IF(F725="B",LEFT('[1]TCE - ANEXO IV - Preencher'!M734,2),IF(F725="S",LEFT('[1]TCE - ANEXO IV - Preencher'!M734,7),IF('[1]TCE - ANEXO IV - Preencher'!H734="","")))</f>
        <v>2604106</v>
      </c>
      <c r="L725" s="7">
        <f>'[1]TCE - ANEXO IV - Preencher'!N734</f>
        <v>221547.53</v>
      </c>
    </row>
    <row r="726" spans="1:12" s="8" customFormat="1" ht="19.5" customHeight="1" x14ac:dyDescent="0.2">
      <c r="A726" s="3">
        <f>IFERROR(VLOOKUP(B726,'[1]DADOS (OCULTAR)'!$P$3:$R$56,3,0),"")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5.15 - Serviços Domésticos</v>
      </c>
      <c r="D726" s="3">
        <f>'[1]TCE - ANEXO IV - Preencher'!F735</f>
        <v>27837083000124</v>
      </c>
      <c r="E726" s="5" t="str">
        <f>'[1]TCE - ANEXO IV - Preencher'!G735</f>
        <v>CLEAN HIGIENIZACAO DE TEXTEIS EIRELI-ME</v>
      </c>
      <c r="F726" s="5" t="str">
        <f>'[1]TCE - ANEXO IV - Preencher'!H735</f>
        <v>S</v>
      </c>
      <c r="G726" s="5" t="str">
        <f>'[1]TCE - ANEXO IV - Preencher'!I735</f>
        <v>S</v>
      </c>
      <c r="H726" s="5" t="str">
        <f>'[1]TCE - ANEXO IV - Preencher'!J735</f>
        <v>000001306</v>
      </c>
      <c r="I726" s="6">
        <f>IF('[1]TCE - ANEXO IV - Preencher'!K735="","",'[1]TCE - ANEXO IV - Preencher'!K735)</f>
        <v>44383</v>
      </c>
      <c r="J726" s="5" t="str">
        <f>'[1]TCE - ANEXO IV - Preencher'!L735</f>
        <v>NVFO14362</v>
      </c>
      <c r="K726" s="5" t="str">
        <f>IF(F726="B",LEFT('[1]TCE - ANEXO IV - Preencher'!M735,2),IF(F726="S",LEFT('[1]TCE - ANEXO IV - Preencher'!M735,7),IF('[1]TCE - ANEXO IV - Preencher'!H735="","")))</f>
        <v>2607901</v>
      </c>
      <c r="L726" s="7">
        <f>'[1]TCE - ANEXO IV - Preencher'!N735</f>
        <v>63311.68</v>
      </c>
    </row>
    <row r="727" spans="1:12" s="8" customFormat="1" ht="19.5" customHeight="1" x14ac:dyDescent="0.2">
      <c r="A727" s="3">
        <f>IFERROR(VLOOKUP(B727,'[1]DADOS (OCULTAR)'!$P$3:$R$56,3,0),"")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5.10 - Detetização/Tratamento de Resíduos e Afins</v>
      </c>
      <c r="D727" s="3">
        <f>'[1]TCE - ANEXO IV - Preencher'!F736</f>
        <v>7575881000118</v>
      </c>
      <c r="E727" s="5" t="str">
        <f>'[1]TCE - ANEXO IV - Preencher'!G736</f>
        <v>SIM GESTAO AMBIENTAL SERVICOS LTDA</v>
      </c>
      <c r="F727" s="5" t="str">
        <f>'[1]TCE - ANEXO IV - Preencher'!H736</f>
        <v>S</v>
      </c>
      <c r="G727" s="5" t="str">
        <f>'[1]TCE - ANEXO IV - Preencher'!I736</f>
        <v>S</v>
      </c>
      <c r="H727" s="5" t="str">
        <f>'[1]TCE - ANEXO IV - Preencher'!J736</f>
        <v>1.025.417</v>
      </c>
      <c r="I727" s="6">
        <f>IF('[1]TCE - ANEXO IV - Preencher'!K736="","",'[1]TCE - ANEXO IV - Preencher'!K736)</f>
        <v>44377</v>
      </c>
      <c r="J727" s="5" t="str">
        <f>'[1]TCE - ANEXO IV - Preencher'!L736</f>
        <v>VESD9W5RB</v>
      </c>
      <c r="K727" s="5" t="str">
        <f>IF(F727="B",LEFT('[1]TCE - ANEXO IV - Preencher'!M736,2),IF(F727="S",LEFT('[1]TCE - ANEXO IV - Preencher'!M736,7),IF('[1]TCE - ANEXO IV - Preencher'!H736="","")))</f>
        <v>2507507</v>
      </c>
      <c r="L727" s="7">
        <f>'[1]TCE - ANEXO IV - Preencher'!N736</f>
        <v>247.51</v>
      </c>
    </row>
    <row r="728" spans="1:12" s="8" customFormat="1" ht="19.5" customHeight="1" x14ac:dyDescent="0.2">
      <c r="A728" s="3">
        <f>IFERROR(VLOOKUP(B728,'[1]DADOS (OCULTAR)'!$P$3:$R$56,3,0),"")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5.10 - Detetização/Tratamento de Resíduos e Afins</v>
      </c>
      <c r="D728" s="3">
        <f>'[1]TCE - ANEXO IV - Preencher'!F737</f>
        <v>7575881000118</v>
      </c>
      <c r="E728" s="5" t="str">
        <f>'[1]TCE - ANEXO IV - Preencher'!G737</f>
        <v>SIM GESTAO AMBIENTAL SERVICOS LTDA</v>
      </c>
      <c r="F728" s="5" t="str">
        <f>'[1]TCE - ANEXO IV - Preencher'!H737</f>
        <v>S</v>
      </c>
      <c r="G728" s="5" t="str">
        <f>'[1]TCE - ANEXO IV - Preencher'!I737</f>
        <v>S</v>
      </c>
      <c r="H728" s="5" t="str">
        <f>'[1]TCE - ANEXO IV - Preencher'!J737</f>
        <v>1.025.422</v>
      </c>
      <c r="I728" s="6">
        <f>IF('[1]TCE - ANEXO IV - Preencher'!K737="","",'[1]TCE - ANEXO IV - Preencher'!K737)</f>
        <v>44377</v>
      </c>
      <c r="J728" s="5" t="str">
        <f>'[1]TCE - ANEXO IV - Preencher'!L737</f>
        <v>96XNPEEIR</v>
      </c>
      <c r="K728" s="5" t="str">
        <f>IF(F728="B",LEFT('[1]TCE - ANEXO IV - Preencher'!M737,2),IF(F728="S",LEFT('[1]TCE - ANEXO IV - Preencher'!M737,7),IF('[1]TCE - ANEXO IV - Preencher'!H737="","")))</f>
        <v>2507507</v>
      </c>
      <c r="L728" s="7">
        <f>'[1]TCE - ANEXO IV - Preencher'!N737</f>
        <v>26834.46</v>
      </c>
    </row>
    <row r="729" spans="1:12" s="8" customFormat="1" ht="19.5" customHeight="1" x14ac:dyDescent="0.2">
      <c r="A729" s="3">
        <f>IFERROR(VLOOKUP(B729,'[1]DADOS (OCULTAR)'!$P$3:$R$56,3,0),"")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5.17 - Manutenção de Software, Certificação Digital e Microfilmagem</v>
      </c>
      <c r="D729" s="3">
        <f>'[1]TCE - ANEXO IV - Preencher'!F738</f>
        <v>92306257000780</v>
      </c>
      <c r="E729" s="5" t="str">
        <f>'[1]TCE - ANEXO IV - Preencher'!G738</f>
        <v>MV INFORMATICA NORDESTE LTDA</v>
      </c>
      <c r="F729" s="5" t="str">
        <f>'[1]TCE - ANEXO IV - Preencher'!H738</f>
        <v>S</v>
      </c>
      <c r="G729" s="5" t="str">
        <f>'[1]TCE - ANEXO IV - Preencher'!I738</f>
        <v>S</v>
      </c>
      <c r="H729" s="5" t="str">
        <f>'[1]TCE - ANEXO IV - Preencher'!J738</f>
        <v>00025124</v>
      </c>
      <c r="I729" s="6">
        <f>IF('[1]TCE - ANEXO IV - Preencher'!K738="","",'[1]TCE - ANEXO IV - Preencher'!K738)</f>
        <v>44351</v>
      </c>
      <c r="J729" s="5" t="str">
        <f>'[1]TCE - ANEXO IV - Preencher'!L738</f>
        <v>GNPA-HKL3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7">
        <f>'[1]TCE - ANEXO IV - Preencher'!N738</f>
        <v>16959.689999999999</v>
      </c>
    </row>
    <row r="730" spans="1:12" s="8" customFormat="1" ht="19.5" customHeight="1" x14ac:dyDescent="0.2">
      <c r="A730" s="3">
        <f>IFERROR(VLOOKUP(B730,'[1]DADOS (OCULTAR)'!$P$3:$R$56,3,0),"")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5.17 - Manutenção de Software, Certificação Digital e Microfilmagem</v>
      </c>
      <c r="D730" s="3">
        <f>'[1]TCE - ANEXO IV - Preencher'!F739</f>
        <v>11698838000117</v>
      </c>
      <c r="E730" s="5" t="str">
        <f>'[1]TCE - ANEXO IV - Preencher'!G739</f>
        <v>INUVEM COMPUTACAO LTDA - ME</v>
      </c>
      <c r="F730" s="5" t="str">
        <f>'[1]TCE - ANEXO IV - Preencher'!H739</f>
        <v>S</v>
      </c>
      <c r="G730" s="5" t="str">
        <f>'[1]TCE - ANEXO IV - Preencher'!I739</f>
        <v>S</v>
      </c>
      <c r="H730" s="5" t="str">
        <f>'[1]TCE - ANEXO IV - Preencher'!J739</f>
        <v>00000794</v>
      </c>
      <c r="I730" s="6">
        <f>IF('[1]TCE - ANEXO IV - Preencher'!K739="","",'[1]TCE - ANEXO IV - Preencher'!K739)</f>
        <v>44361</v>
      </c>
      <c r="J730" s="5" t="str">
        <f>'[1]TCE - ANEXO IV - Preencher'!L739</f>
        <v>WJAG-VBJL</v>
      </c>
      <c r="K730" s="5" t="str">
        <f>IF(F730="B",LEFT('[1]TCE - ANEXO IV - Preencher'!M739,2),IF(F730="S",LEFT('[1]TCE - ANEXO IV - Preencher'!M739,7),IF('[1]TCE - ANEXO IV - Preencher'!H739="","")))</f>
        <v>2927408</v>
      </c>
      <c r="L730" s="7">
        <f>'[1]TCE - ANEXO IV - Preencher'!N739</f>
        <v>98.25</v>
      </c>
    </row>
    <row r="731" spans="1:12" s="8" customFormat="1" ht="19.5" customHeight="1" x14ac:dyDescent="0.2">
      <c r="A731" s="3">
        <f>IFERROR(VLOOKUP(B731,'[1]DADOS (OCULTAR)'!$P$3:$R$56,3,0),"")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5.17 - Manutenção de Software, Certificação Digital e Microfilmagem</v>
      </c>
      <c r="D731" s="3">
        <f>'[1]TCE - ANEXO IV - Preencher'!F740</f>
        <v>10891998000115</v>
      </c>
      <c r="E731" s="5" t="str">
        <f>'[1]TCE - ANEXO IV - Preencher'!G740</f>
        <v>ADVISERSIT SERVICOS EM INFORMATICA LTDA</v>
      </c>
      <c r="F731" s="5" t="str">
        <f>'[1]TCE - ANEXO IV - Preencher'!H740</f>
        <v>S</v>
      </c>
      <c r="G731" s="5" t="str">
        <f>'[1]TCE - ANEXO IV - Preencher'!I740</f>
        <v>S</v>
      </c>
      <c r="H731" s="5" t="str">
        <f>'[1]TCE - ANEXO IV - Preencher'!J740</f>
        <v>000000492</v>
      </c>
      <c r="I731" s="6">
        <f>IF('[1]TCE - ANEXO IV - Preencher'!K740="","",'[1]TCE - ANEXO IV - Preencher'!K740)</f>
        <v>44376</v>
      </c>
      <c r="J731" s="5" t="str">
        <f>'[1]TCE - ANEXO IV - Preencher'!L740</f>
        <v>LCXA07877</v>
      </c>
      <c r="K731" s="5" t="str">
        <f>IF(F731="B",LEFT('[1]TCE - ANEXO IV - Preencher'!M740,2),IF(F731="S",LEFT('[1]TCE - ANEXO IV - Preencher'!M740,7),IF('[1]TCE - ANEXO IV - Preencher'!H740="","")))</f>
        <v>2610707</v>
      </c>
      <c r="L731" s="7">
        <f>'[1]TCE - ANEXO IV - Preencher'!N740</f>
        <v>395.62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Preencher'!H749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Preencher'!H749="","")))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>
        <f>IFERROR(VLOOKUP(B733,'[1]DADOS (OCULTAR)'!$P$3:$R$56,3,0),"")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5.17 - Manutenção de Software, Certificação Digital e Microfilmagem</v>
      </c>
      <c r="D733" s="3">
        <f>'[1]TCE - ANEXO IV - Preencher'!F742</f>
        <v>16783034000130</v>
      </c>
      <c r="E733" s="5" t="str">
        <f>'[1]TCE - ANEXO IV - Preencher'!G742</f>
        <v>SINTESE LICENC DE PROGRAMA PARA COMPRAS ON-LINE</v>
      </c>
      <c r="F733" s="5" t="str">
        <f>'[1]TCE - ANEXO IV - Preencher'!H742</f>
        <v>S</v>
      </c>
      <c r="G733" s="5" t="str">
        <f>'[1]TCE - ANEXO IV - Preencher'!I742</f>
        <v>S</v>
      </c>
      <c r="H733" s="5" t="str">
        <f>'[1]TCE - ANEXO IV - Preencher'!J742</f>
        <v>00014195</v>
      </c>
      <c r="I733" s="6">
        <f>IF('[1]TCE - ANEXO IV - Preencher'!K742="","",'[1]TCE - ANEXO IV - Preencher'!K742)</f>
        <v>44348</v>
      </c>
      <c r="J733" s="5" t="str">
        <f>'[1]TCE - ANEXO IV - Preencher'!L742</f>
        <v>XREB-IDYA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1318.74</v>
      </c>
    </row>
    <row r="734" spans="1:12" s="8" customFormat="1" ht="19.5" customHeight="1" x14ac:dyDescent="0.2">
      <c r="A734" s="3">
        <f>IFERROR(VLOOKUP(B734,'[1]DADOS (OCULTAR)'!$P$3:$R$56,3,0),"")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5.17 - Manutenção de Software, Certificação Digital e Microfilmagem</v>
      </c>
      <c r="D734" s="3">
        <f>'[1]TCE - ANEXO IV - Preencher'!F743</f>
        <v>2351877000152</v>
      </c>
      <c r="E734" s="5" t="str">
        <f>'[1]TCE - ANEXO IV - Preencher'!G743</f>
        <v>LOCAWEB SERVICOS DE INTERNET SA</v>
      </c>
      <c r="F734" s="5" t="str">
        <f>'[1]TCE - ANEXO IV - Preencher'!H743</f>
        <v>S</v>
      </c>
      <c r="G734" s="5" t="str">
        <f>'[1]TCE - ANEXO IV - Preencher'!I743</f>
        <v>S</v>
      </c>
      <c r="H734" s="5" t="str">
        <f>'[1]TCE - ANEXO IV - Preencher'!J743</f>
        <v>04635531</v>
      </c>
      <c r="I734" s="6">
        <f>IF('[1]TCE - ANEXO IV - Preencher'!K743="","",'[1]TCE - ANEXO IV - Preencher'!K743)</f>
        <v>44351</v>
      </c>
      <c r="J734" s="5" t="str">
        <f>'[1]TCE - ANEXO IV - Preencher'!L743</f>
        <v>CJK4-QP6Y</v>
      </c>
      <c r="K734" s="5" t="str">
        <f>IF(F734="B",LEFT('[1]TCE - ANEXO IV - Preencher'!M743,2),IF(F734="S",LEFT('[1]TCE - ANEXO IV - Preencher'!M743,7),IF('[1]TCE - ANEXO IV - Preencher'!H743="","")))</f>
        <v>3550308</v>
      </c>
      <c r="L734" s="7">
        <f>'[1]TCE - ANEXO IV - Preencher'!N743</f>
        <v>338.98</v>
      </c>
    </row>
    <row r="735" spans="1:12" s="8" customFormat="1" ht="19.5" customHeight="1" x14ac:dyDescent="0.2">
      <c r="A735" s="3">
        <f>IFERROR(VLOOKUP(B735,'[1]DADOS (OCULTAR)'!$P$3:$R$56,3,0),"")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5.22 - Vigilância Ostensiva / Monitorada</v>
      </c>
      <c r="D735" s="3">
        <f>'[1]TCE - ANEXO IV - Preencher'!F744</f>
        <v>24402663000109</v>
      </c>
      <c r="E735" s="5" t="str">
        <f>'[1]TCE - ANEXO IV - Preencher'!G744</f>
        <v>BUNKER SEGUR E VIG PATRIMONIAL EIRELI EPP</v>
      </c>
      <c r="F735" s="5" t="str">
        <f>'[1]TCE - ANEXO IV - Preencher'!H744</f>
        <v>S</v>
      </c>
      <c r="G735" s="5" t="str">
        <f>'[1]TCE - ANEXO IV - Preencher'!I744</f>
        <v>S</v>
      </c>
      <c r="H735" s="5" t="str">
        <f>'[1]TCE - ANEXO IV - Preencher'!J744</f>
        <v>00001085</v>
      </c>
      <c r="I735" s="6">
        <f>IF('[1]TCE - ANEXO IV - Preencher'!K744="","",'[1]TCE - ANEXO IV - Preencher'!K744)</f>
        <v>44369</v>
      </c>
      <c r="J735" s="5" t="str">
        <f>'[1]TCE - ANEXO IV - Preencher'!L744</f>
        <v>GPB5-JBAP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61572.46</v>
      </c>
    </row>
    <row r="736" spans="1:12" s="8" customFormat="1" ht="19.5" customHeight="1" x14ac:dyDescent="0.2">
      <c r="A736" s="3">
        <f>IFERROR(VLOOKUP(B736,'[1]DADOS (OCULTAR)'!$P$3:$R$56,3,0),"")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5.10 - Detetização/Tratamento de Resíduos e Afins</v>
      </c>
      <c r="D736" s="3">
        <f>'[1]TCE - ANEXO IV - Preencher'!F745</f>
        <v>9595245000183</v>
      </c>
      <c r="E736" s="5" t="str">
        <f>'[1]TCE - ANEXO IV - Preencher'!G745</f>
        <v>FOCUS SERVICOS AMBIENTAIS LTDA ME</v>
      </c>
      <c r="F736" s="5" t="str">
        <f>'[1]TCE - ANEXO IV - Preencher'!H745</f>
        <v>S</v>
      </c>
      <c r="G736" s="5" t="str">
        <f>'[1]TCE - ANEXO IV - Preencher'!I745</f>
        <v>S</v>
      </c>
      <c r="H736" s="5" t="str">
        <f>'[1]TCE - ANEXO IV - Preencher'!J745</f>
        <v>00008244</v>
      </c>
      <c r="I736" s="6">
        <f>IF('[1]TCE - ANEXO IV - Preencher'!K745="","",'[1]TCE - ANEXO IV - Preencher'!K745)</f>
        <v>44365</v>
      </c>
      <c r="J736" s="5" t="str">
        <f>'[1]TCE - ANEXO IV - Preencher'!L745</f>
        <v>WQ4H-TYEG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560.46</v>
      </c>
    </row>
    <row r="737" spans="1:12" s="8" customFormat="1" ht="19.5" customHeight="1" x14ac:dyDescent="0.2">
      <c r="A737" s="3">
        <f>IFERROR(VLOOKUP(B737,'[1]DADOS (OCULTAR)'!$P$3:$R$56,3,0),"")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5.99 - Outros Serviços de Terceiros Pessoa Jurídica</v>
      </c>
      <c r="D737" s="3">
        <f>'[1]TCE - ANEXO IV - Preencher'!F746</f>
        <v>24127434000115</v>
      </c>
      <c r="E737" s="5" t="str">
        <f>'[1]TCE - ANEXO IV - Preencher'!G746</f>
        <v>RODRIGO ALMENDRA E ADVOGADOS ASSOCIADOS</v>
      </c>
      <c r="F737" s="5" t="str">
        <f>'[1]TCE - ANEXO IV - Preencher'!H746</f>
        <v>S</v>
      </c>
      <c r="G737" s="5" t="str">
        <f>'[1]TCE - ANEXO IV - Preencher'!I746</f>
        <v>S</v>
      </c>
      <c r="H737" s="5" t="str">
        <f>'[1]TCE - ANEXO IV - Preencher'!J746</f>
        <v>00000386</v>
      </c>
      <c r="I737" s="6">
        <f>IF('[1]TCE - ANEXO IV - Preencher'!K746="","",'[1]TCE - ANEXO IV - Preencher'!K746)</f>
        <v>44375</v>
      </c>
      <c r="J737" s="5" t="str">
        <f>'[1]TCE - ANEXO IV - Preencher'!L746</f>
        <v>YJXU-6P2E</v>
      </c>
      <c r="K737" s="5" t="str">
        <f>IF(F737="B",LEFT('[1]TCE - ANEXO IV - Preencher'!M746,2),IF(F737="S",LEFT('[1]TCE - ANEXO IV - Preencher'!M746,7),IF('[1]TCE - ANEXO IV - Preencher'!H746="","")))</f>
        <v>2611606</v>
      </c>
      <c r="L737" s="7">
        <f>'[1]TCE - ANEXO IV - Preencher'!N746</f>
        <v>3940.38</v>
      </c>
    </row>
    <row r="738" spans="1:12" s="8" customFormat="1" ht="19.5" customHeight="1" x14ac:dyDescent="0.2">
      <c r="A738" s="3">
        <f>IFERROR(VLOOKUP(B738,'[1]DADOS (OCULTAR)'!$P$3:$R$56,3,0),"")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5.99 - Outros Serviços de Terceiros Pessoa Jurídica</v>
      </c>
      <c r="D738" s="3">
        <f>'[1]TCE - ANEXO IV - Preencher'!F747</f>
        <v>60619202001209</v>
      </c>
      <c r="E738" s="5" t="str">
        <f>'[1]TCE - ANEXO IV - Preencher'!G747</f>
        <v>MESSER GASES LTDA</v>
      </c>
      <c r="F738" s="5" t="str">
        <f>'[1]TCE - ANEXO IV - Preencher'!H747</f>
        <v>S</v>
      </c>
      <c r="G738" s="5" t="str">
        <f>'[1]TCE - ANEXO IV - Preencher'!I747</f>
        <v>S</v>
      </c>
      <c r="H738" s="5" t="str">
        <f>'[1]TCE - ANEXO IV - Preencher'!J747</f>
        <v>000004115</v>
      </c>
      <c r="I738" s="6">
        <f>IF('[1]TCE - ANEXO IV - Preencher'!K747="","",'[1]TCE - ANEXO IV - Preencher'!K747)</f>
        <v>44357</v>
      </c>
      <c r="J738" s="5" t="str">
        <f>'[1]TCE - ANEXO IV - Preencher'!L747</f>
        <v>BNNC51022</v>
      </c>
      <c r="K738" s="5" t="str">
        <f>IF(F738="B",LEFT('[1]TCE - ANEXO IV - Preencher'!M747,2),IF(F738="S",LEFT('[1]TCE - ANEXO IV - Preencher'!M747,7),IF('[1]TCE - ANEXO IV - Preencher'!H747="","")))</f>
        <v>2607901</v>
      </c>
      <c r="L738" s="7">
        <f>'[1]TCE - ANEXO IV - Preencher'!N747</f>
        <v>672.11</v>
      </c>
    </row>
    <row r="739" spans="1:12" s="8" customFormat="1" ht="19.5" customHeight="1" x14ac:dyDescent="0.2">
      <c r="A739" s="3">
        <f>IFERROR(VLOOKUP(B739,'[1]DADOS (OCULTAR)'!$P$3:$R$56,3,0),"")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5.99 - Outros Serviços de Terceiros Pessoa Jurídica</v>
      </c>
      <c r="D739" s="3">
        <f>'[1]TCE - ANEXO IV - Preencher'!F748</f>
        <v>1699696000159</v>
      </c>
      <c r="E739" s="5" t="str">
        <f>'[1]TCE - ANEXO IV - Preencher'!G748</f>
        <v>QUALIAGUA LABORATORIO E CONSULTORIA LTDA</v>
      </c>
      <c r="F739" s="5" t="str">
        <f>'[1]TCE - ANEXO IV - Preencher'!H748</f>
        <v>S</v>
      </c>
      <c r="G739" s="5" t="str">
        <f>'[1]TCE - ANEXO IV - Preencher'!I748</f>
        <v>S</v>
      </c>
      <c r="H739" s="5" t="str">
        <f>'[1]TCE - ANEXO IV - Preencher'!J748</f>
        <v>00054557</v>
      </c>
      <c r="I739" s="6">
        <f>IF('[1]TCE - ANEXO IV - Preencher'!K748="","",'[1]TCE - ANEXO IV - Preencher'!K748)</f>
        <v>44368</v>
      </c>
      <c r="J739" s="5" t="str">
        <f>'[1]TCE - ANEXO IV - Preencher'!L748</f>
        <v>2Y2W-9SXI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772.12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 t="e">
        <f>'[1]TCE - ANEXO IV - Preencher'!#REF!</f>
        <v>#REF!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e">
        <f>IF(F740="B",LEFT('[1]TCE - ANEXO IV - Preencher'!M749,2),IF(F740="S",LEFT('[1]TCE - ANEXO IV - Preencher'!M749,7),IF('[1]TCE - ANEXO IV - Preencher'!#REF!="","")))</f>
        <v>#REF!</v>
      </c>
      <c r="L740" s="7">
        <f>'[1]TCE - ANEXO IV - Preencher'!N749</f>
        <v>0</v>
      </c>
    </row>
    <row r="741" spans="1:12" s="8" customFormat="1" ht="19.5" customHeight="1" x14ac:dyDescent="0.2">
      <c r="A741" s="3">
        <f>IFERROR(VLOOKUP(B741,'[1]DADOS (OCULTAR)'!$P$3:$R$56,3,0),"")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5.99 - Outros Serviços de Terceiros Pessoa Jurídica</v>
      </c>
      <c r="D741" s="3">
        <f>'[1]TCE - ANEXO IV - Preencher'!F750</f>
        <v>8276880000135</v>
      </c>
      <c r="E741" s="5" t="str">
        <f>'[1]TCE - ANEXO IV - Preencher'!G750</f>
        <v>JVG CONTABILIDADE LTDA ME</v>
      </c>
      <c r="F741" s="5" t="str">
        <f>'[1]TCE - ANEXO IV - Preencher'!H750</f>
        <v>S</v>
      </c>
      <c r="G741" s="5" t="str">
        <f>'[1]TCE - ANEXO IV - Preencher'!I750</f>
        <v>S</v>
      </c>
      <c r="H741" s="5" t="str">
        <f>'[1]TCE - ANEXO IV - Preencher'!J750</f>
        <v>00001775</v>
      </c>
      <c r="I741" s="6">
        <f>IF('[1]TCE - ANEXO IV - Preencher'!K750="","",'[1]TCE - ANEXO IV - Preencher'!K750)</f>
        <v>44372</v>
      </c>
      <c r="J741" s="5" t="str">
        <f>'[1]TCE - ANEXO IV - Preencher'!L750</f>
        <v>YBAD-J49P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7">
        <f>'[1]TCE - ANEXO IV - Preencher'!N750</f>
        <v>12729</v>
      </c>
    </row>
    <row r="742" spans="1:12" s="8" customFormat="1" ht="19.5" customHeight="1" x14ac:dyDescent="0.2">
      <c r="A742" s="3">
        <f>IFERROR(VLOOKUP(B742,'[1]DADOS (OCULTAR)'!$P$3:$R$56,3,0),"")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5.99 - Outros Serviços de Terceiros Pessoa Jurídica</v>
      </c>
      <c r="D742" s="3">
        <f>'[1]TCE - ANEXO IV - Preencher'!F751</f>
        <v>34529278000172</v>
      </c>
      <c r="E742" s="5" t="str">
        <f>'[1]TCE - ANEXO IV - Preencher'!G751</f>
        <v>KALICA JANAINA DA S. CORREIA 02385965402</v>
      </c>
      <c r="F742" s="5" t="str">
        <f>'[1]TCE - ANEXO IV - Preencher'!H751</f>
        <v>S</v>
      </c>
      <c r="G742" s="5" t="str">
        <f>'[1]TCE - ANEXO IV - Preencher'!I751</f>
        <v>S</v>
      </c>
      <c r="H742" s="5" t="str">
        <f>'[1]TCE - ANEXO IV - Preencher'!J751</f>
        <v>000000192</v>
      </c>
      <c r="I742" s="6">
        <f>IF('[1]TCE - ANEXO IV - Preencher'!K751="","",'[1]TCE - ANEXO IV - Preencher'!K751)</f>
        <v>44375</v>
      </c>
      <c r="J742" s="5" t="str">
        <f>'[1]TCE - ANEXO IV - Preencher'!L751</f>
        <v>GAWF10883</v>
      </c>
      <c r="K742" s="5" t="str">
        <f>IF(F742="B",LEFT('[1]TCE - ANEXO IV - Preencher'!M751,2),IF(F742="S",LEFT('[1]TCE - ANEXO IV - Preencher'!M751,7),IF('[1]TCE - ANEXO IV - Preencher'!H751="","")))</f>
        <v>2610707</v>
      </c>
      <c r="L742" s="7">
        <f>'[1]TCE - ANEXO IV - Preencher'!N751</f>
        <v>791.24</v>
      </c>
    </row>
    <row r="743" spans="1:12" s="8" customFormat="1" ht="19.5" customHeight="1" x14ac:dyDescent="0.2">
      <c r="A743" s="3">
        <f>IFERROR(VLOOKUP(B743,'[1]DADOS (OCULTAR)'!$P$3:$R$56,3,0),"")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5.99 - Outros Serviços de Terceiros Pessoa Jurídica</v>
      </c>
      <c r="D743" s="3">
        <f>'[1]TCE - ANEXO IV - Preencher'!F752</f>
        <v>8902352000144</v>
      </c>
      <c r="E743" s="5" t="str">
        <f>'[1]TCE - ANEXO IV - Preencher'!G752</f>
        <v>JJ SERVICOS LABORATORIAIS LTDA - ME</v>
      </c>
      <c r="F743" s="5" t="str">
        <f>'[1]TCE - ANEXO IV - Preencher'!H752</f>
        <v>S</v>
      </c>
      <c r="G743" s="5" t="str">
        <f>'[1]TCE - ANEXO IV - Preencher'!I752</f>
        <v>S</v>
      </c>
      <c r="H743" s="5" t="str">
        <f>'[1]TCE - ANEXO IV - Preencher'!J752</f>
        <v>00000300</v>
      </c>
      <c r="I743" s="6">
        <f>IF('[1]TCE - ANEXO IV - Preencher'!K752="","",'[1]TCE - ANEXO IV - Preencher'!K752)</f>
        <v>44376</v>
      </c>
      <c r="J743" s="5" t="str">
        <f>'[1]TCE - ANEXO IV - Preencher'!L752</f>
        <v>MS5U-S886</v>
      </c>
      <c r="K743" s="5" t="str">
        <f>IF(F743="B",LEFT('[1]TCE - ANEXO IV - Preencher'!M752,2),IF(F743="S",LEFT('[1]TCE - ANEXO IV - Preencher'!M752,7),IF('[1]TCE - ANEXO IV - Preencher'!H752="","")))</f>
        <v>2609709</v>
      </c>
      <c r="L743" s="7">
        <f>'[1]TCE - ANEXO IV - Preencher'!N752</f>
        <v>1978.1</v>
      </c>
    </row>
    <row r="744" spans="1:12" s="8" customFormat="1" ht="19.5" customHeight="1" x14ac:dyDescent="0.2">
      <c r="A744" s="3">
        <f>IFERROR(VLOOKUP(B744,'[1]DADOS (OCULTAR)'!$P$3:$R$56,3,0),"")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5.99 - Outros Serviços de Terceiros Pessoa Jurídica</v>
      </c>
      <c r="D744" s="3">
        <f>'[1]TCE - ANEXO IV - Preencher'!F753</f>
        <v>20333958000101</v>
      </c>
      <c r="E744" s="5" t="str">
        <f>'[1]TCE - ANEXO IV - Preencher'!G753</f>
        <v>CONTROLE ASSISTENCIA MEDICA LTDA - ME</v>
      </c>
      <c r="F744" s="5" t="str">
        <f>'[1]TCE - ANEXO IV - Preencher'!H753</f>
        <v>S</v>
      </c>
      <c r="G744" s="5" t="str">
        <f>'[1]TCE - ANEXO IV - Preencher'!I753</f>
        <v>S</v>
      </c>
      <c r="H744" s="5" t="str">
        <f>'[1]TCE - ANEXO IV - Preencher'!J753</f>
        <v>8860</v>
      </c>
      <c r="I744" s="6">
        <f>IF('[1]TCE - ANEXO IV - Preencher'!K753="","",'[1]TCE - ANEXO IV - Preencher'!K753)</f>
        <v>44288</v>
      </c>
      <c r="J744" s="5" t="str">
        <f>'[1]TCE - ANEXO IV - Preencher'!L753</f>
        <v>NZ2NK9ATC</v>
      </c>
      <c r="K744" s="5" t="str">
        <f>IF(F744="B",LEFT('[1]TCE - ANEXO IV - Preencher'!M753,2),IF(F744="S",LEFT('[1]TCE - ANEXO IV - Preencher'!M753,7),IF('[1]TCE - ANEXO IV - Preencher'!H753="","")))</f>
        <v>2604106</v>
      </c>
      <c r="L744" s="7">
        <f>'[1]TCE - ANEXO IV - Preencher'!N753</f>
        <v>1150</v>
      </c>
    </row>
    <row r="745" spans="1:12" s="8" customFormat="1" ht="19.5" customHeight="1" x14ac:dyDescent="0.2">
      <c r="A745" s="3">
        <f>IFERROR(VLOOKUP(B745,'[1]DADOS (OCULTAR)'!$P$3:$R$56,3,0),"")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5.99 - Outros Serviços de Terceiros Pessoa Jurídica</v>
      </c>
      <c r="D745" s="3">
        <f>'[1]TCE - ANEXO IV - Preencher'!F754</f>
        <v>12332754000128</v>
      </c>
      <c r="E745" s="5" t="str">
        <f>'[1]TCE - ANEXO IV - Preencher'!G754</f>
        <v>PAULO WAGNER SAMPAIO DA SILVA ME</v>
      </c>
      <c r="F745" s="5" t="str">
        <f>'[1]TCE - ANEXO IV - Preencher'!H754</f>
        <v>S</v>
      </c>
      <c r="G745" s="5" t="str">
        <f>'[1]TCE - ANEXO IV - Preencher'!I754</f>
        <v>S</v>
      </c>
      <c r="H745" s="5" t="str">
        <f>'[1]TCE - ANEXO IV - Preencher'!J754</f>
        <v>00001313</v>
      </c>
      <c r="I745" s="6">
        <f>IF('[1]TCE - ANEXO IV - Preencher'!K754="","",'[1]TCE - ANEXO IV - Preencher'!K754)</f>
        <v>44370</v>
      </c>
      <c r="J745" s="5" t="str">
        <f>'[1]TCE - ANEXO IV - Preencher'!L754</f>
        <v>HG3B-GVIJ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1224.9100000000001</v>
      </c>
    </row>
    <row r="746" spans="1:12" s="8" customFormat="1" ht="19.5" customHeight="1" x14ac:dyDescent="0.2">
      <c r="A746" s="3">
        <f>IFERROR(VLOOKUP(B746,'[1]DADOS (OCULTAR)'!$P$3:$R$56,3,0),"")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5.99 - Outros Serviços de Terceiros Pessoa Jurídica</v>
      </c>
      <c r="D746" s="3">
        <f>'[1]TCE - ANEXO IV - Preencher'!F755</f>
        <v>27534506000137</v>
      </c>
      <c r="E746" s="5" t="str">
        <f>'[1]TCE - ANEXO IV - Preencher'!G755</f>
        <v>FELLIPE R P DE O. TRATAMENTO DE AGUA</v>
      </c>
      <c r="F746" s="5" t="str">
        <f>'[1]TCE - ANEXO IV - Preencher'!H755</f>
        <v>S</v>
      </c>
      <c r="G746" s="5" t="str">
        <f>'[1]TCE - ANEXO IV - Preencher'!I755</f>
        <v>S</v>
      </c>
      <c r="H746" s="5" t="str">
        <f>'[1]TCE - ANEXO IV - Preencher'!J755</f>
        <v>00000833</v>
      </c>
      <c r="I746" s="6">
        <f>IF('[1]TCE - ANEXO IV - Preencher'!K755="","",'[1]TCE - ANEXO IV - Preencher'!K755)</f>
        <v>44349</v>
      </c>
      <c r="J746" s="5" t="str">
        <f>'[1]TCE - ANEXO IV - Preencher'!L755</f>
        <v>ZJQD-XJSN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3790</v>
      </c>
    </row>
    <row r="747" spans="1:12" s="8" customFormat="1" ht="19.5" customHeight="1" x14ac:dyDescent="0.2">
      <c r="A747" s="3">
        <f>IFERROR(VLOOKUP(B747,'[1]DADOS (OCULTAR)'!$P$3:$R$56,3,0),"")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5.99 - Outros Serviços de Terceiros Pessoa Jurídica</v>
      </c>
      <c r="D747" s="3">
        <f>'[1]TCE - ANEXO IV - Preencher'!F756</f>
        <v>782637000187</v>
      </c>
      <c r="E747" s="5" t="str">
        <f>'[1]TCE - ANEXO IV - Preencher'!G756</f>
        <v>EDUARDO OLIVEIRA CONSULT E ASSES JURIDICA S/C</v>
      </c>
      <c r="F747" s="5" t="str">
        <f>'[1]TCE - ANEXO IV - Preencher'!H756</f>
        <v>S</v>
      </c>
      <c r="G747" s="5" t="str">
        <f>'[1]TCE - ANEXO IV - Preencher'!I756</f>
        <v>S</v>
      </c>
      <c r="H747" s="5" t="str">
        <f>'[1]TCE - ANEXO IV - Preencher'!J756</f>
        <v>00000313</v>
      </c>
      <c r="I747" s="6">
        <f>IF('[1]TCE - ANEXO IV - Preencher'!K756="","",'[1]TCE - ANEXO IV - Preencher'!K756)</f>
        <v>44372</v>
      </c>
      <c r="J747" s="5" t="str">
        <f>'[1]TCE - ANEXO IV - Preencher'!L756</f>
        <v>YMVY-NHBS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4351.83</v>
      </c>
    </row>
    <row r="748" spans="1:12" s="8" customFormat="1" ht="19.5" customHeight="1" x14ac:dyDescent="0.2">
      <c r="A748" s="3">
        <f>IFERROR(VLOOKUP(B748,'[1]DADOS (OCULTAR)'!$P$3:$R$56,3,0),"")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5.99 - Outros Serviços de Terceiros Pessoa Jurídica</v>
      </c>
      <c r="D748" s="3">
        <f>'[1]TCE - ANEXO IV - Preencher'!F757</f>
        <v>19362739000171</v>
      </c>
      <c r="E748" s="5" t="str">
        <f>'[1]TCE - ANEXO IV - Preencher'!G757</f>
        <v>MM DA SILVA TREIN E DESENV DE SISTEMAS DE INFORMATICA</v>
      </c>
      <c r="F748" s="5" t="str">
        <f>'[1]TCE - ANEXO IV - Preencher'!H757</f>
        <v>S</v>
      </c>
      <c r="G748" s="5" t="str">
        <f>'[1]TCE - ANEXO IV - Preencher'!I757</f>
        <v>S</v>
      </c>
      <c r="H748" s="5" t="str">
        <f>'[1]TCE - ANEXO IV - Preencher'!J757</f>
        <v>344</v>
      </c>
      <c r="I748" s="6">
        <f>IF('[1]TCE - ANEXO IV - Preencher'!K757="","",'[1]TCE - ANEXO IV - Preencher'!K757)</f>
        <v>44368</v>
      </c>
      <c r="J748" s="5" t="str">
        <f>'[1]TCE - ANEXO IV - Preencher'!L757</f>
        <v>A6F3O6JQM</v>
      </c>
      <c r="K748" s="5" t="str">
        <f>IF(F748="B",LEFT('[1]TCE - ANEXO IV - Preencher'!M757,2),IF(F748="S",LEFT('[1]TCE - ANEXO IV - Preencher'!M757,7),IF('[1]TCE - ANEXO IV - Preencher'!H757="","")))</f>
        <v>2704302</v>
      </c>
      <c r="L748" s="7">
        <f>'[1]TCE - ANEXO IV - Preencher'!N757</f>
        <v>723.21</v>
      </c>
    </row>
    <row r="749" spans="1:12" s="8" customFormat="1" ht="19.5" customHeight="1" x14ac:dyDescent="0.2">
      <c r="A749" s="3">
        <f>IFERROR(VLOOKUP(B749,'[1]DADOS (OCULTAR)'!$P$3:$R$56,3,0),"")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5.99 - Outros Serviços de Terceiros Pessoa Jurídica</v>
      </c>
      <c r="D749" s="3">
        <f>'[1]TCE - ANEXO IV - Preencher'!F758</f>
        <v>10998292000157</v>
      </c>
      <c r="E749" s="5" t="str">
        <f>'[1]TCE - ANEXO IV - Preencher'!G758</f>
        <v>CENTRO I E E PERNAMBUCO</v>
      </c>
      <c r="F749" s="5" t="str">
        <f>'[1]TCE - ANEXO IV - Preencher'!H758</f>
        <v>S</v>
      </c>
      <c r="G749" s="5" t="str">
        <f>'[1]TCE - ANEXO IV - Preencher'!I758</f>
        <v>N</v>
      </c>
      <c r="H749" s="5" t="str">
        <f>'[1]TCE - ANEXO IV - Preencher'!J758</f>
        <v>000288088</v>
      </c>
      <c r="I749" s="6">
        <f>IF('[1]TCE - ANEXO IV - Preencher'!K758="","",'[1]TCE - ANEXO IV - Preencher'!K758)</f>
        <v>44365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2604106</v>
      </c>
      <c r="L749" s="7">
        <f>'[1]TCE - ANEXO IV - Preencher'!N758</f>
        <v>2747.5</v>
      </c>
    </row>
    <row r="750" spans="1:12" s="8" customFormat="1" ht="19.5" customHeight="1" x14ac:dyDescent="0.2">
      <c r="A750" s="3">
        <f>IFERROR(VLOOKUP(B750,'[1]DADOS (OCULTAR)'!$P$3:$R$56,3,0),"")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5.99 - Outros Serviços de Terceiros Pessoa Jurídica</v>
      </c>
      <c r="D750" s="3">
        <f>'[1]TCE - ANEXO IV - Preencher'!F759</f>
        <v>7166553000672</v>
      </c>
      <c r="E750" s="5" t="str">
        <f>'[1]TCE - ANEXO IV - Preencher'!G759</f>
        <v>CENTRO DE EDUACACAO PROFISSIONAL BJ LTDA</v>
      </c>
      <c r="F750" s="5" t="str">
        <f>'[1]TCE - ANEXO IV - Preencher'!H759</f>
        <v>S</v>
      </c>
      <c r="G750" s="5" t="str">
        <f>'[1]TCE - ANEXO IV - Preencher'!I759</f>
        <v>S</v>
      </c>
      <c r="H750" s="5" t="str">
        <f>'[1]TCE - ANEXO IV - Preencher'!J759</f>
        <v>2274</v>
      </c>
      <c r="I750" s="6">
        <f>IF('[1]TCE - ANEXO IV - Preencher'!K759="","",'[1]TCE - ANEXO IV - Preencher'!K759)</f>
        <v>44385</v>
      </c>
      <c r="J750" s="5" t="str">
        <f>'[1]TCE - ANEXO IV - Preencher'!L759</f>
        <v>MZNWURWMA</v>
      </c>
      <c r="K750" s="5" t="str">
        <f>IF(F750="B",LEFT('[1]TCE - ANEXO IV - Preencher'!M759,2),IF(F750="S",LEFT('[1]TCE - ANEXO IV - Preencher'!M759,7),IF('[1]TCE - ANEXO IV - Preencher'!H759="","")))</f>
        <v>2604106</v>
      </c>
      <c r="L750" s="7">
        <f>'[1]TCE - ANEXO IV - Preencher'!N759</f>
        <v>763</v>
      </c>
    </row>
    <row r="751" spans="1:12" s="8" customFormat="1" ht="19.5" customHeight="1" x14ac:dyDescent="0.2">
      <c r="A751" s="3">
        <f>IFERROR(VLOOKUP(B751,'[1]DADOS (OCULTAR)'!$P$3:$R$56,3,0),"")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5.99 - Outros Serviços de Terceiros Pessoa Jurídica</v>
      </c>
      <c r="D751" s="3">
        <f>'[1]TCE - ANEXO IV - Preencher'!F760</f>
        <v>7166553000672</v>
      </c>
      <c r="E751" s="5" t="str">
        <f>'[1]TCE - ANEXO IV - Preencher'!G760</f>
        <v>CENTRO DE EDUACACAO PROFISSIONAL BJ LTDA</v>
      </c>
      <c r="F751" s="5" t="str">
        <f>'[1]TCE - ANEXO IV - Preencher'!H760</f>
        <v>S</v>
      </c>
      <c r="G751" s="5" t="str">
        <f>'[1]TCE - ANEXO IV - Preencher'!I760</f>
        <v>S</v>
      </c>
      <c r="H751" s="5" t="str">
        <f>'[1]TCE - ANEXO IV - Preencher'!J760</f>
        <v>2275</v>
      </c>
      <c r="I751" s="6">
        <f>IF('[1]TCE - ANEXO IV - Preencher'!K760="","",'[1]TCE - ANEXO IV - Preencher'!K760)</f>
        <v>44385</v>
      </c>
      <c r="J751" s="5" t="str">
        <f>'[1]TCE - ANEXO IV - Preencher'!L760</f>
        <v>IPD0QLPR1</v>
      </c>
      <c r="K751" s="5" t="str">
        <f>IF(F751="B",LEFT('[1]TCE - ANEXO IV - Preencher'!M760,2),IF(F751="S",LEFT('[1]TCE - ANEXO IV - Preencher'!M760,7),IF('[1]TCE - ANEXO IV - Preencher'!H760="","")))</f>
        <v>2604106</v>
      </c>
      <c r="L751" s="7">
        <f>'[1]TCE - ANEXO IV - Preencher'!N760</f>
        <v>654</v>
      </c>
    </row>
    <row r="752" spans="1:12" s="8" customFormat="1" ht="19.5" customHeight="1" x14ac:dyDescent="0.2">
      <c r="A752" s="3">
        <f>IFERROR(VLOOKUP(B752,'[1]DADOS (OCULTAR)'!$P$3:$R$56,3,0),"")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5.5 - Reparo e Manutenção de Máquinas e Equipamentos</v>
      </c>
      <c r="D752" s="3">
        <f>'[1]TCE - ANEXO IV - Preencher'!F761</f>
        <v>1449930000785</v>
      </c>
      <c r="E752" s="5" t="str">
        <f>'[1]TCE - ANEXO IV - Preencher'!G761</f>
        <v>SIEMENS HEALTHCARE DIAGNOSTICOS LTDA</v>
      </c>
      <c r="F752" s="5" t="str">
        <f>'[1]TCE - ANEXO IV - Preencher'!H761</f>
        <v>S</v>
      </c>
      <c r="G752" s="5" t="str">
        <f>'[1]TCE - ANEXO IV - Preencher'!I761</f>
        <v>S</v>
      </c>
      <c r="H752" s="5" t="str">
        <f>'[1]TCE - ANEXO IV - Preencher'!J761</f>
        <v>00010280</v>
      </c>
      <c r="I752" s="6">
        <f>IF('[1]TCE - ANEXO IV - Preencher'!K761="","",'[1]TCE - ANEXO IV - Preencher'!K761)</f>
        <v>44377</v>
      </c>
      <c r="J752" s="5" t="str">
        <f>'[1]TCE - ANEXO IV - Preencher'!L761</f>
        <v>YUP8-GXSU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24893.19</v>
      </c>
    </row>
    <row r="753" spans="1:12" s="8" customFormat="1" ht="19.5" customHeight="1" x14ac:dyDescent="0.2">
      <c r="A753" s="3">
        <f>IFERROR(VLOOKUP(B753,'[1]DADOS (OCULTAR)'!$P$3:$R$56,3,0),"")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5.5 - Reparo e Manutenção de Máquinas e Equipamentos</v>
      </c>
      <c r="D753" s="3">
        <f>'[1]TCE - ANEXO IV - Preencher'!F762</f>
        <v>1449930000785</v>
      </c>
      <c r="E753" s="5" t="str">
        <f>'[1]TCE - ANEXO IV - Preencher'!G762</f>
        <v>SIEMENS HEALTHCARE DIAGNOSTICOS LTDA</v>
      </c>
      <c r="F753" s="5" t="str">
        <f>'[1]TCE - ANEXO IV - Preencher'!H762</f>
        <v>S</v>
      </c>
      <c r="G753" s="5" t="str">
        <f>'[1]TCE - ANEXO IV - Preencher'!I762</f>
        <v>S</v>
      </c>
      <c r="H753" s="5" t="str">
        <f>'[1]TCE - ANEXO IV - Preencher'!J762</f>
        <v>00010371</v>
      </c>
      <c r="I753" s="6">
        <f>IF('[1]TCE - ANEXO IV - Preencher'!K762="","",'[1]TCE - ANEXO IV - Preencher'!K762)</f>
        <v>44399</v>
      </c>
      <c r="J753" s="5" t="str">
        <f>'[1]TCE - ANEXO IV - Preencher'!L762</f>
        <v>I4AZ-TBNV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36491.879999999997</v>
      </c>
    </row>
    <row r="754" spans="1:12" s="8" customFormat="1" ht="19.5" customHeight="1" x14ac:dyDescent="0.2">
      <c r="A754" s="3">
        <f>IFERROR(VLOOKUP(B754,'[1]DADOS (OCULTAR)'!$P$3:$R$56,3,0),"")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5.5 - Reparo e Manutenção de Máquinas e Equipamentos</v>
      </c>
      <c r="D754" s="3">
        <f>'[1]TCE - ANEXO IV - Preencher'!F763</f>
        <v>5410567000150</v>
      </c>
      <c r="E754" s="5" t="str">
        <f>'[1]TCE - ANEXO IV - Preencher'!G763</f>
        <v>LABORATORIO DE METROLOGIA DO NORDESTE LABNOR EIRELI</v>
      </c>
      <c r="F754" s="5" t="str">
        <f>'[1]TCE - ANEXO IV - Preencher'!H763</f>
        <v>S</v>
      </c>
      <c r="G754" s="5" t="str">
        <f>'[1]TCE - ANEXO IV - Preencher'!I763</f>
        <v>S</v>
      </c>
      <c r="H754" s="5" t="str">
        <f>'[1]TCE - ANEXO IV - Preencher'!J763</f>
        <v>00000626</v>
      </c>
      <c r="I754" s="6">
        <f>IF('[1]TCE - ANEXO IV - Preencher'!K763="","",'[1]TCE - ANEXO IV - Preencher'!K763)</f>
        <v>44370</v>
      </c>
      <c r="J754" s="5" t="str">
        <f>'[1]TCE - ANEXO IV - Preencher'!L763</f>
        <v>H83S-RXGF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942.9</v>
      </c>
    </row>
    <row r="755" spans="1:12" s="8" customFormat="1" ht="19.5" customHeight="1" x14ac:dyDescent="0.2">
      <c r="A755" s="3">
        <f>IFERROR(VLOOKUP(B755,'[1]DADOS (OCULTAR)'!$P$3:$R$56,3,0),"")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5.5 - Reparo e Manutenção de Máquinas e Equipamentos</v>
      </c>
      <c r="D755" s="3">
        <f>'[1]TCE - ANEXO IV - Preencher'!F764</f>
        <v>14951481000125</v>
      </c>
      <c r="E755" s="5" t="str">
        <f>'[1]TCE - ANEXO IV - Preencher'!G764</f>
        <v>BM COMERCIO E SERVICOS DE EQUIP MED</v>
      </c>
      <c r="F755" s="5" t="str">
        <f>'[1]TCE - ANEXO IV - Preencher'!H764</f>
        <v>S</v>
      </c>
      <c r="G755" s="5" t="str">
        <f>'[1]TCE - ANEXO IV - Preencher'!I764</f>
        <v>S</v>
      </c>
      <c r="H755" s="5" t="str">
        <f>'[1]TCE - ANEXO IV - Preencher'!J764</f>
        <v>000000201</v>
      </c>
      <c r="I755" s="6">
        <f>IF('[1]TCE - ANEXO IV - Preencher'!K764="","",'[1]TCE - ANEXO IV - Preencher'!K764)</f>
        <v>44376</v>
      </c>
      <c r="J755" s="5" t="str">
        <f>'[1]TCE - ANEXO IV - Preencher'!L764</f>
        <v>CWRC38397</v>
      </c>
      <c r="K755" s="5" t="str">
        <f>IF(F755="B",LEFT('[1]TCE - ANEXO IV - Preencher'!M764,2),IF(F755="S",LEFT('[1]TCE - ANEXO IV - Preencher'!M764,7),IF('[1]TCE - ANEXO IV - Preencher'!H764="","")))</f>
        <v>2603454</v>
      </c>
      <c r="L755" s="7">
        <f>'[1]TCE - ANEXO IV - Preencher'!N764</f>
        <v>2175.91</v>
      </c>
    </row>
    <row r="756" spans="1:12" s="8" customFormat="1" ht="19.5" customHeight="1" x14ac:dyDescent="0.2">
      <c r="A756" s="3">
        <f>IFERROR(VLOOKUP(B756,'[1]DADOS (OCULTAR)'!$P$3:$R$56,3,0),"")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5.5 - Reparo e Manutenção de Máquinas e Equipamentos</v>
      </c>
      <c r="D756" s="3">
        <f>'[1]TCE - ANEXO IV - Preencher'!F765</f>
        <v>20782880000102</v>
      </c>
      <c r="E756" s="5" t="str">
        <f>'[1]TCE - ANEXO IV - Preencher'!G765</f>
        <v>NORDESTE MEDICAL REPRESENTACAO IMPORTA</v>
      </c>
      <c r="F756" s="5" t="str">
        <f>'[1]TCE - ANEXO IV - Preencher'!H765</f>
        <v>S</v>
      </c>
      <c r="G756" s="5" t="str">
        <f>'[1]TCE - ANEXO IV - Preencher'!I765</f>
        <v>S</v>
      </c>
      <c r="H756" s="5" t="str">
        <f>'[1]TCE - ANEXO IV - Preencher'!J765</f>
        <v>00000605</v>
      </c>
      <c r="I756" s="6">
        <f>IF('[1]TCE - ANEXO IV - Preencher'!K765="","",'[1]TCE - ANEXO IV - Preencher'!K765)</f>
        <v>44351</v>
      </c>
      <c r="J756" s="5" t="str">
        <f>'[1]TCE - ANEXO IV - Preencher'!L765</f>
        <v>IL36-PMER</v>
      </c>
      <c r="K756" s="5" t="str">
        <f>IF(F756="B",LEFT('[1]TCE - ANEXO IV - Preencher'!M765,2),IF(F756="S",LEFT('[1]TCE - ANEXO IV - Preencher'!M765,7),IF('[1]TCE - ANEXO IV - Preencher'!H765="","")))</f>
        <v>2611606</v>
      </c>
      <c r="L756" s="7">
        <f>'[1]TCE - ANEXO IV - Preencher'!N765</f>
        <v>250</v>
      </c>
    </row>
    <row r="757" spans="1:12" s="8" customFormat="1" ht="19.5" customHeight="1" x14ac:dyDescent="0.2">
      <c r="A757" s="3">
        <f>IFERROR(VLOOKUP(B757,'[1]DADOS (OCULTAR)'!$P$3:$R$56,3,0),"")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5.5 - Reparo e Manutenção de Máquinas e Equipamentos</v>
      </c>
      <c r="D757" s="3">
        <f>'[1]TCE - ANEXO IV - Preencher'!F766</f>
        <v>76881093000172</v>
      </c>
      <c r="E757" s="5" t="str">
        <f>'[1]TCE - ANEXO IV - Preencher'!G766</f>
        <v>TROX DO BRASIL DIF DE AR ACUSTICA FILT VENTILACAO LTDA</v>
      </c>
      <c r="F757" s="5" t="str">
        <f>'[1]TCE - ANEXO IV - Preencher'!H766</f>
        <v>S</v>
      </c>
      <c r="G757" s="5" t="str">
        <f>'[1]TCE - ANEXO IV - Preencher'!I766</f>
        <v>S</v>
      </c>
      <c r="H757" s="5" t="str">
        <f>'[1]TCE - ANEXO IV - Preencher'!J766</f>
        <v>7862</v>
      </c>
      <c r="I757" s="6">
        <f>IF('[1]TCE - ANEXO IV - Preencher'!K766="","",'[1]TCE - ANEXO IV - Preencher'!K766)</f>
        <v>44349</v>
      </c>
      <c r="J757" s="5" t="str">
        <f>'[1]TCE - ANEXO IV - Preencher'!L766</f>
        <v>SKFME00L</v>
      </c>
      <c r="K757" s="5" t="str">
        <f>IF(F757="B",LEFT('[1]TCE - ANEXO IV - Preencher'!M766,2),IF(F757="S",LEFT('[1]TCE - ANEXO IV - Preencher'!M766,7),IF('[1]TCE - ANEXO IV - Preencher'!H766="","")))</f>
        <v>4106902</v>
      </c>
      <c r="L757" s="7">
        <f>'[1]TCE - ANEXO IV - Preencher'!N766</f>
        <v>2650.7</v>
      </c>
    </row>
    <row r="758" spans="1:12" s="8" customFormat="1" ht="19.5" customHeight="1" x14ac:dyDescent="0.2">
      <c r="A758" s="3">
        <f>IFERROR(VLOOKUP(B758,'[1]DADOS (OCULTAR)'!$P$3:$R$56,3,0),"")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5.5 - Reparo e Manutenção de Máquinas e Equipamentos</v>
      </c>
      <c r="D758" s="3">
        <f>'[1]TCE - ANEXO IV - Preencher'!F767</f>
        <v>13302865000154</v>
      </c>
      <c r="E758" s="5" t="str">
        <f>'[1]TCE - ANEXO IV - Preencher'!G767</f>
        <v>MEDICAL VENETUS COMER DE PROD HOSPITALARES EIRELLI</v>
      </c>
      <c r="F758" s="5" t="str">
        <f>'[1]TCE - ANEXO IV - Preencher'!H767</f>
        <v>S</v>
      </c>
      <c r="G758" s="5" t="str">
        <f>'[1]TCE - ANEXO IV - Preencher'!I767</f>
        <v>S</v>
      </c>
      <c r="H758" s="5" t="str">
        <f>'[1]TCE - ANEXO IV - Preencher'!J767</f>
        <v>261</v>
      </c>
      <c r="I758" s="6">
        <f>IF('[1]TCE - ANEXO IV - Preencher'!K767="","",'[1]TCE - ANEXO IV - Preencher'!K767)</f>
        <v>44376</v>
      </c>
      <c r="J758" s="5" t="str">
        <f>'[1]TCE - ANEXO IV - Preencher'!L767</f>
        <v>WDDNELQGS</v>
      </c>
      <c r="K758" s="5" t="str">
        <f>IF(F758="B",LEFT('[1]TCE - ANEXO IV - Preencher'!M767,2),IF(F758="S",LEFT('[1]TCE - ANEXO IV - Preencher'!M767,7),IF('[1]TCE - ANEXO IV - Preencher'!H767="","")))</f>
        <v>2704302</v>
      </c>
      <c r="L758" s="7">
        <f>'[1]TCE - ANEXO IV - Preencher'!N767</f>
        <v>720</v>
      </c>
    </row>
    <row r="759" spans="1:12" s="8" customFormat="1" ht="19.5" customHeight="1" x14ac:dyDescent="0.2">
      <c r="A759" s="3">
        <f>IFERROR(VLOOKUP(B759,'[1]DADOS (OCULTAR)'!$P$3:$R$56,3,0),"")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5.5 - Reparo e Manutenção de Máquinas e Equipamentos</v>
      </c>
      <c r="D759" s="3">
        <f>'[1]TCE - ANEXO IV - Preencher'!F768</f>
        <v>90347840000894</v>
      </c>
      <c r="E759" s="5" t="str">
        <f>'[1]TCE - ANEXO IV - Preencher'!G768</f>
        <v>TK ELEVADORES BRASIL LTDA</v>
      </c>
      <c r="F759" s="5" t="str">
        <f>'[1]TCE - ANEXO IV - Preencher'!H768</f>
        <v>S</v>
      </c>
      <c r="G759" s="5" t="str">
        <f>'[1]TCE - ANEXO IV - Preencher'!I768</f>
        <v>S</v>
      </c>
      <c r="H759" s="5" t="str">
        <f>'[1]TCE - ANEXO IV - Preencher'!J768</f>
        <v>117630</v>
      </c>
      <c r="I759" s="6">
        <f>IF('[1]TCE - ANEXO IV - Preencher'!K768="","",'[1]TCE - ANEXO IV - Preencher'!K768)</f>
        <v>44351</v>
      </c>
      <c r="J759" s="5" t="str">
        <f>'[1]TCE - ANEXO IV - Preencher'!L768</f>
        <v>X9S5-LWLR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7">
        <f>'[1]TCE - ANEXO IV - Preencher'!N768</f>
        <v>1526.55</v>
      </c>
    </row>
    <row r="760" spans="1:12" s="8" customFormat="1" ht="19.5" customHeight="1" x14ac:dyDescent="0.2">
      <c r="A760" s="3">
        <f>IFERROR(VLOOKUP(B760,'[1]DADOS (OCULTAR)'!$P$3:$R$56,3,0),"")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5.5 - Reparo e Manutenção de Máquinas e Equipamentos</v>
      </c>
      <c r="D760" s="3">
        <f>'[1]TCE - ANEXO IV - Preencher'!F769</f>
        <v>36823760000146</v>
      </c>
      <c r="E760" s="5" t="str">
        <f>'[1]TCE - ANEXO IV - Preencher'!G769</f>
        <v>TECH SYSTEM SECURITY COMERCIO E SERVICOS DE EQUIP</v>
      </c>
      <c r="F760" s="5" t="str">
        <f>'[1]TCE - ANEXO IV - Preencher'!H769</f>
        <v>S</v>
      </c>
      <c r="G760" s="5" t="str">
        <f>'[1]TCE - ANEXO IV - Preencher'!I769</f>
        <v>S</v>
      </c>
      <c r="H760" s="5" t="str">
        <f>'[1]TCE - ANEXO IV - Preencher'!J769</f>
        <v>00000057</v>
      </c>
      <c r="I760" s="6">
        <f>IF('[1]TCE - ANEXO IV - Preencher'!K769="","",'[1]TCE - ANEXO IV - Preencher'!K769)</f>
        <v>44350</v>
      </c>
      <c r="J760" s="5" t="str">
        <f>'[1]TCE - ANEXO IV - Preencher'!L769</f>
        <v>FBCA-2AWW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7">
        <f>'[1]TCE - ANEXO IV - Preencher'!N769</f>
        <v>1500</v>
      </c>
    </row>
    <row r="761" spans="1:12" s="8" customFormat="1" ht="19.5" customHeight="1" x14ac:dyDescent="0.2">
      <c r="A761" s="3">
        <f>IFERROR(VLOOKUP(B761,'[1]DADOS (OCULTAR)'!$P$3:$R$56,3,0),"")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5.5 - Reparo e Manutenção de Máquinas e Equipamentos</v>
      </c>
      <c r="D761" s="3">
        <f>'[1]TCE - ANEXO IV - Preencher'!F770</f>
        <v>23623014000167</v>
      </c>
      <c r="E761" s="5" t="str">
        <f>'[1]TCE - ANEXO IV - Preencher'!G770</f>
        <v>AIRMONT ENGENHARIA EIRELI - EPP</v>
      </c>
      <c r="F761" s="5" t="str">
        <f>'[1]TCE - ANEXO IV - Preencher'!H770</f>
        <v>S</v>
      </c>
      <c r="G761" s="5" t="str">
        <f>'[1]TCE - ANEXO IV - Preencher'!I770</f>
        <v>S</v>
      </c>
      <c r="H761" s="5" t="str">
        <f>'[1]TCE - ANEXO IV - Preencher'!J770</f>
        <v>000000950</v>
      </c>
      <c r="I761" s="6">
        <f>IF('[1]TCE - ANEXO IV - Preencher'!K770="","",'[1]TCE - ANEXO IV - Preencher'!K770)</f>
        <v>44376</v>
      </c>
      <c r="J761" s="5" t="str">
        <f>'[1]TCE - ANEXO IV - Preencher'!L770</f>
        <v>XLUP63532</v>
      </c>
      <c r="K761" s="5" t="str">
        <f>IF(F761="B",LEFT('[1]TCE - ANEXO IV - Preencher'!M770,2),IF(F761="S",LEFT('[1]TCE - ANEXO IV - Preencher'!M770,7),IF('[1]TCE - ANEXO IV - Preencher'!H770="","")))</f>
        <v>2609600</v>
      </c>
      <c r="L761" s="7">
        <f>'[1]TCE - ANEXO IV - Preencher'!N770</f>
        <v>15544.78</v>
      </c>
    </row>
    <row r="762" spans="1:12" s="8" customFormat="1" ht="19.5" customHeight="1" x14ac:dyDescent="0.2">
      <c r="A762" s="3">
        <f>IFERROR(VLOOKUP(B762,'[1]DADOS (OCULTAR)'!$P$3:$R$56,3,0),"")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5.5 - Reparo e Manutenção de Máquinas e Equipamentos</v>
      </c>
      <c r="D762" s="3">
        <f>'[1]TCE - ANEXO IV - Preencher'!F771</f>
        <v>11189101000179</v>
      </c>
      <c r="E762" s="5" t="str">
        <f>'[1]TCE - ANEXO IV - Preencher'!G771</f>
        <v>GENSETS INST. E MANUT. ELET</v>
      </c>
      <c r="F762" s="5" t="str">
        <f>'[1]TCE - ANEXO IV - Preencher'!H771</f>
        <v>S</v>
      </c>
      <c r="G762" s="5" t="str">
        <f>'[1]TCE - ANEXO IV - Preencher'!I771</f>
        <v>S</v>
      </c>
      <c r="H762" s="5" t="str">
        <f>'[1]TCE - ANEXO IV - Preencher'!J771</f>
        <v>00005085</v>
      </c>
      <c r="I762" s="6">
        <f>IF('[1]TCE - ANEXO IV - Preencher'!K771="","",'[1]TCE - ANEXO IV - Preencher'!K771)</f>
        <v>44348</v>
      </c>
      <c r="J762" s="5" t="str">
        <f>'[1]TCE - ANEXO IV - Preencher'!L771</f>
        <v>QDIH-UYUK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7">
        <f>'[1]TCE - ANEXO IV - Preencher'!N771</f>
        <v>2633.16</v>
      </c>
    </row>
    <row r="763" spans="1:12" s="8" customFormat="1" ht="19.5" customHeight="1" x14ac:dyDescent="0.2">
      <c r="A763" s="3">
        <f>IFERROR(VLOOKUP(B763,'[1]DADOS (OCULTAR)'!$P$3:$R$56,3,0),"")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5.5 - Reparo e Manutenção de Máquinas e Equipamentos</v>
      </c>
      <c r="D763" s="3">
        <f>'[1]TCE - ANEXO IV - Preencher'!F772</f>
        <v>27583584000121</v>
      </c>
      <c r="E763" s="5" t="str">
        <f>'[1]TCE - ANEXO IV - Preencher'!G772</f>
        <v>FRIGO FRIO COMERCIO E ASSISTENCIA TECNA EIRELI - ME</v>
      </c>
      <c r="F763" s="5" t="str">
        <f>'[1]TCE - ANEXO IV - Preencher'!H772</f>
        <v>S</v>
      </c>
      <c r="G763" s="5" t="str">
        <f>'[1]TCE - ANEXO IV - Preencher'!I772</f>
        <v>S</v>
      </c>
      <c r="H763" s="5" t="str">
        <f>'[1]TCE - ANEXO IV - Preencher'!J772</f>
        <v>00000083</v>
      </c>
      <c r="I763" s="6">
        <f>IF('[1]TCE - ANEXO IV - Preencher'!K772="","",'[1]TCE - ANEXO IV - Preencher'!K772)</f>
        <v>44354</v>
      </c>
      <c r="J763" s="5" t="str">
        <f>'[1]TCE - ANEXO IV - Preencher'!L772</f>
        <v>3TYW-IMMQ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6197.45</v>
      </c>
    </row>
    <row r="764" spans="1:12" s="8" customFormat="1" ht="19.5" customHeight="1" x14ac:dyDescent="0.2">
      <c r="A764" s="3">
        <f>IFERROR(VLOOKUP(B764,'[1]DADOS (OCULTAR)'!$P$3:$R$56,3,0),"")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5.5 - Reparo e Manutenção de Máquinas e Equipamentos</v>
      </c>
      <c r="D764" s="3">
        <f>'[1]TCE - ANEXO IV - Preencher'!F773</f>
        <v>27583584000121</v>
      </c>
      <c r="E764" s="5" t="str">
        <f>'[1]TCE - ANEXO IV - Preencher'!G773</f>
        <v>FRIGO FRIO COMERCIO E ASSISTENCIA TECNA EIRELI - ME</v>
      </c>
      <c r="F764" s="5" t="str">
        <f>'[1]TCE - ANEXO IV - Preencher'!H773</f>
        <v>S</v>
      </c>
      <c r="G764" s="5" t="str">
        <f>'[1]TCE - ANEXO IV - Preencher'!I773</f>
        <v>S</v>
      </c>
      <c r="H764" s="5" t="str">
        <f>'[1]TCE - ANEXO IV - Preencher'!J773</f>
        <v>00000084</v>
      </c>
      <c r="I764" s="6">
        <f>IF('[1]TCE - ANEXO IV - Preencher'!K773="","",'[1]TCE - ANEXO IV - Preencher'!K773)</f>
        <v>44351</v>
      </c>
      <c r="J764" s="5" t="str">
        <f>'[1]TCE - ANEXO IV - Preencher'!L773</f>
        <v>AY3Y-E7EV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7">
        <f>'[1]TCE - ANEXO IV - Preencher'!N773</f>
        <v>1300</v>
      </c>
    </row>
    <row r="765" spans="1:12" s="8" customFormat="1" ht="19.5" customHeight="1" x14ac:dyDescent="0.2">
      <c r="A765" s="3">
        <f>IFERROR(VLOOKUP(B765,'[1]DADOS (OCULTAR)'!$P$3:$R$56,3,0),"")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5.5 - Reparo e Manutenção de Máquinas e Equipamentos</v>
      </c>
      <c r="D765" s="3">
        <f>'[1]TCE - ANEXO IV - Preencher'!F774</f>
        <v>27583584000121</v>
      </c>
      <c r="E765" s="5" t="str">
        <f>'[1]TCE - ANEXO IV - Preencher'!G774</f>
        <v>FRIGO FRIO COMERCIO E ASSISTENCIA TECNA EIRELI - ME</v>
      </c>
      <c r="F765" s="5" t="str">
        <f>'[1]TCE - ANEXO IV - Preencher'!H774</f>
        <v>S</v>
      </c>
      <c r="G765" s="5" t="str">
        <f>'[1]TCE - ANEXO IV - Preencher'!I774</f>
        <v>S</v>
      </c>
      <c r="H765" s="5" t="str">
        <f>'[1]TCE - ANEXO IV - Preencher'!J774</f>
        <v>00000085</v>
      </c>
      <c r="I765" s="6">
        <f>IF('[1]TCE - ANEXO IV - Preencher'!K774="","",'[1]TCE - ANEXO IV - Preencher'!K774)</f>
        <v>44354</v>
      </c>
      <c r="J765" s="5" t="str">
        <f>'[1]TCE - ANEXO IV - Preencher'!L774</f>
        <v>AKRX-RWRM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7">
        <f>'[1]TCE - ANEXO IV - Preencher'!N774</f>
        <v>400</v>
      </c>
    </row>
    <row r="766" spans="1:12" s="8" customFormat="1" ht="19.5" customHeight="1" x14ac:dyDescent="0.2">
      <c r="A766" s="3">
        <f>IFERROR(VLOOKUP(B766,'[1]DADOS (OCULTAR)'!$P$3:$R$56,3,0),"")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5.5 - Reparo e Manutenção de Máquinas e Equipamentos</v>
      </c>
      <c r="D766" s="3">
        <f>'[1]TCE - ANEXO IV - Preencher'!F775</f>
        <v>10493367000148</v>
      </c>
      <c r="E766" s="5" t="str">
        <f>'[1]TCE - ANEXO IV - Preencher'!G775</f>
        <v>G3 INFORMATICA E AUTOMOCAO EIRELI-ME</v>
      </c>
      <c r="F766" s="5" t="str">
        <f>'[1]TCE - ANEXO IV - Preencher'!H775</f>
        <v>S</v>
      </c>
      <c r="G766" s="5" t="str">
        <f>'[1]TCE - ANEXO IV - Preencher'!I775</f>
        <v>S</v>
      </c>
      <c r="H766" s="5" t="str">
        <f>'[1]TCE - ANEXO IV - Preencher'!J775</f>
        <v>1497</v>
      </c>
      <c r="I766" s="6">
        <f>IF('[1]TCE - ANEXO IV - Preencher'!K775="","",'[1]TCE - ANEXO IV - Preencher'!K775)</f>
        <v>44364</v>
      </c>
      <c r="J766" s="5" t="str">
        <f>'[1]TCE - ANEXO IV - Preencher'!L775</f>
        <v>S5BMKT9MX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250</v>
      </c>
    </row>
    <row r="767" spans="1:12" s="8" customFormat="1" ht="19.5" customHeight="1" x14ac:dyDescent="0.2">
      <c r="A767" s="3">
        <f>IFERROR(VLOOKUP(B767,'[1]DADOS (OCULTAR)'!$P$3:$R$56,3,0),"")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5.4 - Reparo e Manutenção de Bens Imóveis</v>
      </c>
      <c r="D767" s="3">
        <f>'[1]TCE - ANEXO IV - Preencher'!F776</f>
        <v>20548154000120</v>
      </c>
      <c r="E767" s="5" t="str">
        <f>'[1]TCE - ANEXO IV - Preencher'!G776</f>
        <v>GRACIANE XAVIER FERREIRA SOUSA 08019588493</v>
      </c>
      <c r="F767" s="5" t="str">
        <f>'[1]TCE - ANEXO IV - Preencher'!H776</f>
        <v>S</v>
      </c>
      <c r="G767" s="5" t="str">
        <f>'[1]TCE - ANEXO IV - Preencher'!I776</f>
        <v>S</v>
      </c>
      <c r="H767" s="5" t="str">
        <f>'[1]TCE - ANEXO IV - Preencher'!J776</f>
        <v>269</v>
      </c>
      <c r="I767" s="6">
        <f>IF('[1]TCE - ANEXO IV - Preencher'!K776="","",'[1]TCE - ANEXO IV - Preencher'!K776)</f>
        <v>44377</v>
      </c>
      <c r="J767" s="5" t="str">
        <f>'[1]TCE - ANEXO IV - Preencher'!L776</f>
        <v>GKKNL8QSI</v>
      </c>
      <c r="K767" s="5" t="str">
        <f>IF(F767="B",LEFT('[1]TCE - ANEXO IV - Preencher'!M776,2),IF(F767="S",LEFT('[1]TCE - ANEXO IV - Preencher'!M776,7),IF('[1]TCE - ANEXO IV - Preencher'!H776="","")))</f>
        <v>2604106</v>
      </c>
      <c r="L767" s="7">
        <f>'[1]TCE - ANEXO IV - Preencher'!N776</f>
        <v>280</v>
      </c>
    </row>
    <row r="768" spans="1:12" s="8" customFormat="1" ht="19.5" customHeight="1" x14ac:dyDescent="0.2">
      <c r="A768" s="3">
        <f>IFERROR(VLOOKUP(B768,'[1]DADOS (OCULTAR)'!$P$3:$R$56,3,0),"")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5.6 - Reparo e Manutanção de Veículos</v>
      </c>
      <c r="D768" s="3">
        <f>'[1]TCE - ANEXO IV - Preencher'!F777</f>
        <v>2472105000330</v>
      </c>
      <c r="E768" s="5" t="str">
        <f>'[1]TCE - ANEXO IV - Preencher'!G777</f>
        <v>ITALIANA AUTOMOVEIS DO RECIFE LTDA</v>
      </c>
      <c r="F768" s="5" t="str">
        <f>'[1]TCE - ANEXO IV - Preencher'!H777</f>
        <v>S</v>
      </c>
      <c r="G768" s="5" t="str">
        <f>'[1]TCE - ANEXO IV - Preencher'!I777</f>
        <v>S</v>
      </c>
      <c r="H768" s="5" t="str">
        <f>'[1]TCE - ANEXO IV - Preencher'!J777</f>
        <v>115089</v>
      </c>
      <c r="I768" s="6">
        <f>IF('[1]TCE - ANEXO IV - Preencher'!K777="","",'[1]TCE - ANEXO IV - Preencher'!K777)</f>
        <v>44356</v>
      </c>
      <c r="J768" s="5" t="str">
        <f>'[1]TCE - ANEXO IV - Preencher'!L777</f>
        <v>PYX0FPUA7</v>
      </c>
      <c r="K768" s="5" t="str">
        <f>IF(F768="B",LEFT('[1]TCE - ANEXO IV - Preencher'!M777,2),IF(F768="S",LEFT('[1]TCE - ANEXO IV - Preencher'!M777,7),IF('[1]TCE - ANEXO IV - Preencher'!H777="","")))</f>
        <v>2604106</v>
      </c>
      <c r="L768" s="7">
        <f>'[1]TCE - ANEXO IV - Preencher'!N777</f>
        <v>541.20000000000005</v>
      </c>
    </row>
    <row r="769" spans="1:12" s="8" customFormat="1" ht="19.5" customHeight="1" x14ac:dyDescent="0.2">
      <c r="A769" s="3">
        <f>IFERROR(VLOOKUP(B769,'[1]DADOS (OCULTAR)'!$P$3:$R$56,3,0),"")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5.6 - Reparo e Manutanção de Veículos</v>
      </c>
      <c r="D769" s="3">
        <f>'[1]TCE - ANEXO IV - Preencher'!F778</f>
        <v>2472105000330</v>
      </c>
      <c r="E769" s="5" t="str">
        <f>'[1]TCE - ANEXO IV - Preencher'!G778</f>
        <v>ITALIANA AUTOMOVEIS DO RECIFE LTDA</v>
      </c>
      <c r="F769" s="5" t="str">
        <f>'[1]TCE - ANEXO IV - Preencher'!H778</f>
        <v>S</v>
      </c>
      <c r="G769" s="5" t="str">
        <f>'[1]TCE - ANEXO IV - Preencher'!I778</f>
        <v>S</v>
      </c>
      <c r="H769" s="5" t="str">
        <f>'[1]TCE - ANEXO IV - Preencher'!J778</f>
        <v>115090</v>
      </c>
      <c r="I769" s="6">
        <f>IF('[1]TCE - ANEXO IV - Preencher'!K778="","",'[1]TCE - ANEXO IV - Preencher'!K778)</f>
        <v>44356</v>
      </c>
      <c r="J769" s="5" t="str">
        <f>'[1]TCE - ANEXO IV - Preencher'!L778</f>
        <v>VITDUHTXY</v>
      </c>
      <c r="K769" s="5" t="str">
        <f>IF(F769="B",LEFT('[1]TCE - ANEXO IV - Preencher'!M778,2),IF(F769="S",LEFT('[1]TCE - ANEXO IV - Preencher'!M778,7),IF('[1]TCE - ANEXO IV - Preencher'!H778="","")))</f>
        <v>2604106</v>
      </c>
      <c r="L769" s="7">
        <f>'[1]TCE - ANEXO IV - Preencher'!N778</f>
        <v>80</v>
      </c>
    </row>
    <row r="770" spans="1:12" s="8" customFormat="1" ht="19.5" customHeight="1" x14ac:dyDescent="0.2">
      <c r="A770" s="3">
        <f>IFERROR(VLOOKUP(B770,'[1]DADOS (OCULTAR)'!$P$3:$R$56,3,0),"")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5.6 - Reparo e Manutanção de Veículos</v>
      </c>
      <c r="D770" s="3">
        <f>'[1]TCE - ANEXO IV - Preencher'!F779</f>
        <v>2472105000330</v>
      </c>
      <c r="E770" s="5" t="str">
        <f>'[1]TCE - ANEXO IV - Preencher'!G779</f>
        <v>ITALIANA AUTOMOVEIS DO RECIFE LTDA</v>
      </c>
      <c r="F770" s="5" t="str">
        <f>'[1]TCE - ANEXO IV - Preencher'!H779</f>
        <v>S</v>
      </c>
      <c r="G770" s="5" t="str">
        <f>'[1]TCE - ANEXO IV - Preencher'!I779</f>
        <v>S</v>
      </c>
      <c r="H770" s="5" t="str">
        <f>'[1]TCE - ANEXO IV - Preencher'!J779</f>
        <v>115593</v>
      </c>
      <c r="I770" s="6">
        <f>IF('[1]TCE - ANEXO IV - Preencher'!K779="","",'[1]TCE - ANEXO IV - Preencher'!K779)</f>
        <v>44375</v>
      </c>
      <c r="J770" s="5" t="str">
        <f>'[1]TCE - ANEXO IV - Preencher'!L779</f>
        <v>LYM4W7P8S</v>
      </c>
      <c r="K770" s="5" t="str">
        <f>IF(F770="B",LEFT('[1]TCE - ANEXO IV - Preencher'!M779,2),IF(F770="S",LEFT('[1]TCE - ANEXO IV - Preencher'!M779,7),IF('[1]TCE - ANEXO IV - Preencher'!H779="","")))</f>
        <v>2604106</v>
      </c>
      <c r="L770" s="7">
        <f>'[1]TCE - ANEXO IV - Preencher'!N779</f>
        <v>80</v>
      </c>
    </row>
    <row r="771" spans="1:12" s="8" customFormat="1" ht="19.5" customHeight="1" x14ac:dyDescent="0.2">
      <c r="A771" s="3">
        <f>IFERROR(VLOOKUP(B771,'[1]DADOS (OCULTAR)'!$P$3:$R$56,3,0),"")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5.7 - Reparo e Manutenção de Bens Movéis de Outras Naturezas </v>
      </c>
      <c r="D771" s="3">
        <f>'[1]TCE - ANEXO IV - Preencher'!F780</f>
        <v>26375970000165</v>
      </c>
      <c r="E771" s="5" t="str">
        <f>'[1]TCE - ANEXO IV - Preencher'!G780</f>
        <v>FABIO EMANUEL DE ANDRADE 02585337499</v>
      </c>
      <c r="F771" s="5" t="str">
        <f>'[1]TCE - ANEXO IV - Preencher'!H780</f>
        <v>S</v>
      </c>
      <c r="G771" s="5" t="str">
        <f>'[1]TCE - ANEXO IV - Preencher'!I780</f>
        <v>S</v>
      </c>
      <c r="H771" s="5" t="str">
        <f>'[1]TCE - ANEXO IV - Preencher'!J780</f>
        <v>79</v>
      </c>
      <c r="I771" s="6">
        <f>IF('[1]TCE - ANEXO IV - Preencher'!K780="","",'[1]TCE - ANEXO IV - Preencher'!K780)</f>
        <v>44377</v>
      </c>
      <c r="J771" s="5" t="str">
        <f>'[1]TCE - ANEXO IV - Preencher'!L780</f>
        <v>FXTLKDBDO</v>
      </c>
      <c r="K771" s="5" t="str">
        <f>IF(F771="B",LEFT('[1]TCE - ANEXO IV - Preencher'!M780,2),IF(F771="S",LEFT('[1]TCE - ANEXO IV - Preencher'!M780,7),IF('[1]TCE - ANEXO IV - Preencher'!H780="","")))</f>
        <v>2604106</v>
      </c>
      <c r="L771" s="7">
        <f>'[1]TCE - ANEXO IV - Preencher'!N780</f>
        <v>5100</v>
      </c>
    </row>
    <row r="772" spans="1:12" s="8" customFormat="1" ht="19.5" customHeight="1" x14ac:dyDescent="0.2">
      <c r="A772" s="3">
        <f>IFERROR(VLOOKUP(B772,'[1]DADOS (OCULTAR)'!$P$3:$R$56,3,0),"")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5.5 - Reparo e Manutenção de Máquinas e Equipamentos</v>
      </c>
      <c r="D772" s="3">
        <f>'[1]TCE - ANEXO IV - Preencher'!F781</f>
        <v>18204483000101</v>
      </c>
      <c r="E772" s="5" t="str">
        <f>'[1]TCE - ANEXO IV - Preencher'!G781</f>
        <v>WAGNER FERNANDES SALES DA SILVA E CIA LTDA</v>
      </c>
      <c r="F772" s="5" t="str">
        <f>'[1]TCE - ANEXO IV - Preencher'!H781</f>
        <v>S</v>
      </c>
      <c r="G772" s="5" t="str">
        <f>'[1]TCE - ANEXO IV - Preencher'!I781</f>
        <v>S</v>
      </c>
      <c r="H772" s="5" t="str">
        <f>'[1]TCE - ANEXO IV - Preencher'!J781</f>
        <v>3231</v>
      </c>
      <c r="I772" s="6">
        <f>IF('[1]TCE - ANEXO IV - Preencher'!K781="","",'[1]TCE - ANEXO IV - Preencher'!K781)</f>
        <v>44376</v>
      </c>
      <c r="J772" s="5" t="str">
        <f>'[1]TCE - ANEXO IV - Preencher'!L781</f>
        <v>ZHAZWQA6C</v>
      </c>
      <c r="K772" s="5" t="str">
        <f>IF(F772="B",LEFT('[1]TCE - ANEXO IV - Preencher'!M781,2),IF(F772="S",LEFT('[1]TCE - ANEXO IV - Preencher'!M781,7),IF('[1]TCE - ANEXO IV - Preencher'!H781="","")))</f>
        <v>2704302</v>
      </c>
      <c r="L772" s="7">
        <f>'[1]TCE - ANEXO IV - Preencher'!N781</f>
        <v>14306.93</v>
      </c>
    </row>
    <row r="773" spans="1:12" s="8" customFormat="1" ht="19.5" customHeight="1" x14ac:dyDescent="0.2">
      <c r="A773" s="3">
        <f>IFERROR(VLOOKUP(B773,'[1]DADOS (OCULTAR)'!$P$3:$R$56,3,0),"")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3.12 - Material Hospitalar</v>
      </c>
      <c r="D773" s="3">
        <f>'[1]TCE - ANEXO IV - Preencher'!F782</f>
        <v>1348814000184</v>
      </c>
      <c r="E773" s="5" t="str">
        <f>'[1]TCE - ANEXO IV - Preencher'!G782</f>
        <v>BDL BEZERRA DISTRIBUIDORA LTDA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000.019.685</v>
      </c>
      <c r="I773" s="6">
        <f>IF('[1]TCE - ANEXO IV - Preencher'!K782="","",'[1]TCE - ANEXO IV - Preencher'!K782)</f>
        <v>44349</v>
      </c>
      <c r="J773" s="5" t="str">
        <f>'[1]TCE - ANEXO IV - Preencher'!L782</f>
        <v>26210601348814000184550010000196851046403270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21.93</v>
      </c>
    </row>
    <row r="774" spans="1:12" s="8" customFormat="1" ht="19.5" customHeight="1" x14ac:dyDescent="0.2">
      <c r="A774" s="3">
        <f>IFERROR(VLOOKUP(B774,'[1]DADOS (OCULTAR)'!$P$3:$R$56,3,0),"")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3.12 - Material Hospitalar</v>
      </c>
      <c r="D774" s="3">
        <f>'[1]TCE - ANEXO IV - Preencher'!F783</f>
        <v>2684571000118</v>
      </c>
      <c r="E774" s="5" t="str">
        <f>'[1]TCE - ANEXO IV - Preencher'!G783</f>
        <v>DINAMICA HOSPITALAR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9518</v>
      </c>
      <c r="I774" s="6">
        <f>IF('[1]TCE - ANEXO IV - Preencher'!K783="","",'[1]TCE - ANEXO IV - Preencher'!K783)</f>
        <v>44351</v>
      </c>
      <c r="J774" s="5" t="str">
        <f>'[1]TCE - ANEXO IV - Preencher'!L783</f>
        <v>26210602684571000118550030000095181091216605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550</v>
      </c>
    </row>
    <row r="775" spans="1:12" s="8" customFormat="1" ht="19.5" customHeight="1" x14ac:dyDescent="0.2">
      <c r="A775" s="3">
        <f>IFERROR(VLOOKUP(B775,'[1]DADOS (OCULTAR)'!$P$3:$R$56,3,0),"")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3.4 - Material Farmacológico</v>
      </c>
      <c r="D775" s="3">
        <f>'[1]TCE - ANEXO IV - Preencher'!F784</f>
        <v>11157952000130</v>
      </c>
      <c r="E775" s="5" t="str">
        <f>'[1]TCE - ANEXO IV - Preencher'!G784</f>
        <v>DELTA MED DISTRIB. DE MEDICAMENT. EIRELI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000.001.028</v>
      </c>
      <c r="I775" s="6">
        <f>IF('[1]TCE - ANEXO IV - Preencher'!K784="","",'[1]TCE - ANEXO IV - Preencher'!K784)</f>
        <v>44350</v>
      </c>
      <c r="J775" s="5" t="str">
        <f>'[1]TCE - ANEXO IV - Preencher'!L784</f>
        <v>26210611157952000130550020000010381877993118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3323</v>
      </c>
    </row>
    <row r="776" spans="1:12" s="8" customFormat="1" ht="19.5" customHeight="1" x14ac:dyDescent="0.2">
      <c r="A776" s="3">
        <f>IFERROR(VLOOKUP(B776,'[1]DADOS (OCULTAR)'!$P$3:$R$56,3,0),"")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3.4 - Material Farmacológico</v>
      </c>
      <c r="D776" s="3">
        <f>'[1]TCE - ANEXO IV - Preencher'!F785</f>
        <v>23680034000170</v>
      </c>
      <c r="E776" s="5" t="str">
        <f>'[1]TCE - ANEXO IV - Preencher'!G785</f>
        <v>D.ARAUJO COMERCIAL EIRELI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000.002.201</v>
      </c>
      <c r="I776" s="6">
        <f>IF('[1]TCE - ANEXO IV - Preencher'!K785="","",'[1]TCE - ANEXO IV - Preencher'!K785)</f>
        <v>44349</v>
      </c>
      <c r="J776" s="5" t="str">
        <f>'[1]TCE - ANEXO IV - Preencher'!L785</f>
        <v>26210623680034000170550010000022011515106991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3500</v>
      </c>
    </row>
    <row r="777" spans="1:12" s="8" customFormat="1" ht="19.5" customHeight="1" x14ac:dyDescent="0.2">
      <c r="A777" s="3">
        <f>IFERROR(VLOOKUP(B777,'[1]DADOS (OCULTAR)'!$P$3:$R$56,3,0),"")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3504437000150</v>
      </c>
      <c r="E777" s="5" t="str">
        <f>'[1]TCE - ANEXO IV - Preencher'!G786</f>
        <v>FRINSCAL DIST E IMPORT DE ALIMENTOS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1242544</v>
      </c>
      <c r="I777" s="6">
        <f>IF('[1]TCE - ANEXO IV - Preencher'!K786="","",'[1]TCE - ANEXO IV - Preencher'!K786)</f>
        <v>44376</v>
      </c>
      <c r="J777" s="5" t="str">
        <f>'[1]TCE - ANEXO IV - Preencher'!L786</f>
        <v>26210603504437000150550010012425441459770158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558.6</v>
      </c>
    </row>
    <row r="778" spans="1:12" s="8" customFormat="1" ht="19.5" customHeight="1" x14ac:dyDescent="0.2">
      <c r="A778" s="3">
        <f>IFERROR(VLOOKUP(B778,'[1]DADOS (OCULTAR)'!$P$3:$R$56,3,0),"")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8029696000352</v>
      </c>
      <c r="E778" s="5" t="str">
        <f>'[1]TCE - ANEXO IV - Preencher'!G787</f>
        <v>ESTIVAS NOVO PRADO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1634216</v>
      </c>
      <c r="I778" s="6">
        <f>IF('[1]TCE - ANEXO IV - Preencher'!K787="","",'[1]TCE - ANEXO IV - Preencher'!K787)</f>
        <v>44376</v>
      </c>
      <c r="J778" s="5" t="str">
        <f>'[1]TCE - ANEXO IV - Preencher'!L787</f>
        <v>26210608029696000352550010016342161003377500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1795.46</v>
      </c>
    </row>
    <row r="779" spans="1:12" s="8" customFormat="1" ht="19.5" customHeight="1" x14ac:dyDescent="0.2">
      <c r="A779" s="3">
        <f>IFERROR(VLOOKUP(B779,'[1]DADOS (OCULTAR)'!$P$3:$R$56,3,0),"")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3.1 - Combustíveis e Lubrificantes Automotivos</v>
      </c>
      <c r="D779" s="3">
        <f>'[1]TCE - ANEXO IV - Preencher'!F788</f>
        <v>14202175000196</v>
      </c>
      <c r="E779" s="5" t="str">
        <f>'[1]TCE - ANEXO IV - Preencher'!G788</f>
        <v xml:space="preserve">IBEFIL COMBUSTIVEIS LTDA 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 xml:space="preserve">000.449.892 </v>
      </c>
      <c r="I779" s="6">
        <f>IF('[1]TCE - ANEXO IV - Preencher'!K788="","",'[1]TCE - ANEXO IV - Preencher'!K788)</f>
        <v>44351</v>
      </c>
      <c r="J779" s="5" t="str">
        <f>'[1]TCE - ANEXO IV - Preencher'!L788</f>
        <v>26210614202175000196650010004498921118034549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209.91</v>
      </c>
    </row>
    <row r="780" spans="1:12" s="8" customFormat="1" ht="19.5" customHeight="1" x14ac:dyDescent="0.2">
      <c r="A780" s="3">
        <f>IFERROR(VLOOKUP(B780,'[1]DADOS (OCULTAR)'!$P$3:$R$56,3,0),"")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3.1 - Combustíveis e Lubrificantes Automotivos</v>
      </c>
      <c r="D780" s="3">
        <f>'[1]TCE - ANEXO IV - Preencher'!F789</f>
        <v>14202175000196</v>
      </c>
      <c r="E780" s="5" t="str">
        <f>'[1]TCE - ANEXO IV - Preencher'!G789</f>
        <v xml:space="preserve">IBEFIL COMBUSTIVEIS LTDA 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 xml:space="preserve">000.451.588 </v>
      </c>
      <c r="I780" s="6">
        <f>IF('[1]TCE - ANEXO IV - Preencher'!K789="","",'[1]TCE - ANEXO IV - Preencher'!K789)</f>
        <v>44356</v>
      </c>
      <c r="J780" s="5" t="str">
        <f>'[1]TCE - ANEXO IV - Preencher'!L789</f>
        <v>26210614202175000196650010004515889656979434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264.16000000000003</v>
      </c>
    </row>
    <row r="781" spans="1:12" s="8" customFormat="1" ht="19.5" customHeight="1" x14ac:dyDescent="0.2">
      <c r="A781" s="3">
        <f>IFERROR(VLOOKUP(B781,'[1]DADOS (OCULTAR)'!$P$3:$R$56,3,0),"")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3.1 - Combustíveis e Lubrificantes Automotivos</v>
      </c>
      <c r="D781" s="3">
        <f>'[1]TCE - ANEXO IV - Preencher'!F790</f>
        <v>14202175000196</v>
      </c>
      <c r="E781" s="5" t="str">
        <f>'[1]TCE - ANEXO IV - Preencher'!G790</f>
        <v xml:space="preserve">IBEFIL COMBUSTIVEIS LTDA 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 xml:space="preserve">000.449.244 </v>
      </c>
      <c r="I781" s="6">
        <f>IF('[1]TCE - ANEXO IV - Preencher'!K790="","",'[1]TCE - ANEXO IV - Preencher'!K790)</f>
        <v>44349</v>
      </c>
      <c r="J781" s="5" t="str">
        <f>'[1]TCE - ANEXO IV - Preencher'!L790</f>
        <v>26210614202175000196650010004492441171914892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95.75</v>
      </c>
    </row>
    <row r="782" spans="1:12" s="8" customFormat="1" ht="19.5" customHeight="1" x14ac:dyDescent="0.2">
      <c r="A782" s="3">
        <f>IFERROR(VLOOKUP(B782,'[1]DADOS (OCULTAR)'!$P$3:$R$56,3,0),"")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>3.1 - Combustíveis e Lubrificantes Automotivos</v>
      </c>
      <c r="D782" s="3">
        <f>'[1]TCE - ANEXO IV - Preencher'!F791</f>
        <v>14202175000196</v>
      </c>
      <c r="E782" s="5" t="str">
        <f>'[1]TCE - ANEXO IV - Preencher'!G791</f>
        <v xml:space="preserve">IBEFIL COMBUSTIVEIS LTDA 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 xml:space="preserve">000.449.636 </v>
      </c>
      <c r="I782" s="6">
        <f>IF('[1]TCE - ANEXO IV - Preencher'!K791="","",'[1]TCE - ANEXO IV - Preencher'!K791)</f>
        <v>44350</v>
      </c>
      <c r="J782" s="5" t="str">
        <f>'[1]TCE - ANEXO IV - Preencher'!L791</f>
        <v>26210614202175000196650010004496361564788892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209.85</v>
      </c>
    </row>
    <row r="783" spans="1:12" s="8" customFormat="1" ht="19.5" customHeight="1" x14ac:dyDescent="0.2">
      <c r="A783" s="3">
        <f>IFERROR(VLOOKUP(B783,'[1]DADOS (OCULTAR)'!$P$3:$R$56,3,0),"")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>3.1 - Combustíveis e Lubrificantes Automotivos</v>
      </c>
      <c r="D783" s="3">
        <f>'[1]TCE - ANEXO IV - Preencher'!F792</f>
        <v>14202175000196</v>
      </c>
      <c r="E783" s="5" t="str">
        <f>'[1]TCE - ANEXO IV - Preencher'!G792</f>
        <v xml:space="preserve">IBEFIL COMBUSTIVEIS LTDA 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 xml:space="preserve">000.455.189 </v>
      </c>
      <c r="I783" s="6">
        <f>IF('[1]TCE - ANEXO IV - Preencher'!K792="","",'[1]TCE - ANEXO IV - Preencher'!K792)</f>
        <v>44365</v>
      </c>
      <c r="J783" s="5" t="str">
        <f>'[1]TCE - ANEXO IV - Preencher'!L792</f>
        <v>26210614202175000196650010004551891555866683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206.92</v>
      </c>
    </row>
    <row r="784" spans="1:12" s="8" customFormat="1" ht="19.5" customHeight="1" x14ac:dyDescent="0.2">
      <c r="A784" s="3">
        <f>IFERROR(VLOOKUP(B784,'[1]DADOS (OCULTAR)'!$P$3:$R$56,3,0),"")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>3.1 - Combustíveis e Lubrificantes Automotivos</v>
      </c>
      <c r="D784" s="3">
        <f>'[1]TCE - ANEXO IV - Preencher'!F793</f>
        <v>14202175000196</v>
      </c>
      <c r="E784" s="5" t="str">
        <f>'[1]TCE - ANEXO IV - Preencher'!G793</f>
        <v xml:space="preserve">IBEFIL COMBUSTIVEIS LTDA 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 xml:space="preserve">000.453.834 </v>
      </c>
      <c r="I784" s="6">
        <f>IF('[1]TCE - ANEXO IV - Preencher'!K793="","",'[1]TCE - ANEXO IV - Preencher'!K793)</f>
        <v>44362</v>
      </c>
      <c r="J784" s="5" t="str">
        <f>'[1]TCE - ANEXO IV - Preencher'!L793</f>
        <v>26210614202175000196650010004538341239009815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181.26</v>
      </c>
    </row>
    <row r="785" spans="1:12" s="8" customFormat="1" ht="19.5" customHeight="1" x14ac:dyDescent="0.2">
      <c r="A785" s="3">
        <f>IFERROR(VLOOKUP(B785,'[1]DADOS (OCULTAR)'!$P$3:$R$56,3,0),"")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3.1 - Combustíveis e Lubrificantes Automotivos</v>
      </c>
      <c r="D785" s="3">
        <f>'[1]TCE - ANEXO IV - Preencher'!F794</f>
        <v>14202175000196</v>
      </c>
      <c r="E785" s="5" t="str">
        <f>'[1]TCE - ANEXO IV - Preencher'!G794</f>
        <v xml:space="preserve">IBEFIL COMBUSTIVEIS LTDA 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 xml:space="preserve">000.454.783 </v>
      </c>
      <c r="I785" s="6">
        <f>IF('[1]TCE - ANEXO IV - Preencher'!K794="","",'[1]TCE - ANEXO IV - Preencher'!K794)</f>
        <v>44364</v>
      </c>
      <c r="J785" s="5" t="str">
        <f>'[1]TCE - ANEXO IV - Preencher'!L794</f>
        <v>26210614202175000196650010004547831512489351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145.03</v>
      </c>
    </row>
    <row r="786" spans="1:12" s="8" customFormat="1" ht="19.5" customHeight="1" x14ac:dyDescent="0.2">
      <c r="A786" s="3">
        <f>IFERROR(VLOOKUP(B786,'[1]DADOS (OCULTAR)'!$P$3:$R$56,3,0),"")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3.1 - Combustíveis e Lubrificantes Automotivos</v>
      </c>
      <c r="D786" s="3">
        <f>'[1]TCE - ANEXO IV - Preencher'!F795</f>
        <v>14202175000196</v>
      </c>
      <c r="E786" s="5" t="str">
        <f>'[1]TCE - ANEXO IV - Preencher'!G795</f>
        <v xml:space="preserve">IBEFIL COMBUSTIVEIS LTDA 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 xml:space="preserve">000.454.278 </v>
      </c>
      <c r="I786" s="6">
        <f>IF('[1]TCE - ANEXO IV - Preencher'!K795="","",'[1]TCE - ANEXO IV - Preencher'!K795)</f>
        <v>44363</v>
      </c>
      <c r="J786" s="5" t="str">
        <f>'[1]TCE - ANEXO IV - Preencher'!L795</f>
        <v>26210614202175000196650010004542781177385980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236.1</v>
      </c>
    </row>
    <row r="787" spans="1:12" s="8" customFormat="1" ht="19.5" customHeight="1" x14ac:dyDescent="0.2">
      <c r="A787" s="3">
        <f>IFERROR(VLOOKUP(B787,'[1]DADOS (OCULTAR)'!$P$3:$R$56,3,0),"")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3.1 - Combustíveis e Lubrificantes Automotivos</v>
      </c>
      <c r="D787" s="3">
        <f>'[1]TCE - ANEXO IV - Preencher'!F796</f>
        <v>14202175000196</v>
      </c>
      <c r="E787" s="5" t="str">
        <f>'[1]TCE - ANEXO IV - Preencher'!G796</f>
        <v xml:space="preserve">IBEFIL COMBUSTIVEIS LTDA 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 xml:space="preserve">000.451.928 </v>
      </c>
      <c r="I787" s="6">
        <f>IF('[1]TCE - ANEXO IV - Preencher'!K796="","",'[1]TCE - ANEXO IV - Preencher'!K796)</f>
        <v>44357</v>
      </c>
      <c r="J787" s="5" t="str">
        <f>'[1]TCE - ANEXO IV - Preencher'!L796</f>
        <v>26210614202175000196650010004519281325163753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314.27</v>
      </c>
    </row>
    <row r="788" spans="1:12" s="8" customFormat="1" ht="19.5" customHeight="1" x14ac:dyDescent="0.2">
      <c r="A788" s="3">
        <f>IFERROR(VLOOKUP(B788,'[1]DADOS (OCULTAR)'!$P$3:$R$56,3,0),"")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3.1 - Combustíveis e Lubrificantes Automotivos</v>
      </c>
      <c r="D788" s="3">
        <f>'[1]TCE - ANEXO IV - Preencher'!F797</f>
        <v>14202175000196</v>
      </c>
      <c r="E788" s="5" t="str">
        <f>'[1]TCE - ANEXO IV - Preencher'!G797</f>
        <v xml:space="preserve">IBEFIL COMBUSTIVEIS LTDA 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 xml:space="preserve">000.457.202 </v>
      </c>
      <c r="I788" s="6">
        <f>IF('[1]TCE - ANEXO IV - Preencher'!K797="","",'[1]TCE - ANEXO IV - Preencher'!K797)</f>
        <v>44370</v>
      </c>
      <c r="J788" s="5" t="str">
        <f>'[1]TCE - ANEXO IV - Preencher'!L797</f>
        <v>26210614202175000196650010004572021225185421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132.19999999999999</v>
      </c>
    </row>
    <row r="789" spans="1:12" s="8" customFormat="1" ht="19.5" customHeight="1" x14ac:dyDescent="0.2">
      <c r="A789" s="3">
        <f>IFERROR(VLOOKUP(B789,'[1]DADOS (OCULTAR)'!$P$3:$R$56,3,0),"")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3.1 - Combustíveis e Lubrificantes Automotivos</v>
      </c>
      <c r="D789" s="3">
        <f>'[1]TCE - ANEXO IV - Preencher'!F798</f>
        <v>14202175000196</v>
      </c>
      <c r="E789" s="5" t="str">
        <f>'[1]TCE - ANEXO IV - Preencher'!G798</f>
        <v xml:space="preserve">IBEFIL COMBUSTIVEIS LTDA 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 xml:space="preserve">000.452.458 </v>
      </c>
      <c r="I789" s="6">
        <f>IF('[1]TCE - ANEXO IV - Preencher'!K798="","",'[1]TCE - ANEXO IV - Preencher'!K798)</f>
        <v>44358</v>
      </c>
      <c r="J789" s="5" t="str">
        <f>'[1]TCE - ANEXO IV - Preencher'!L798</f>
        <v>26210614202175000196650010004524581268608999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165.8</v>
      </c>
    </row>
    <row r="790" spans="1:12" s="8" customFormat="1" ht="19.5" customHeight="1" x14ac:dyDescent="0.2">
      <c r="A790" s="3">
        <f>IFERROR(VLOOKUP(B790,'[1]DADOS (OCULTAR)'!$P$3:$R$56,3,0),"")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3.1 - Combustíveis e Lubrificantes Automotivos</v>
      </c>
      <c r="D790" s="3">
        <f>'[1]TCE - ANEXO IV - Preencher'!F799</f>
        <v>14202175000196</v>
      </c>
      <c r="E790" s="5" t="str">
        <f>'[1]TCE - ANEXO IV - Preencher'!G799</f>
        <v xml:space="preserve">IBEFIL COMBUSTIVEIS LTDA 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 xml:space="preserve">000.459.137 </v>
      </c>
      <c r="I790" s="6">
        <f>IF('[1]TCE - ANEXO IV - Preencher'!K799="","",'[1]TCE - ANEXO IV - Preencher'!K799)</f>
        <v>44375</v>
      </c>
      <c r="J790" s="5" t="str">
        <f>'[1]TCE - ANEXO IV - Preencher'!L799</f>
        <v>26210614202175000196650010004591371611307828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333.96</v>
      </c>
    </row>
    <row r="791" spans="1:12" s="8" customFormat="1" ht="19.5" customHeight="1" x14ac:dyDescent="0.2">
      <c r="A791" s="3">
        <f>IFERROR(VLOOKUP(B791,'[1]DADOS (OCULTAR)'!$P$3:$R$56,3,0),"")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3.1 - Combustíveis e Lubrificantes Automotivos</v>
      </c>
      <c r="D791" s="3">
        <f>'[1]TCE - ANEXO IV - Preencher'!F800</f>
        <v>14202175000196</v>
      </c>
      <c r="E791" s="5" t="str">
        <f>'[1]TCE - ANEXO IV - Preencher'!G800</f>
        <v xml:space="preserve">IBEFIL COMBUSTIVEIS LTDA 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 xml:space="preserve">000.450.554 </v>
      </c>
      <c r="I791" s="6">
        <f>IF('[1]TCE - ANEXO IV - Preencher'!K800="","",'[1]TCE - ANEXO IV - Preencher'!K800)</f>
        <v>44353</v>
      </c>
      <c r="J791" s="5" t="str">
        <f>'[1]TCE - ANEXO IV - Preencher'!L800</f>
        <v>26210614202175000196650010004505541352239793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66.83</v>
      </c>
    </row>
    <row r="792" spans="1:12" s="8" customFormat="1" ht="19.5" customHeight="1" x14ac:dyDescent="0.2">
      <c r="A792" s="3">
        <f>IFERROR(VLOOKUP(B792,'[1]DADOS (OCULTAR)'!$P$3:$R$56,3,0),"")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>3.1 - Combustíveis e Lubrificantes Automotivos</v>
      </c>
      <c r="D792" s="3">
        <f>'[1]TCE - ANEXO IV - Preencher'!F801</f>
        <v>14202175000196</v>
      </c>
      <c r="E792" s="5" t="str">
        <f>'[1]TCE - ANEXO IV - Preencher'!G801</f>
        <v xml:space="preserve">IBEFIL COMBUSTIVEIS LTDA </v>
      </c>
      <c r="F792" s="5" t="str">
        <f>'[1]TCE - ANEXO IV - Preencher'!H801</f>
        <v>B</v>
      </c>
      <c r="G792" s="5" t="str">
        <f>'[1]TCE - ANEXO IV - Preencher'!I801</f>
        <v>S</v>
      </c>
      <c r="H792" s="5" t="str">
        <f>'[1]TCE - ANEXO IV - Preencher'!J801</f>
        <v xml:space="preserve">000.451.420 </v>
      </c>
      <c r="I792" s="6">
        <f>IF('[1]TCE - ANEXO IV - Preencher'!K801="","",'[1]TCE - ANEXO IV - Preencher'!K801)</f>
        <v>44355</v>
      </c>
      <c r="J792" s="5" t="str">
        <f>'[1]TCE - ANEXO IV - Preencher'!L801</f>
        <v>26210614202175000196650010004514201241527678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100.25</v>
      </c>
    </row>
    <row r="793" spans="1:12" s="8" customFormat="1" ht="19.5" customHeight="1" x14ac:dyDescent="0.2">
      <c r="A793" s="3">
        <f>IFERROR(VLOOKUP(B793,'[1]DADOS (OCULTAR)'!$P$3:$R$56,3,0),"")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3.1 - Combustíveis e Lubrificantes Automotivos</v>
      </c>
      <c r="D793" s="3">
        <f>'[1]TCE - ANEXO IV - Preencher'!F802</f>
        <v>14202175000196</v>
      </c>
      <c r="E793" s="5" t="str">
        <f>'[1]TCE - ANEXO IV - Preencher'!G802</f>
        <v xml:space="preserve">IBEFIL COMBUSTIVEIS LTDA 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 xml:space="preserve">000.452.237 </v>
      </c>
      <c r="I793" s="6">
        <f>IF('[1]TCE - ANEXO IV - Preencher'!K802="","",'[1]TCE - ANEXO IV - Preencher'!K802)</f>
        <v>44357</v>
      </c>
      <c r="J793" s="5" t="str">
        <f>'[1]TCE - ANEXO IV - Preencher'!L802</f>
        <v>26210614202175000196650010004522371560999438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192.03</v>
      </c>
    </row>
    <row r="794" spans="1:12" s="8" customFormat="1" ht="19.5" customHeight="1" x14ac:dyDescent="0.2">
      <c r="A794" s="3">
        <f>IFERROR(VLOOKUP(B794,'[1]DADOS (OCULTAR)'!$P$3:$R$56,3,0),"")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>3.1 - Combustíveis e Lubrificantes Automotivos</v>
      </c>
      <c r="D794" s="3">
        <f>'[1]TCE - ANEXO IV - Preencher'!F803</f>
        <v>14202175000196</v>
      </c>
      <c r="E794" s="5" t="str">
        <f>'[1]TCE - ANEXO IV - Preencher'!G803</f>
        <v xml:space="preserve">IBEFIL COMBUSTIVEIS LTDA 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 xml:space="preserve">000.454.890 </v>
      </c>
      <c r="I794" s="6">
        <f>IF('[1]TCE - ANEXO IV - Preencher'!K803="","",'[1]TCE - ANEXO IV - Preencher'!K803)</f>
        <v>44364</v>
      </c>
      <c r="J794" s="5" t="str">
        <f>'[1]TCE - ANEXO IV - Preencher'!L803</f>
        <v>26210614202175000196650010004548901466727496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172.81</v>
      </c>
    </row>
    <row r="795" spans="1:12" s="8" customFormat="1" ht="19.5" customHeight="1" x14ac:dyDescent="0.2">
      <c r="A795" s="3">
        <f>IFERROR(VLOOKUP(B795,'[1]DADOS (OCULTAR)'!$P$3:$R$56,3,0),"")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>3.1 - Combustíveis e Lubrificantes Automotivos</v>
      </c>
      <c r="D795" s="3">
        <f>'[1]TCE - ANEXO IV - Preencher'!F804</f>
        <v>14202175000196</v>
      </c>
      <c r="E795" s="5" t="str">
        <f>'[1]TCE - ANEXO IV - Preencher'!G804</f>
        <v xml:space="preserve">IBEFIL COMBUSTIVEIS LTDA 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 xml:space="preserve">000.455.897 </v>
      </c>
      <c r="I795" s="6">
        <f>IF('[1]TCE - ANEXO IV - Preencher'!K804="","",'[1]TCE - ANEXO IV - Preencher'!K804)</f>
        <v>44366</v>
      </c>
      <c r="J795" s="5" t="str">
        <f>'[1]TCE - ANEXO IV - Preencher'!L804</f>
        <v>26210614202175000196650010004558971789815376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134.46</v>
      </c>
    </row>
    <row r="796" spans="1:12" s="8" customFormat="1" ht="19.5" customHeight="1" x14ac:dyDescent="0.2">
      <c r="A796" s="3">
        <f>IFERROR(VLOOKUP(B796,'[1]DADOS (OCULTAR)'!$P$3:$R$56,3,0),"")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>3.1 - Combustíveis e Lubrificantes Automotivos</v>
      </c>
      <c r="D796" s="3">
        <f>'[1]TCE - ANEXO IV - Preencher'!F805</f>
        <v>14202175000196</v>
      </c>
      <c r="E796" s="5" t="str">
        <f>'[1]TCE - ANEXO IV - Preencher'!G805</f>
        <v xml:space="preserve">IBEFIL COMBUSTIVEIS LTDA 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 xml:space="preserve">000.456.660 </v>
      </c>
      <c r="I796" s="6">
        <f>IF('[1]TCE - ANEXO IV - Preencher'!K805="","",'[1]TCE - ANEXO IV - Preencher'!K805)</f>
        <v>44368</v>
      </c>
      <c r="J796" s="5" t="str">
        <f>'[1]TCE - ANEXO IV - Preencher'!L805</f>
        <v>26210614202175000196650010004566601644128606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191.98</v>
      </c>
    </row>
    <row r="797" spans="1:12" s="8" customFormat="1" ht="19.5" customHeight="1" x14ac:dyDescent="0.2">
      <c r="A797" s="3">
        <f>IFERROR(VLOOKUP(B797,'[1]DADOS (OCULTAR)'!$P$3:$R$56,3,0),"")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>3.1 - Combustíveis e Lubrificantes Automotivos</v>
      </c>
      <c r="D797" s="3">
        <f>'[1]TCE - ANEXO IV - Preencher'!F806</f>
        <v>14202175000196</v>
      </c>
      <c r="E797" s="5" t="str">
        <f>'[1]TCE - ANEXO IV - Preencher'!G806</f>
        <v xml:space="preserve">IBEFIL COMBUSTIVEIS LTDA 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 xml:space="preserve">000.456.865 </v>
      </c>
      <c r="I797" s="6">
        <f>IF('[1]TCE - ANEXO IV - Preencher'!K806="","",'[1]TCE - ANEXO IV - Preencher'!K806)</f>
        <v>44369</v>
      </c>
      <c r="J797" s="5" t="str">
        <f>'[1]TCE - ANEXO IV - Preencher'!L806</f>
        <v>26210614202175000196650010004568651861659003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108.82</v>
      </c>
    </row>
    <row r="798" spans="1:12" s="8" customFormat="1" ht="19.5" customHeight="1" x14ac:dyDescent="0.2">
      <c r="A798" s="3">
        <f>IFERROR(VLOOKUP(B798,'[1]DADOS (OCULTAR)'!$P$3:$R$56,3,0),"")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>3.1 - Combustíveis e Lubrificantes Automotivos</v>
      </c>
      <c r="D798" s="3">
        <f>'[1]TCE - ANEXO IV - Preencher'!F807</f>
        <v>14202175000196</v>
      </c>
      <c r="E798" s="5" t="str">
        <f>'[1]TCE - ANEXO IV - Preencher'!G807</f>
        <v xml:space="preserve">IBEFIL COMBUSTIVEIS LTDA </v>
      </c>
      <c r="F798" s="5" t="str">
        <f>'[1]TCE - ANEXO IV - Preencher'!H807</f>
        <v>B</v>
      </c>
      <c r="G798" s="5" t="str">
        <f>'[1]TCE - ANEXO IV - Preencher'!I807</f>
        <v>S</v>
      </c>
      <c r="H798" s="5" t="str">
        <f>'[1]TCE - ANEXO IV - Preencher'!J807</f>
        <v xml:space="preserve">000.453.706 </v>
      </c>
      <c r="I798" s="6">
        <f>IF('[1]TCE - ANEXO IV - Preencher'!K807="","",'[1]TCE - ANEXO IV - Preencher'!K807)</f>
        <v>44361</v>
      </c>
      <c r="J798" s="5" t="str">
        <f>'[1]TCE - ANEXO IV - Preencher'!L807</f>
        <v>26210614202175000196650010004537061176690995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189.78</v>
      </c>
    </row>
    <row r="799" spans="1:12" s="8" customFormat="1" ht="19.5" customHeight="1" x14ac:dyDescent="0.2">
      <c r="A799" s="3">
        <f>IFERROR(VLOOKUP(B799,'[1]DADOS (OCULTAR)'!$P$3:$R$56,3,0),"")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3.1 - Combustíveis e Lubrificantes Automotivos</v>
      </c>
      <c r="D799" s="3">
        <f>'[1]TCE - ANEXO IV - Preencher'!F808</f>
        <v>14202175000196</v>
      </c>
      <c r="E799" s="5" t="str">
        <f>'[1]TCE - ANEXO IV - Preencher'!G808</f>
        <v xml:space="preserve">IBEFIL COMBUSTIVEIS LTDA </v>
      </c>
      <c r="F799" s="5" t="str">
        <f>'[1]TCE - ANEXO IV - Preencher'!H808</f>
        <v>B</v>
      </c>
      <c r="G799" s="5" t="str">
        <f>'[1]TCE - ANEXO IV - Preencher'!I808</f>
        <v>S</v>
      </c>
      <c r="H799" s="5" t="str">
        <f>'[1]TCE - ANEXO IV - Preencher'!J808</f>
        <v xml:space="preserve">000.455.598 </v>
      </c>
      <c r="I799" s="6">
        <f>IF('[1]TCE - ANEXO IV - Preencher'!K808="","",'[1]TCE - ANEXO IV - Preencher'!K808)</f>
        <v>44366</v>
      </c>
      <c r="J799" s="5" t="str">
        <f>'[1]TCE - ANEXO IV - Preencher'!L808</f>
        <v>26210614202175000196650010004555981273068195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276.68</v>
      </c>
    </row>
    <row r="800" spans="1:12" s="8" customFormat="1" ht="19.5" customHeight="1" x14ac:dyDescent="0.2">
      <c r="A800" s="3">
        <f>IFERROR(VLOOKUP(B800,'[1]DADOS (OCULTAR)'!$P$3:$R$56,3,0),"")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3.1 - Combustíveis e Lubrificantes Automotivos</v>
      </c>
      <c r="D800" s="3">
        <f>'[1]TCE - ANEXO IV - Preencher'!F809</f>
        <v>14202175000196</v>
      </c>
      <c r="E800" s="5" t="str">
        <f>'[1]TCE - ANEXO IV - Preencher'!G809</f>
        <v xml:space="preserve">IBEFIL COMBUSTIVEIS LTDA 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 xml:space="preserve">000.456.607 </v>
      </c>
      <c r="I800" s="6">
        <f>IF('[1]TCE - ANEXO IV - Preencher'!K809="","",'[1]TCE - ANEXO IV - Preencher'!K809)</f>
        <v>44368</v>
      </c>
      <c r="J800" s="5" t="str">
        <f>'[1]TCE - ANEXO IV - Preencher'!L809</f>
        <v>26210614202175000196650010004566071370500271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172.36</v>
      </c>
    </row>
    <row r="801" spans="1:12" s="8" customFormat="1" ht="19.5" customHeight="1" x14ac:dyDescent="0.2">
      <c r="A801" s="3">
        <f>IFERROR(VLOOKUP(B801,'[1]DADOS (OCULTAR)'!$P$3:$R$56,3,0),"")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3.1 - Combustíveis e Lubrificantes Automotivos</v>
      </c>
      <c r="D801" s="3">
        <f>'[1]TCE - ANEXO IV - Preencher'!F810</f>
        <v>14202175000196</v>
      </c>
      <c r="E801" s="5" t="str">
        <f>'[1]TCE - ANEXO IV - Preencher'!G810</f>
        <v xml:space="preserve">IBEFIL COMBUSTIVEIS LTDA 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 xml:space="preserve">000.456.772 </v>
      </c>
      <c r="I801" s="6">
        <f>IF('[1]TCE - ANEXO IV - Preencher'!K810="","",'[1]TCE - ANEXO IV - Preencher'!K810)</f>
        <v>44369</v>
      </c>
      <c r="J801" s="5" t="str">
        <f>'[1]TCE - ANEXO IV - Preencher'!L810</f>
        <v>26210614202175000196650010004567721115183472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190.59</v>
      </c>
    </row>
    <row r="802" spans="1:12" s="8" customFormat="1" ht="19.5" customHeight="1" x14ac:dyDescent="0.2">
      <c r="A802" s="3">
        <f>IFERROR(VLOOKUP(B802,'[1]DADOS (OCULTAR)'!$P$3:$R$56,3,0),"")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3.1 - Combustíveis e Lubrificantes Automotivos</v>
      </c>
      <c r="D802" s="3">
        <f>'[1]TCE - ANEXO IV - Preencher'!F811</f>
        <v>14202175000196</v>
      </c>
      <c r="E802" s="5" t="str">
        <f>'[1]TCE - ANEXO IV - Preencher'!G811</f>
        <v xml:space="preserve">IBEFIL COMBUSTIVEIS LTDA 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 xml:space="preserve">000.458.067 </v>
      </c>
      <c r="I802" s="6">
        <f>IF('[1]TCE - ANEXO IV - Preencher'!K811="","",'[1]TCE - ANEXO IV - Preencher'!K811)</f>
        <v>44372</v>
      </c>
      <c r="J802" s="5" t="str">
        <f>'[1]TCE - ANEXO IV - Preencher'!L811</f>
        <v>26210614202175000196650010004580671453149207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103.08</v>
      </c>
    </row>
    <row r="803" spans="1:12" s="8" customFormat="1" ht="19.5" customHeight="1" x14ac:dyDescent="0.2">
      <c r="A803" s="3">
        <f>IFERROR(VLOOKUP(B803,'[1]DADOS (OCULTAR)'!$P$3:$R$56,3,0),"")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3.1 - Combustíveis e Lubrificantes Automotivos</v>
      </c>
      <c r="D803" s="3">
        <f>'[1]TCE - ANEXO IV - Preencher'!F812</f>
        <v>14202175000196</v>
      </c>
      <c r="E803" s="5" t="str">
        <f>'[1]TCE - ANEXO IV - Preencher'!G812</f>
        <v xml:space="preserve">IBEFIL COMBUSTIVEIS LTDA 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 xml:space="preserve">000.458.310 </v>
      </c>
      <c r="I803" s="6">
        <f>IF('[1]TCE - ANEXO IV - Preencher'!K812="","",'[1]TCE - ANEXO IV - Preencher'!K812)</f>
        <v>44372</v>
      </c>
      <c r="J803" s="5" t="str">
        <f>'[1]TCE - ANEXO IV - Preencher'!L812</f>
        <v>26210614202175000196650010004583101976400685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171.54</v>
      </c>
    </row>
    <row r="804" spans="1:12" s="8" customFormat="1" ht="19.5" customHeight="1" x14ac:dyDescent="0.2">
      <c r="A804" s="3">
        <f>IFERROR(VLOOKUP(B804,'[1]DADOS (OCULTAR)'!$P$3:$R$56,3,0),"")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3.1 - Combustíveis e Lubrificantes Automotivos</v>
      </c>
      <c r="D804" s="3">
        <f>'[1]TCE - ANEXO IV - Preencher'!F813</f>
        <v>14202175000196</v>
      </c>
      <c r="E804" s="5" t="str">
        <f>'[1]TCE - ANEXO IV - Preencher'!G813</f>
        <v xml:space="preserve">IBEFIL COMBUSTIVEIS LTDA 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000.459.963</v>
      </c>
      <c r="I804" s="6">
        <f>IF('[1]TCE - ANEXO IV - Preencher'!K813="","",'[1]TCE - ANEXO IV - Preencher'!K813)</f>
        <v>44377</v>
      </c>
      <c r="J804" s="5" t="str">
        <f>'[1]TCE - ANEXO IV - Preencher'!L813</f>
        <v>26210614202175000196650010004599631459320700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161.59</v>
      </c>
    </row>
    <row r="805" spans="1:12" s="8" customFormat="1" ht="19.5" customHeight="1" x14ac:dyDescent="0.2">
      <c r="A805" s="3">
        <f>IFERROR(VLOOKUP(B805,'[1]DADOS (OCULTAR)'!$P$3:$R$56,3,0),"")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3.1 - Combustíveis e Lubrificantes Automotivos</v>
      </c>
      <c r="D805" s="3">
        <f>'[1]TCE - ANEXO IV - Preencher'!F814</f>
        <v>14202175000196</v>
      </c>
      <c r="E805" s="5" t="str">
        <f>'[1]TCE - ANEXO IV - Preencher'!G814</f>
        <v xml:space="preserve">IBEFIL COMBUSTIVEIS LTDA </v>
      </c>
      <c r="F805" s="5" t="str">
        <f>'[1]TCE - ANEXO IV - Preencher'!H814</f>
        <v>B</v>
      </c>
      <c r="G805" s="5" t="str">
        <f>'[1]TCE - ANEXO IV - Preencher'!I814</f>
        <v>S</v>
      </c>
      <c r="H805" s="5" t="str">
        <f>'[1]TCE - ANEXO IV - Preencher'!J814</f>
        <v xml:space="preserve">000.459.378 </v>
      </c>
      <c r="I805" s="6">
        <f>IF('[1]TCE - ANEXO IV - Preencher'!K814="","",'[1]TCE - ANEXO IV - Preencher'!K814)</f>
        <v>44375</v>
      </c>
      <c r="J805" s="5" t="str">
        <f>'[1]TCE - ANEXO IV - Preencher'!L814</f>
        <v>26210614202175000196650010004593781542707528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131.59</v>
      </c>
    </row>
    <row r="806" spans="1:12" s="8" customFormat="1" ht="19.5" customHeight="1" x14ac:dyDescent="0.2">
      <c r="A806" s="3">
        <f>IFERROR(VLOOKUP(B806,'[1]DADOS (OCULTAR)'!$P$3:$R$56,3,0),"")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3.1 - Combustíveis e Lubrificantes Automotivos</v>
      </c>
      <c r="D806" s="3">
        <f>'[1]TCE - ANEXO IV - Preencher'!F815</f>
        <v>12634127000141</v>
      </c>
      <c r="E806" s="5" t="str">
        <f>'[1]TCE - ANEXO IV - Preencher'!G815</f>
        <v xml:space="preserve">OTAVIANO BEZERRA FILHO 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 xml:space="preserve">000.044.260 </v>
      </c>
      <c r="I806" s="6">
        <f>IF('[1]TCE - ANEXO IV - Preencher'!K815="","",'[1]TCE - ANEXO IV - Preencher'!K815)</f>
        <v>44357</v>
      </c>
      <c r="J806" s="5" t="str">
        <f>'[1]TCE - ANEXO IV - Preencher'!L815</f>
        <v>21210612634127000141650650000442601629822423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181.8</v>
      </c>
    </row>
    <row r="807" spans="1:12" s="8" customFormat="1" ht="19.5" customHeight="1" x14ac:dyDescent="0.2">
      <c r="A807" s="3">
        <f>IFERROR(VLOOKUP(B807,'[1]DADOS (OCULTAR)'!$P$3:$R$56,3,0),"")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3.1 - Combustíveis e Lubrificantes Automotivos</v>
      </c>
      <c r="D807" s="3">
        <f>'[1]TCE - ANEXO IV - Preencher'!F816</f>
        <v>12634127000141</v>
      </c>
      <c r="E807" s="5" t="str">
        <f>'[1]TCE - ANEXO IV - Preencher'!G816</f>
        <v xml:space="preserve">OTAVIANO BEZERRA FILHO 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 xml:space="preserve">000.043.829 </v>
      </c>
      <c r="I807" s="6">
        <f>IF('[1]TCE - ANEXO IV - Preencher'!K816="","",'[1]TCE - ANEXO IV - Preencher'!K816)</f>
        <v>44351</v>
      </c>
      <c r="J807" s="5" t="str">
        <f>'[1]TCE - ANEXO IV - Preencher'!L816</f>
        <v>21210612634127000141650650000438291468156123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118.04</v>
      </c>
    </row>
    <row r="808" spans="1:12" s="8" customFormat="1" ht="19.5" customHeight="1" x14ac:dyDescent="0.2">
      <c r="A808" s="3">
        <f>IFERROR(VLOOKUP(B808,'[1]DADOS (OCULTAR)'!$P$3:$R$56,3,0),"")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3.1 - Combustíveis e Lubrificantes Automotivos</v>
      </c>
      <c r="D808" s="3">
        <f>'[1]TCE - ANEXO IV - Preencher'!F817</f>
        <v>12634127000141</v>
      </c>
      <c r="E808" s="5" t="str">
        <f>'[1]TCE - ANEXO IV - Preencher'!G817</f>
        <v xml:space="preserve">OTAVIANO BEZERRA FILHO 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 xml:space="preserve">000.044.176 </v>
      </c>
      <c r="I808" s="6">
        <f>IF('[1]TCE - ANEXO IV - Preencher'!K817="","",'[1]TCE - ANEXO IV - Preencher'!K817)</f>
        <v>44355</v>
      </c>
      <c r="J808" s="5" t="str">
        <f>'[1]TCE - ANEXO IV - Preencher'!L817</f>
        <v>21210612634127000141650650000441761495687823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120.01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 t="e">
        <f>'[1]TCE - ANEXO IV - Preencher'!#REF!</f>
        <v>#REF!</v>
      </c>
    </row>
    <row r="810" spans="1:12" s="8" customFormat="1" ht="19.5" customHeight="1" x14ac:dyDescent="0.2">
      <c r="A810" s="3">
        <f>IFERROR(VLOOKUP(B810,'[1]DADOS (OCULTAR)'!$P$3:$R$56,3,0),"")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3.1 - Combustíveis e Lubrificantes Automotivos</v>
      </c>
      <c r="D810" s="3">
        <f>'[1]TCE - ANEXO IV - Preencher'!F819</f>
        <v>12634127000141</v>
      </c>
      <c r="E810" s="5" t="str">
        <f>'[1]TCE - ANEXO IV - Preencher'!G819</f>
        <v xml:space="preserve">OTAVIANO BEZERRA FILHO 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 xml:space="preserve">000.044.419 </v>
      </c>
      <c r="I810" s="6">
        <f>IF('[1]TCE - ANEXO IV - Preencher'!K819="","",'[1]TCE - ANEXO IV - Preencher'!K819)</f>
        <v>44358</v>
      </c>
      <c r="J810" s="5" t="str">
        <f>'[1]TCE - ANEXO IV - Preencher'!L819</f>
        <v>21210612634127000141650650000444191960221800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180.02</v>
      </c>
    </row>
    <row r="811" spans="1:12" s="8" customFormat="1" ht="19.5" customHeight="1" x14ac:dyDescent="0.2">
      <c r="A811" s="3">
        <f>IFERROR(VLOOKUP(B811,'[1]DADOS (OCULTAR)'!$P$3:$R$56,3,0),"")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3.1 - Combustíveis e Lubrificantes Automotivos</v>
      </c>
      <c r="D811" s="3">
        <f>'[1]TCE - ANEXO IV - Preencher'!F820</f>
        <v>12634127000141</v>
      </c>
      <c r="E811" s="5" t="str">
        <f>'[1]TCE - ANEXO IV - Preencher'!G820</f>
        <v xml:space="preserve">OTAVIANO BEZERRA FILHO 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 xml:space="preserve">000.044.440 </v>
      </c>
      <c r="I811" s="6">
        <f>IF('[1]TCE - ANEXO IV - Preencher'!K820="","",'[1]TCE - ANEXO IV - Preencher'!K820)</f>
        <v>44359</v>
      </c>
      <c r="J811" s="5" t="str">
        <f>'[1]TCE - ANEXO IV - Preencher'!L820</f>
        <v>21210612634127000141650650000444401786665601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170.01</v>
      </c>
    </row>
    <row r="812" spans="1:12" s="8" customFormat="1" ht="19.5" customHeight="1" x14ac:dyDescent="0.2">
      <c r="A812" s="3">
        <f>IFERROR(VLOOKUP(B812,'[1]DADOS (OCULTAR)'!$P$3:$R$56,3,0),"")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3.1 - Combustíveis e Lubrificantes Automotivos</v>
      </c>
      <c r="D812" s="3">
        <f>'[1]TCE - ANEXO IV - Preencher'!F821</f>
        <v>12634127000141</v>
      </c>
      <c r="E812" s="5" t="str">
        <f>'[1]TCE - ANEXO IV - Preencher'!G821</f>
        <v xml:space="preserve">OTAVIANO BEZERRA FILHO 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 xml:space="preserve">000.044.846 </v>
      </c>
      <c r="I812" s="6">
        <f>IF('[1]TCE - ANEXO IV - Preencher'!K821="","",'[1]TCE - ANEXO IV - Preencher'!K821)</f>
        <v>44363</v>
      </c>
      <c r="J812" s="5" t="str">
        <f>'[1]TCE - ANEXO IV - Preencher'!L821</f>
        <v>21210612634127000141650650000448461106771657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122.22</v>
      </c>
    </row>
    <row r="813" spans="1:12" s="8" customFormat="1" ht="19.5" customHeight="1" x14ac:dyDescent="0.2">
      <c r="A813" s="3">
        <f>IFERROR(VLOOKUP(B813,'[1]DADOS (OCULTAR)'!$P$3:$R$56,3,0),"")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3.1 - Combustíveis e Lubrificantes Automotivos</v>
      </c>
      <c r="D813" s="3">
        <f>'[1]TCE - ANEXO IV - Preencher'!F822</f>
        <v>12634127000141</v>
      </c>
      <c r="E813" s="5" t="str">
        <f>'[1]TCE - ANEXO IV - Preencher'!G822</f>
        <v xml:space="preserve">OTAVIANO BEZERRA FILHO 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 xml:space="preserve">000.044.862 </v>
      </c>
      <c r="I813" s="6">
        <f>IF('[1]TCE - ANEXO IV - Preencher'!K822="","",'[1]TCE - ANEXO IV - Preencher'!K822)</f>
        <v>44363</v>
      </c>
      <c r="J813" s="5" t="str">
        <f>'[1]TCE - ANEXO IV - Preencher'!L822</f>
        <v>21210612634127000141650650000448621986006969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90.08</v>
      </c>
    </row>
    <row r="814" spans="1:12" s="8" customFormat="1" ht="19.5" customHeight="1" x14ac:dyDescent="0.2">
      <c r="A814" s="3">
        <f>IFERROR(VLOOKUP(B814,'[1]DADOS (OCULTAR)'!$P$3:$R$56,3,0),"")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3.1 - Combustíveis e Lubrificantes Automotivos</v>
      </c>
      <c r="D814" s="3">
        <f>'[1]TCE - ANEXO IV - Preencher'!F823</f>
        <v>12634127000141</v>
      </c>
      <c r="E814" s="5" t="str">
        <f>'[1]TCE - ANEXO IV - Preencher'!G823</f>
        <v xml:space="preserve">OTAVIANO BEZERRA FILHO 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 xml:space="preserve">000.044.935 </v>
      </c>
      <c r="I814" s="6">
        <f>IF('[1]TCE - ANEXO IV - Preencher'!K823="","",'[1]TCE - ANEXO IV - Preencher'!K823)</f>
        <v>44364</v>
      </c>
      <c r="J814" s="5" t="str">
        <f>'[1]TCE - ANEXO IV - Preencher'!L823</f>
        <v>21210612634127000141650650000449351267534381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144.07</v>
      </c>
    </row>
    <row r="815" spans="1:12" s="8" customFormat="1" ht="19.5" customHeight="1" x14ac:dyDescent="0.2">
      <c r="A815" s="3">
        <f>IFERROR(VLOOKUP(B815,'[1]DADOS (OCULTAR)'!$P$3:$R$56,3,0),"")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3.1 - Combustíveis e Lubrificantes Automotivos</v>
      </c>
      <c r="D815" s="3">
        <f>'[1]TCE - ANEXO IV - Preencher'!F824</f>
        <v>12634127000141</v>
      </c>
      <c r="E815" s="5" t="str">
        <f>'[1]TCE - ANEXO IV - Preencher'!G824</f>
        <v xml:space="preserve">OTAVIANO BEZERRA FILHO 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 xml:space="preserve">000.045.443 </v>
      </c>
      <c r="I815" s="6">
        <f>IF('[1]TCE - ANEXO IV - Preencher'!K824="","",'[1]TCE - ANEXO IV - Preencher'!K824)</f>
        <v>44370</v>
      </c>
      <c r="J815" s="5" t="str">
        <f>'[1]TCE - ANEXO IV - Preencher'!L824</f>
        <v>21210612634127000141650650000454431877756760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230.02</v>
      </c>
    </row>
    <row r="816" spans="1:12" s="8" customFormat="1" ht="19.5" customHeight="1" x14ac:dyDescent="0.2">
      <c r="A816" s="3">
        <f>IFERROR(VLOOKUP(B816,'[1]DADOS (OCULTAR)'!$P$3:$R$56,3,0),"")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3.1 - Combustíveis e Lubrificantes Automotivos</v>
      </c>
      <c r="D816" s="3">
        <f>'[1]TCE - ANEXO IV - Preencher'!F825</f>
        <v>12634127000141</v>
      </c>
      <c r="E816" s="5" t="str">
        <f>'[1]TCE - ANEXO IV - Preencher'!G825</f>
        <v xml:space="preserve">OTAVIANO BEZERRA FILHO 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 xml:space="preserve">000.045.754 </v>
      </c>
      <c r="I816" s="6">
        <f>IF('[1]TCE - ANEXO IV - Preencher'!K825="","",'[1]TCE - ANEXO IV - Preencher'!K825)</f>
        <v>44373</v>
      </c>
      <c r="J816" s="5" t="str">
        <f>'[1]TCE - ANEXO IV - Preencher'!L825</f>
        <v>21210612634127000141650650000457541918015904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174</v>
      </c>
    </row>
    <row r="817" spans="1:12" s="8" customFormat="1" ht="19.5" customHeight="1" x14ac:dyDescent="0.2">
      <c r="A817" s="3">
        <f>IFERROR(VLOOKUP(B817,'[1]DADOS (OCULTAR)'!$P$3:$R$56,3,0),"")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3.1 - Combustíveis e Lubrificantes Automotivos</v>
      </c>
      <c r="D817" s="3">
        <f>'[1]TCE - ANEXO IV - Preencher'!F826</f>
        <v>12634127000141</v>
      </c>
      <c r="E817" s="5" t="str">
        <f>'[1]TCE - ANEXO IV - Preencher'!G826</f>
        <v xml:space="preserve">OTAVIANO BEZERRA FILHO 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 xml:space="preserve">000.043.694 </v>
      </c>
      <c r="I817" s="6">
        <f>IF('[1]TCE - ANEXO IV - Preencher'!K826="","",'[1]TCE - ANEXO IV - Preencher'!K826)</f>
        <v>44350</v>
      </c>
      <c r="J817" s="5" t="str">
        <f>'[1]TCE - ANEXO IV - Preencher'!L826</f>
        <v>21210612634127000141650650000436941256549129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150.09</v>
      </c>
    </row>
    <row r="818" spans="1:12" s="8" customFormat="1" ht="19.5" customHeight="1" x14ac:dyDescent="0.2">
      <c r="A818" s="3">
        <f>IFERROR(VLOOKUP(B818,'[1]DADOS (OCULTAR)'!$P$3:$R$56,3,0),"")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3.1 - Combustíveis e Lubrificantes Automotivos</v>
      </c>
      <c r="D818" s="3">
        <f>'[1]TCE - ANEXO IV - Preencher'!F827</f>
        <v>12634127000141</v>
      </c>
      <c r="E818" s="5" t="str">
        <f>'[1]TCE - ANEXO IV - Preencher'!G827</f>
        <v xml:space="preserve">OTAVIANO BEZERRA FILHO 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 xml:space="preserve">000.043.767 </v>
      </c>
      <c r="I818" s="6">
        <f>IF('[1]TCE - ANEXO IV - Preencher'!K827="","",'[1]TCE - ANEXO IV - Preencher'!K827)</f>
        <v>44351</v>
      </c>
      <c r="J818" s="5" t="str">
        <f>'[1]TCE - ANEXO IV - Preencher'!L827</f>
        <v>21210612634127000141650650000437571584759610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135</v>
      </c>
    </row>
    <row r="819" spans="1:12" s="8" customFormat="1" ht="19.5" customHeight="1" x14ac:dyDescent="0.2">
      <c r="A819" s="3">
        <f>IFERROR(VLOOKUP(B819,'[1]DADOS (OCULTAR)'!$P$3:$R$56,3,0),"")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3.1 - Combustíveis e Lubrificantes Automotivos</v>
      </c>
      <c r="D819" s="3">
        <f>'[1]TCE - ANEXO IV - Preencher'!F828</f>
        <v>12634127000141</v>
      </c>
      <c r="E819" s="5" t="str">
        <f>'[1]TCE - ANEXO IV - Preencher'!G828</f>
        <v xml:space="preserve">OTAVIANO BEZERRA FILHO 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 xml:space="preserve">000.043.843 </v>
      </c>
      <c r="I819" s="6">
        <f>IF('[1]TCE - ANEXO IV - Preencher'!K828="","",'[1]TCE - ANEXO IV - Preencher'!K828)</f>
        <v>44351</v>
      </c>
      <c r="J819" s="5" t="str">
        <f>'[1]TCE - ANEXO IV - Preencher'!L828</f>
        <v>21210612634127000141650650000438431509867257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215.87</v>
      </c>
    </row>
    <row r="820" spans="1:12" s="8" customFormat="1" ht="19.5" customHeight="1" x14ac:dyDescent="0.2">
      <c r="A820" s="3">
        <f>IFERROR(VLOOKUP(B820,'[1]DADOS (OCULTAR)'!$P$3:$R$56,3,0),"")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3.1 - Combustíveis e Lubrificantes Automotivos</v>
      </c>
      <c r="D820" s="3">
        <f>'[1]TCE - ANEXO IV - Preencher'!F829</f>
        <v>12634127000141</v>
      </c>
      <c r="E820" s="5" t="str">
        <f>'[1]TCE - ANEXO IV - Preencher'!G829</f>
        <v xml:space="preserve">OTAVIANO BEZERRA FILHO 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 xml:space="preserve">000.043.903 </v>
      </c>
      <c r="I820" s="6">
        <f>IF('[1]TCE - ANEXO IV - Preencher'!K829="","",'[1]TCE - ANEXO IV - Preencher'!K829)</f>
        <v>44353</v>
      </c>
      <c r="J820" s="5" t="str">
        <f>'[1]TCE - ANEXO IV - Preencher'!L829</f>
        <v>21210612634127000141650650000439031411072299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180.82</v>
      </c>
    </row>
    <row r="821" spans="1:12" s="8" customFormat="1" ht="19.5" customHeight="1" x14ac:dyDescent="0.2">
      <c r="A821" s="3">
        <f>IFERROR(VLOOKUP(B821,'[1]DADOS (OCULTAR)'!$P$3:$R$56,3,0),"")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3.1 - Combustíveis e Lubrificantes Automotivos</v>
      </c>
      <c r="D821" s="3">
        <f>'[1]TCE - ANEXO IV - Preencher'!F830</f>
        <v>12634127000141</v>
      </c>
      <c r="E821" s="5" t="str">
        <f>'[1]TCE - ANEXO IV - Preencher'!G830</f>
        <v xml:space="preserve">OTAVIANO BEZERRA FILHO 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 xml:space="preserve">000.044.023 </v>
      </c>
      <c r="I821" s="6">
        <f>IF('[1]TCE - ANEXO IV - Preencher'!K830="","",'[1]TCE - ANEXO IV - Preencher'!K830)</f>
        <v>44354</v>
      </c>
      <c r="J821" s="5" t="str">
        <f>'[1]TCE - ANEXO IV - Preencher'!L830</f>
        <v>21210612634127000141650650000440231854753633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151.72999999999999</v>
      </c>
    </row>
    <row r="822" spans="1:12" s="8" customFormat="1" ht="19.5" customHeight="1" x14ac:dyDescent="0.2">
      <c r="A822" s="3">
        <f>IFERROR(VLOOKUP(B822,'[1]DADOS (OCULTAR)'!$P$3:$R$56,3,0),"")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3.1 - Combustíveis e Lubrificantes Automotivos</v>
      </c>
      <c r="D822" s="3">
        <f>'[1]TCE - ANEXO IV - Preencher'!F831</f>
        <v>12634127000141</v>
      </c>
      <c r="E822" s="5" t="str">
        <f>'[1]TCE - ANEXO IV - Preencher'!G831</f>
        <v xml:space="preserve">OTAVIANO BEZERRA FILHO 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 xml:space="preserve">000.044.261 </v>
      </c>
      <c r="I822" s="6">
        <f>IF('[1]TCE - ANEXO IV - Preencher'!K831="","",'[1]TCE - ANEXO IV - Preencher'!K831)</f>
        <v>44357</v>
      </c>
      <c r="J822" s="5" t="str">
        <f>'[1]TCE - ANEXO IV - Preencher'!L831</f>
        <v>21210612634127000141650650000442611715300917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192.8</v>
      </c>
    </row>
    <row r="823" spans="1:12" s="8" customFormat="1" ht="19.5" customHeight="1" x14ac:dyDescent="0.2">
      <c r="A823" s="3">
        <f>IFERROR(VLOOKUP(B823,'[1]DADOS (OCULTAR)'!$P$3:$R$56,3,0),"")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3.1 - Combustíveis e Lubrificantes Automotivos</v>
      </c>
      <c r="D823" s="3">
        <f>'[1]TCE - ANEXO IV - Preencher'!F832</f>
        <v>12634127000141</v>
      </c>
      <c r="E823" s="5" t="str">
        <f>'[1]TCE - ANEXO IV - Preencher'!G832</f>
        <v xml:space="preserve">OTAVIANO BEZERRA FILHO 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 xml:space="preserve">000.044.313 </v>
      </c>
      <c r="I823" s="6">
        <f>IF('[1]TCE - ANEXO IV - Preencher'!K832="","",'[1]TCE - ANEXO IV - Preencher'!K832)</f>
        <v>44357</v>
      </c>
      <c r="J823" s="5" t="str">
        <f>'[1]TCE - ANEXO IV - Preencher'!L832</f>
        <v>21210612634127000141650650000443131890751696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147.22</v>
      </c>
    </row>
    <row r="824" spans="1:12" s="8" customFormat="1" ht="19.5" customHeight="1" x14ac:dyDescent="0.2">
      <c r="A824" s="3">
        <f>IFERROR(VLOOKUP(B824,'[1]DADOS (OCULTAR)'!$P$3:$R$56,3,0),"")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3.1 - Combustíveis e Lubrificantes Automotivos</v>
      </c>
      <c r="D824" s="3">
        <f>'[1]TCE - ANEXO IV - Preencher'!F833</f>
        <v>12634127000141</v>
      </c>
      <c r="E824" s="5" t="str">
        <f>'[1]TCE - ANEXO IV - Preencher'!G833</f>
        <v xml:space="preserve">OTAVIANO BEZERRA FILHO 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 xml:space="preserve">000.044.441 </v>
      </c>
      <c r="I824" s="6">
        <f>IF('[1]TCE - ANEXO IV - Preencher'!K833="","",'[1]TCE - ANEXO IV - Preencher'!K833)</f>
        <v>44359</v>
      </c>
      <c r="J824" s="5" t="str">
        <f>'[1]TCE - ANEXO IV - Preencher'!L833</f>
        <v>21210612634127000141650650000444411961340839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170.01</v>
      </c>
    </row>
    <row r="825" spans="1:12" s="8" customFormat="1" ht="19.5" customHeight="1" x14ac:dyDescent="0.2">
      <c r="A825" s="3">
        <f>IFERROR(VLOOKUP(B825,'[1]DADOS (OCULTAR)'!$P$3:$R$56,3,0),"")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3.1 - Combustíveis e Lubrificantes Automotivos</v>
      </c>
      <c r="D825" s="3">
        <f>'[1]TCE - ANEXO IV - Preencher'!F834</f>
        <v>12634127000141</v>
      </c>
      <c r="E825" s="5" t="str">
        <f>'[1]TCE - ANEXO IV - Preencher'!G834</f>
        <v xml:space="preserve">OTAVIANO BEZERRA FILHO 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 xml:space="preserve">000.044.739 </v>
      </c>
      <c r="I825" s="6">
        <f>IF('[1]TCE - ANEXO IV - Preencher'!K834="","",'[1]TCE - ANEXO IV - Preencher'!K834)</f>
        <v>44362</v>
      </c>
      <c r="J825" s="5" t="str">
        <f>'[1]TCE - ANEXO IV - Preencher'!L834</f>
        <v>21210612634127000141650650000447391958991423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184.06</v>
      </c>
    </row>
    <row r="826" spans="1:12" s="8" customFormat="1" ht="19.5" customHeight="1" x14ac:dyDescent="0.2">
      <c r="A826" s="3">
        <f>IFERROR(VLOOKUP(B826,'[1]DADOS (OCULTAR)'!$P$3:$R$56,3,0),"")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3.1 - Combustíveis e Lubrificantes Automotivos</v>
      </c>
      <c r="D826" s="3">
        <f>'[1]TCE - ANEXO IV - Preencher'!F835</f>
        <v>12634127000141</v>
      </c>
      <c r="E826" s="5" t="str">
        <f>'[1]TCE - ANEXO IV - Preencher'!G835</f>
        <v xml:space="preserve">OTAVIANO BEZERRA FILHO 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 xml:space="preserve">000.045.102 </v>
      </c>
      <c r="I826" s="6">
        <f>IF('[1]TCE - ANEXO IV - Preencher'!K835="","",'[1]TCE - ANEXO IV - Preencher'!K835)</f>
        <v>44366</v>
      </c>
      <c r="J826" s="5" t="str">
        <f>'[1]TCE - ANEXO IV - Preencher'!L835</f>
        <v>21210612634127000141650650000451021555207955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125.93</v>
      </c>
    </row>
    <row r="827" spans="1:12" s="8" customFormat="1" ht="19.5" customHeight="1" x14ac:dyDescent="0.2">
      <c r="A827" s="3">
        <f>IFERROR(VLOOKUP(B827,'[1]DADOS (OCULTAR)'!$P$3:$R$56,3,0),"")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3.1 - Combustíveis e Lubrificantes Automotivos</v>
      </c>
      <c r="D827" s="3">
        <f>'[1]TCE - ANEXO IV - Preencher'!F836</f>
        <v>12634127000141</v>
      </c>
      <c r="E827" s="5" t="str">
        <f>'[1]TCE - ANEXO IV - Preencher'!G836</f>
        <v xml:space="preserve">OTAVIANO BEZERRA FILHO 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 xml:space="preserve">000.045.979 </v>
      </c>
      <c r="I827" s="6">
        <f>IF('[1]TCE - ANEXO IV - Preencher'!K836="","",'[1]TCE - ANEXO IV - Preencher'!K836)</f>
        <v>44376</v>
      </c>
      <c r="J827" s="5" t="str">
        <f>'[1]TCE - ANEXO IV - Preencher'!L836</f>
        <v>21210612634127000141650650000459791321284461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150.04</v>
      </c>
    </row>
    <row r="828" spans="1:12" s="8" customFormat="1" ht="19.5" customHeight="1" x14ac:dyDescent="0.2">
      <c r="A828" s="3">
        <f>IFERROR(VLOOKUP(B828,'[1]DADOS (OCULTAR)'!$P$3:$R$56,3,0),"")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3.1 - Combustíveis e Lubrificantes Automotivos</v>
      </c>
      <c r="D828" s="3">
        <f>'[1]TCE - ANEXO IV - Preencher'!F837</f>
        <v>12634127000141</v>
      </c>
      <c r="E828" s="5" t="str">
        <f>'[1]TCE - ANEXO IV - Preencher'!G837</f>
        <v xml:space="preserve">OTAVIANO BEZERRA FILHO 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 xml:space="preserve">000.044.869 </v>
      </c>
      <c r="I828" s="6">
        <f>IF('[1]TCE - ANEXO IV - Preencher'!K837="","",'[1]TCE - ANEXO IV - Preencher'!K837)</f>
        <v>44364</v>
      </c>
      <c r="J828" s="5" t="str">
        <f>'[1]TCE - ANEXO IV - Preencher'!L837</f>
        <v>21210612634127000141650650000448691904123983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168.51</v>
      </c>
    </row>
    <row r="829" spans="1:12" s="8" customFormat="1" ht="19.5" customHeight="1" x14ac:dyDescent="0.2">
      <c r="A829" s="3">
        <f>IFERROR(VLOOKUP(B829,'[1]DADOS (OCULTAR)'!$P$3:$R$56,3,0),"")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3.1 - Combustíveis e Lubrificantes Automotivos</v>
      </c>
      <c r="D829" s="3">
        <f>'[1]TCE - ANEXO IV - Preencher'!F838</f>
        <v>12634127000141</v>
      </c>
      <c r="E829" s="5" t="str">
        <f>'[1]TCE - ANEXO IV - Preencher'!G838</f>
        <v xml:space="preserve">OTAVIANO BEZERRA FILHO 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 xml:space="preserve">000.045.951 </v>
      </c>
      <c r="I829" s="6">
        <f>IF('[1]TCE - ANEXO IV - Preencher'!K838="","",'[1]TCE - ANEXO IV - Preencher'!K838)</f>
        <v>44375</v>
      </c>
      <c r="J829" s="5" t="str">
        <f>'[1]TCE - ANEXO IV - Preencher'!L838</f>
        <v>21210612634127000141650650000459511237150192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203.75</v>
      </c>
    </row>
    <row r="830" spans="1:12" s="8" customFormat="1" ht="19.5" customHeight="1" x14ac:dyDescent="0.2">
      <c r="A830" s="3">
        <f>IFERROR(VLOOKUP(B830,'[1]DADOS (OCULTAR)'!$P$3:$R$56,3,0),"")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3.1 - Combustíveis e Lubrificantes Automotivos</v>
      </c>
      <c r="D830" s="3">
        <f>'[1]TCE - ANEXO IV - Preencher'!F839</f>
        <v>12634127000141</v>
      </c>
      <c r="E830" s="5" t="str">
        <f>'[1]TCE - ANEXO IV - Preencher'!G839</f>
        <v xml:space="preserve">OTAVIANO BEZERRA FILHO 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 xml:space="preserve">000.046.066 </v>
      </c>
      <c r="I830" s="6">
        <f>IF('[1]TCE - ANEXO IV - Preencher'!K839="","",'[1]TCE - ANEXO IV - Preencher'!K839)</f>
        <v>44377</v>
      </c>
      <c r="J830" s="5" t="str">
        <f>'[1]TCE - ANEXO IV - Preencher'!L839</f>
        <v>21210612634127000141650650000460651837662519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205.02</v>
      </c>
    </row>
    <row r="831" spans="1:12" s="8" customFormat="1" ht="19.5" customHeight="1" x14ac:dyDescent="0.2">
      <c r="A831" s="3">
        <f>IFERROR(VLOOKUP(B831,'[1]DADOS (OCULTAR)'!$P$3:$R$56,3,0),"")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3.1 - Combustíveis e Lubrificantes Automotivos</v>
      </c>
      <c r="D831" s="3">
        <f>'[1]TCE - ANEXO IV - Preencher'!F840</f>
        <v>12634127000141</v>
      </c>
      <c r="E831" s="5" t="str">
        <f>'[1]TCE - ANEXO IV - Preencher'!G840</f>
        <v xml:space="preserve">OTAVIANO BEZERRA FILHO 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 xml:space="preserve">000.045.523 </v>
      </c>
      <c r="I831" s="6">
        <f>IF('[1]TCE - ANEXO IV - Preencher'!K840="","",'[1]TCE - ANEXO IV - Preencher'!K840)</f>
        <v>44371</v>
      </c>
      <c r="J831" s="5" t="str">
        <f>'[1]TCE - ANEXO IV - Preencher'!L840</f>
        <v>21210612634127000141650650000455231829948274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199.14</v>
      </c>
    </row>
    <row r="832" spans="1:12" s="8" customFormat="1" ht="19.5" customHeight="1" x14ac:dyDescent="0.2">
      <c r="A832" s="3">
        <f>IFERROR(VLOOKUP(B832,'[1]DADOS (OCULTAR)'!$P$3:$R$56,3,0),"")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3.1 - Combustíveis e Lubrificantes Automotivos</v>
      </c>
      <c r="D832" s="3">
        <f>'[1]TCE - ANEXO IV - Preencher'!F841</f>
        <v>12634127000141</v>
      </c>
      <c r="E832" s="5" t="str">
        <f>'[1]TCE - ANEXO IV - Preencher'!G841</f>
        <v xml:space="preserve">OTAVIANO BEZERRA FILHO 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 xml:space="preserve">000.044.863 </v>
      </c>
      <c r="I832" s="6">
        <f>IF('[1]TCE - ANEXO IV - Preencher'!K841="","",'[1]TCE - ANEXO IV - Preencher'!K841)</f>
        <v>44363</v>
      </c>
      <c r="J832" s="5" t="str">
        <f>'[1]TCE - ANEXO IV - Preencher'!L841</f>
        <v>21210612634127000141650650000448631347097556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161.36000000000001</v>
      </c>
    </row>
    <row r="833" spans="1:12" s="8" customFormat="1" ht="19.5" customHeight="1" x14ac:dyDescent="0.2">
      <c r="A833" s="3">
        <f>IFERROR(VLOOKUP(B833,'[1]DADOS (OCULTAR)'!$P$3:$R$56,3,0),"")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3.1 - Combustíveis e Lubrificantes Automotivos</v>
      </c>
      <c r="D833" s="3">
        <f>'[1]TCE - ANEXO IV - Preencher'!F842</f>
        <v>12634127000141</v>
      </c>
      <c r="E833" s="5" t="str">
        <f>'[1]TCE - ANEXO IV - Preencher'!G842</f>
        <v xml:space="preserve">OTAVIANO BEZERRA FILHO 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 xml:space="preserve">000.044.769 </v>
      </c>
      <c r="I833" s="6">
        <f>IF('[1]TCE - ANEXO IV - Preencher'!K842="","",'[1]TCE - ANEXO IV - Preencher'!K842)</f>
        <v>44363</v>
      </c>
      <c r="J833" s="5" t="str">
        <f>'[1]TCE - ANEXO IV - Preencher'!L842</f>
        <v>21210612634127000141650650000447691588644260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195.01</v>
      </c>
    </row>
    <row r="834" spans="1:12" s="8" customFormat="1" ht="19.5" customHeight="1" x14ac:dyDescent="0.2">
      <c r="A834" s="3">
        <f>IFERROR(VLOOKUP(B834,'[1]DADOS (OCULTAR)'!$P$3:$R$56,3,0),"")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3.1 - Combustíveis e Lubrificantes Automotivos</v>
      </c>
      <c r="D834" s="3">
        <f>'[1]TCE - ANEXO IV - Preencher'!F843</f>
        <v>12634127000141</v>
      </c>
      <c r="E834" s="5" t="str">
        <f>'[1]TCE - ANEXO IV - Preencher'!G843</f>
        <v xml:space="preserve">OTAVIANO BEZERRA FILHO 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 xml:space="preserve">000.045.134 </v>
      </c>
      <c r="I834" s="6">
        <f>IF('[1]TCE - ANEXO IV - Preencher'!K843="","",'[1]TCE - ANEXO IV - Preencher'!K843)</f>
        <v>44367</v>
      </c>
      <c r="J834" s="5" t="str">
        <f>'[1]TCE - ANEXO IV - Preencher'!L843</f>
        <v>21210612634127000141650650000451341181229339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142.52000000000001</v>
      </c>
    </row>
    <row r="835" spans="1:12" s="8" customFormat="1" ht="19.5" customHeight="1" x14ac:dyDescent="0.2">
      <c r="A835" s="3">
        <f>IFERROR(VLOOKUP(B835,'[1]DADOS (OCULTAR)'!$P$3:$R$56,3,0),"")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3.1 - Combustíveis e Lubrificantes Automotivos</v>
      </c>
      <c r="D835" s="3">
        <f>'[1]TCE - ANEXO IV - Preencher'!F844</f>
        <v>12634127000141</v>
      </c>
      <c r="E835" s="5" t="str">
        <f>'[1]TCE - ANEXO IV - Preencher'!G844</f>
        <v xml:space="preserve">OTAVIANO BEZERRA FILHO 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 xml:space="preserve">000.045.287 </v>
      </c>
      <c r="I835" s="6">
        <f>IF('[1]TCE - ANEXO IV - Preencher'!K844="","",'[1]TCE - ANEXO IV - Preencher'!K844)</f>
        <v>44369</v>
      </c>
      <c r="J835" s="5" t="str">
        <f>'[1]TCE - ANEXO IV - Preencher'!L844</f>
        <v>21210612634127000141650650000452871116373020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115.03</v>
      </c>
    </row>
    <row r="836" spans="1:12" s="8" customFormat="1" ht="19.5" customHeight="1" x14ac:dyDescent="0.2">
      <c r="A836" s="3">
        <f>IFERROR(VLOOKUP(B836,'[1]DADOS (OCULTAR)'!$P$3:$R$56,3,0),"")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3.1 - Combustíveis e Lubrificantes Automotivos</v>
      </c>
      <c r="D836" s="3">
        <f>'[1]TCE - ANEXO IV - Preencher'!F845</f>
        <v>12634127000141</v>
      </c>
      <c r="E836" s="5" t="str">
        <f>'[1]TCE - ANEXO IV - Preencher'!G845</f>
        <v xml:space="preserve">OTAVIANO BEZERRA FILHO 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 xml:space="preserve">000.045.525 </v>
      </c>
      <c r="I836" s="6">
        <f>IF('[1]TCE - ANEXO IV - Preencher'!K845="","",'[1]TCE - ANEXO IV - Preencher'!K845)</f>
        <v>44371</v>
      </c>
      <c r="J836" s="5" t="str">
        <f>'[1]TCE - ANEXO IV - Preencher'!L845</f>
        <v>21210612634127000141650650000455251599905352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225.04</v>
      </c>
    </row>
    <row r="837" spans="1:12" s="8" customFormat="1" ht="19.5" customHeight="1" x14ac:dyDescent="0.2">
      <c r="A837" s="3">
        <f>IFERROR(VLOOKUP(B837,'[1]DADOS (OCULTAR)'!$P$3:$R$56,3,0),"")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3.1 - Combustíveis e Lubrificantes Automotivos</v>
      </c>
      <c r="D837" s="3">
        <f>'[1]TCE - ANEXO IV - Preencher'!F846</f>
        <v>12634127000141</v>
      </c>
      <c r="E837" s="5" t="str">
        <f>'[1]TCE - ANEXO IV - Preencher'!G846</f>
        <v xml:space="preserve">OTAVIANO BEZERRA FILHO </v>
      </c>
      <c r="F837" s="5" t="str">
        <f>'[1]TCE - ANEXO IV - Preencher'!H846</f>
        <v>B</v>
      </c>
      <c r="G837" s="5" t="str">
        <f>'[1]TCE - ANEXO IV - Preencher'!I846</f>
        <v>S</v>
      </c>
      <c r="H837" s="5" t="str">
        <f>'[1]TCE - ANEXO IV - Preencher'!J846</f>
        <v xml:space="preserve">000.045.649 </v>
      </c>
      <c r="I837" s="6">
        <f>IF('[1]TCE - ANEXO IV - Preencher'!K846="","",'[1]TCE - ANEXO IV - Preencher'!K846)</f>
        <v>44372</v>
      </c>
      <c r="J837" s="5" t="str">
        <f>'[1]TCE - ANEXO IV - Preencher'!L846</f>
        <v>21210612634127000141650650000456491920846848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134.11000000000001</v>
      </c>
    </row>
    <row r="838" spans="1:12" s="8" customFormat="1" ht="19.5" customHeight="1" x14ac:dyDescent="0.2">
      <c r="A838" s="3">
        <f>IFERROR(VLOOKUP(B838,'[1]DADOS (OCULTAR)'!$P$3:$R$56,3,0),"")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3.1 - Combustíveis e Lubrificantes Automotivos</v>
      </c>
      <c r="D838" s="3">
        <f>'[1]TCE - ANEXO IV - Preencher'!F847</f>
        <v>12634127000141</v>
      </c>
      <c r="E838" s="5" t="str">
        <f>'[1]TCE - ANEXO IV - Preencher'!G847</f>
        <v xml:space="preserve">OTAVIANO BEZERRA FILHO </v>
      </c>
      <c r="F838" s="5" t="str">
        <f>'[1]TCE - ANEXO IV - Preencher'!H847</f>
        <v>B</v>
      </c>
      <c r="G838" s="5" t="str">
        <f>'[1]TCE - ANEXO IV - Preencher'!I847</f>
        <v>S</v>
      </c>
      <c r="H838" s="5" t="str">
        <f>'[1]TCE - ANEXO IV - Preencher'!J847</f>
        <v xml:space="preserve">000.046.039 </v>
      </c>
      <c r="I838" s="6">
        <f>IF('[1]TCE - ANEXO IV - Preencher'!K847="","",'[1]TCE - ANEXO IV - Preencher'!K847)</f>
        <v>44376</v>
      </c>
      <c r="J838" s="5" t="str">
        <f>'[1]TCE - ANEXO IV - Preencher'!L847</f>
        <v>21210612634127000141650650000460391717404318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245.05</v>
      </c>
    </row>
    <row r="839" spans="1:12" s="8" customFormat="1" ht="19.5" customHeight="1" x14ac:dyDescent="0.2">
      <c r="A839" s="3">
        <f>IFERROR(VLOOKUP(B839,'[1]DADOS (OCULTAR)'!$P$3:$R$56,3,0),"")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1.99 - Outras Despesas com Pessoal</v>
      </c>
      <c r="D839" s="3">
        <f>'[1]TCE - ANEXO IV - Preencher'!F848</f>
        <v>9008782000180</v>
      </c>
      <c r="E839" s="5" t="str">
        <f>'[1]TCE - ANEXO IV - Preencher'!G848</f>
        <v>PANIFICADORA AGAMENON MAGALHAES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325812</v>
      </c>
      <c r="I839" s="6">
        <f>IF('[1]TCE - ANEXO IV - Preencher'!K848="","",'[1]TCE - ANEXO IV - Preencher'!K848)</f>
        <v>44374</v>
      </c>
      <c r="J839" s="5" t="str">
        <f>'[1]TCE - ANEXO IV - Preencher'!L848</f>
        <v>26210609008782000180650010003258121825037848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75</v>
      </c>
    </row>
    <row r="840" spans="1:12" s="8" customFormat="1" ht="19.5" customHeight="1" x14ac:dyDescent="0.2">
      <c r="A840" s="3">
        <f>IFERROR(VLOOKUP(B840,'[1]DADOS (OCULTAR)'!$P$3:$R$56,3,0),"")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1.99 - Outras Despesas com Pessoal</v>
      </c>
      <c r="D840" s="3">
        <f>'[1]TCE - ANEXO IV - Preencher'!F849</f>
        <v>20737670000100</v>
      </c>
      <c r="E840" s="5" t="str">
        <f>'[1]TCE - ANEXO IV - Preencher'!G849</f>
        <v>ANDRADE SANDRES CIA CONVENIENCIA LTDA ME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70122</v>
      </c>
      <c r="I840" s="6">
        <f>IF('[1]TCE - ANEXO IV - Preencher'!K849="","",'[1]TCE - ANEXO IV - Preencher'!K849)</f>
        <v>44350</v>
      </c>
      <c r="J840" s="5" t="str">
        <f>'[1]TCE - ANEXO IV - Preencher'!L849</f>
        <v>26210620737670000100650030000701221738100036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37.94</v>
      </c>
    </row>
    <row r="841" spans="1:12" s="8" customFormat="1" ht="19.5" customHeight="1" x14ac:dyDescent="0.2">
      <c r="A841" s="3">
        <f>IFERROR(VLOOKUP(B841,'[1]DADOS (OCULTAR)'!$P$3:$R$56,3,0),"")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1.99 - Outras Despesas com Pessoal</v>
      </c>
      <c r="D841" s="3">
        <f>'[1]TCE - ANEXO IV - Preencher'!F850</f>
        <v>20737670000100</v>
      </c>
      <c r="E841" s="5" t="str">
        <f>'[1]TCE - ANEXO IV - Preencher'!G850</f>
        <v>ANDRADE SANDRES CIA CONVENIENCIA LTDA ME</v>
      </c>
      <c r="F841" s="5" t="str">
        <f>'[1]TCE - ANEXO IV - Preencher'!H850</f>
        <v>B</v>
      </c>
      <c r="G841" s="5" t="str">
        <f>'[1]TCE - ANEXO IV - Preencher'!I850</f>
        <v>S</v>
      </c>
      <c r="H841" s="5">
        <f>'[1]TCE - ANEXO IV - Preencher'!J850</f>
        <v>71774</v>
      </c>
      <c r="I841" s="6">
        <f>IF('[1]TCE - ANEXO IV - Preencher'!K850="","",'[1]TCE - ANEXO IV - Preencher'!K850)</f>
        <v>44357</v>
      </c>
      <c r="J841" s="5" t="str">
        <f>'[1]TCE - ANEXO IV - Preencher'!L850</f>
        <v>26210620737670000100650030000717741705235300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69.87</v>
      </c>
    </row>
    <row r="842" spans="1:12" s="8" customFormat="1" ht="19.5" customHeight="1" x14ac:dyDescent="0.2">
      <c r="A842" s="3">
        <f>IFERROR(VLOOKUP(B842,'[1]DADOS (OCULTAR)'!$P$3:$R$56,3,0),"")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1.99 - Outras Despesas com Pessoal</v>
      </c>
      <c r="D842" s="3">
        <f>'[1]TCE - ANEXO IV - Preencher'!F851</f>
        <v>20737670000100</v>
      </c>
      <c r="E842" s="5" t="str">
        <f>'[1]TCE - ANEXO IV - Preencher'!G851</f>
        <v>ANDRADE SANDRES CIA CONVENIENCIA LTDA ME</v>
      </c>
      <c r="F842" s="5" t="str">
        <f>'[1]TCE - ANEXO IV - Preencher'!H851</f>
        <v>B</v>
      </c>
      <c r="G842" s="5" t="str">
        <f>'[1]TCE - ANEXO IV - Preencher'!I851</f>
        <v>S</v>
      </c>
      <c r="H842" s="5">
        <f>'[1]TCE - ANEXO IV - Preencher'!J851</f>
        <v>72211</v>
      </c>
      <c r="I842" s="6">
        <f>IF('[1]TCE - ANEXO IV - Preencher'!K851="","",'[1]TCE - ANEXO IV - Preencher'!K851)</f>
        <v>44359</v>
      </c>
      <c r="J842" s="5" t="str">
        <f>'[1]TCE - ANEXO IV - Preencher'!L851</f>
        <v>26210620737670000100650030000722111190837257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49.43</v>
      </c>
    </row>
    <row r="843" spans="1:12" s="8" customFormat="1" ht="19.5" customHeight="1" x14ac:dyDescent="0.2">
      <c r="A843" s="3">
        <f>IFERROR(VLOOKUP(B843,'[1]DADOS (OCULTAR)'!$P$3:$R$56,3,0),"")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1.99 - Outras Despesas com Pessoal</v>
      </c>
      <c r="D843" s="3">
        <f>'[1]TCE - ANEXO IV - Preencher'!F852</f>
        <v>20737670000100</v>
      </c>
      <c r="E843" s="5" t="str">
        <f>'[1]TCE - ANEXO IV - Preencher'!G852</f>
        <v>ANDRADE SANDRES CIA CONVENIENCIA LTDA ME</v>
      </c>
      <c r="F843" s="5" t="str">
        <f>'[1]TCE - ANEXO IV - Preencher'!H852</f>
        <v>B</v>
      </c>
      <c r="G843" s="5" t="str">
        <f>'[1]TCE - ANEXO IV - Preencher'!I852</f>
        <v>S</v>
      </c>
      <c r="H843" s="5">
        <f>'[1]TCE - ANEXO IV - Preencher'!J852</f>
        <v>71776</v>
      </c>
      <c r="I843" s="6">
        <f>IF('[1]TCE - ANEXO IV - Preencher'!K852="","",'[1]TCE - ANEXO IV - Preencher'!K852)</f>
        <v>44357</v>
      </c>
      <c r="J843" s="5" t="str">
        <f>'[1]TCE - ANEXO IV - Preencher'!L852</f>
        <v>26210620737670000100650030000717761218404438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44.93</v>
      </c>
    </row>
    <row r="844" spans="1:12" s="8" customFormat="1" ht="19.5" customHeight="1" x14ac:dyDescent="0.2">
      <c r="A844" s="3">
        <f>IFERROR(VLOOKUP(B844,'[1]DADOS (OCULTAR)'!$P$3:$R$56,3,0),"")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1.99 - Outras Despesas com Pessoal</v>
      </c>
      <c r="D844" s="3">
        <f>'[1]TCE - ANEXO IV - Preencher'!F853</f>
        <v>20737670000100</v>
      </c>
      <c r="E844" s="5" t="str">
        <f>'[1]TCE - ANEXO IV - Preencher'!G853</f>
        <v>ANDRADE SANDRES CIA CONVENIENCIA LTDA ME</v>
      </c>
      <c r="F844" s="5" t="str">
        <f>'[1]TCE - ANEXO IV - Preencher'!H853</f>
        <v>B</v>
      </c>
      <c r="G844" s="5" t="str">
        <f>'[1]TCE - ANEXO IV - Preencher'!I853</f>
        <v>S</v>
      </c>
      <c r="H844" s="5">
        <f>'[1]TCE - ANEXO IV - Preencher'!J853</f>
        <v>70323</v>
      </c>
      <c r="I844" s="6">
        <f>IF('[1]TCE - ANEXO IV - Preencher'!K853="","",'[1]TCE - ANEXO IV - Preencher'!K853)</f>
        <v>44351</v>
      </c>
      <c r="J844" s="5" t="str">
        <f>'[1]TCE - ANEXO IV - Preencher'!L853</f>
        <v>26210620737670000100650030000703231674012857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46.92</v>
      </c>
    </row>
    <row r="845" spans="1:12" s="8" customFormat="1" ht="19.5" customHeight="1" x14ac:dyDescent="0.2">
      <c r="A845" s="3">
        <f>IFERROR(VLOOKUP(B845,'[1]DADOS (OCULTAR)'!$P$3:$R$56,3,0),"")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1.99 - Outras Despesas com Pessoal</v>
      </c>
      <c r="D845" s="3">
        <f>'[1]TCE - ANEXO IV - Preencher'!F854</f>
        <v>20737670000100</v>
      </c>
      <c r="E845" s="5" t="str">
        <f>'[1]TCE - ANEXO IV - Preencher'!G854</f>
        <v>ANDRADE SANDRES CIA CONVENIENCIA LTDA ME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71972</v>
      </c>
      <c r="I845" s="6">
        <f>IF('[1]TCE - ANEXO IV - Preencher'!K854="","",'[1]TCE - ANEXO IV - Preencher'!K854)</f>
        <v>44358</v>
      </c>
      <c r="J845" s="5" t="str">
        <f>'[1]TCE - ANEXO IV - Preencher'!L854</f>
        <v>26210620737670000100650030000719721967298934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39.950000000000003</v>
      </c>
    </row>
    <row r="846" spans="1:12" s="8" customFormat="1" ht="19.5" customHeight="1" x14ac:dyDescent="0.2">
      <c r="A846" s="3">
        <f>IFERROR(VLOOKUP(B846,'[1]DADOS (OCULTAR)'!$P$3:$R$56,3,0),"")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1.99 - Outras Despesas com Pessoal</v>
      </c>
      <c r="D846" s="3">
        <f>'[1]TCE - ANEXO IV - Preencher'!F855</f>
        <v>20737670000100</v>
      </c>
      <c r="E846" s="5" t="str">
        <f>'[1]TCE - ANEXO IV - Preencher'!G855</f>
        <v>ANDRADE SANDRES CIA CONVENIENCIA LTDA ME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72210</v>
      </c>
      <c r="I846" s="6">
        <f>IF('[1]TCE - ANEXO IV - Preencher'!K855="","",'[1]TCE - ANEXO IV - Preencher'!K855)</f>
        <v>44359</v>
      </c>
      <c r="J846" s="5" t="str">
        <f>'[1]TCE - ANEXO IV - Preencher'!L855</f>
        <v>26210620737670000100650030000722101045975850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48.91</v>
      </c>
    </row>
    <row r="847" spans="1:12" s="8" customFormat="1" ht="19.5" customHeight="1" x14ac:dyDescent="0.2">
      <c r="A847" s="3">
        <f>IFERROR(VLOOKUP(B847,'[1]DADOS (OCULTAR)'!$P$3:$R$56,3,0),"")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1.99 - Outras Despesas com Pessoal</v>
      </c>
      <c r="D847" s="3">
        <f>'[1]TCE - ANEXO IV - Preencher'!F856</f>
        <v>20737670000100</v>
      </c>
      <c r="E847" s="5" t="str">
        <f>'[1]TCE - ANEXO IV - Preencher'!G856</f>
        <v>ANDRADE SANDRES CIA CONVENIENCIA LTDA ME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76228</v>
      </c>
      <c r="I847" s="6">
        <f>IF('[1]TCE - ANEXO IV - Preencher'!K856="","",'[1]TCE - ANEXO IV - Preencher'!K856)</f>
        <v>44376</v>
      </c>
      <c r="J847" s="5" t="str">
        <f>'[1]TCE - ANEXO IV - Preencher'!L856</f>
        <v>26210620737670000100650030000762281990919580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33.950000000000003</v>
      </c>
    </row>
    <row r="848" spans="1:12" s="8" customFormat="1" ht="19.5" customHeight="1" x14ac:dyDescent="0.2">
      <c r="A848" s="3">
        <f>IFERROR(VLOOKUP(B848,'[1]DADOS (OCULTAR)'!$P$3:$R$56,3,0),"")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1.99 - Outras Despesas com Pessoal</v>
      </c>
      <c r="D848" s="3">
        <f>'[1]TCE - ANEXO IV - Preencher'!F857</f>
        <v>20737670000100</v>
      </c>
      <c r="E848" s="5" t="str">
        <f>'[1]TCE - ANEXO IV - Preencher'!G857</f>
        <v>ANDRADE SANDRES CIA CONVENIENCIA LTDA ME</v>
      </c>
      <c r="F848" s="5" t="str">
        <f>'[1]TCE - ANEXO IV - Preencher'!H857</f>
        <v>B</v>
      </c>
      <c r="G848" s="5" t="str">
        <f>'[1]TCE - ANEXO IV - Preencher'!I857</f>
        <v>S</v>
      </c>
      <c r="H848" s="5">
        <f>'[1]TCE - ANEXO IV - Preencher'!J857</f>
        <v>73197</v>
      </c>
      <c r="I848" s="6">
        <f>IF('[1]TCE - ANEXO IV - Preencher'!K857="","",'[1]TCE - ANEXO IV - Preencher'!K857)</f>
        <v>44364</v>
      </c>
      <c r="J848" s="5" t="str">
        <f>'[1]TCE - ANEXO IV - Preencher'!L857</f>
        <v>26210620737670000100650030000731971141416654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49.92</v>
      </c>
    </row>
    <row r="849" spans="1:12" s="8" customFormat="1" ht="19.5" customHeight="1" x14ac:dyDescent="0.2">
      <c r="A849" s="3">
        <f>IFERROR(VLOOKUP(B849,'[1]DADOS (OCULTAR)'!$P$3:$R$56,3,0),"")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1.99 - Outras Despesas com Pessoal</v>
      </c>
      <c r="D849" s="3">
        <f>'[1]TCE - ANEXO IV - Preencher'!F858</f>
        <v>20737670000100</v>
      </c>
      <c r="E849" s="5" t="str">
        <f>'[1]TCE - ANEXO IV - Preencher'!G858</f>
        <v>ANDRADE SANDRES CIA CONVENIENCIA LTDA ME</v>
      </c>
      <c r="F849" s="5" t="str">
        <f>'[1]TCE - ANEXO IV - Preencher'!H858</f>
        <v>B</v>
      </c>
      <c r="G849" s="5" t="str">
        <f>'[1]TCE - ANEXO IV - Preencher'!I858</f>
        <v>S</v>
      </c>
      <c r="H849" s="5">
        <f>'[1]TCE - ANEXO IV - Preencher'!J858</f>
        <v>74433</v>
      </c>
      <c r="I849" s="6">
        <f>IF('[1]TCE - ANEXO IV - Preencher'!K858="","",'[1]TCE - ANEXO IV - Preencher'!K858)</f>
        <v>44369</v>
      </c>
      <c r="J849" s="5" t="str">
        <f>'[1]TCE - ANEXO IV - Preencher'!L858</f>
        <v>26210620737670000100650030000744339348252897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45.92</v>
      </c>
    </row>
    <row r="850" spans="1:12" s="8" customFormat="1" ht="19.5" customHeight="1" x14ac:dyDescent="0.2">
      <c r="A850" s="3">
        <f>IFERROR(VLOOKUP(B850,'[1]DADOS (OCULTAR)'!$P$3:$R$56,3,0),"")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1.99 - Outras Despesas com Pessoal</v>
      </c>
      <c r="D850" s="3">
        <f>'[1]TCE - ANEXO IV - Preencher'!F859</f>
        <v>20737670000100</v>
      </c>
      <c r="E850" s="5" t="str">
        <f>'[1]TCE - ANEXO IV - Preencher'!G859</f>
        <v>ANDRADE SANDRES CIA CONVENIENCIA LTDA ME</v>
      </c>
      <c r="F850" s="5" t="str">
        <f>'[1]TCE - ANEXO IV - Preencher'!H859</f>
        <v>B</v>
      </c>
      <c r="G850" s="5" t="str">
        <f>'[1]TCE - ANEXO IV - Preencher'!I859</f>
        <v>S</v>
      </c>
      <c r="H850" s="5">
        <f>'[1]TCE - ANEXO IV - Preencher'!J859</f>
        <v>75146</v>
      </c>
      <c r="I850" s="6">
        <f>IF('[1]TCE - ANEXO IV - Preencher'!K859="","",'[1]TCE - ANEXO IV - Preencher'!K859)</f>
        <v>44371</v>
      </c>
      <c r="J850" s="5" t="str">
        <f>'[1]TCE - ANEXO IV - Preencher'!L859</f>
        <v>26210620737670000100650030000751461585824727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52.83</v>
      </c>
    </row>
    <row r="851" spans="1:12" s="8" customFormat="1" ht="19.5" customHeight="1" x14ac:dyDescent="0.2">
      <c r="A851" s="3">
        <f>IFERROR(VLOOKUP(B851,'[1]DADOS (OCULTAR)'!$P$3:$R$56,3,0),"")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1.99 - Outras Despesas com Pessoal</v>
      </c>
      <c r="D851" s="3">
        <f>'[1]TCE - ANEXO IV - Preencher'!F860</f>
        <v>20737670000100</v>
      </c>
      <c r="E851" s="5" t="str">
        <f>'[1]TCE - ANEXO IV - Preencher'!G860</f>
        <v>ANDRADE SANDRES CIA CONVENIENCIA LTDA ME</v>
      </c>
      <c r="F851" s="5" t="str">
        <f>'[1]TCE - ANEXO IV - Preencher'!H860</f>
        <v>B</v>
      </c>
      <c r="G851" s="5" t="str">
        <f>'[1]TCE - ANEXO IV - Preencher'!I860</f>
        <v>S</v>
      </c>
      <c r="H851" s="5">
        <f>'[1]TCE - ANEXO IV - Preencher'!J860</f>
        <v>72997</v>
      </c>
      <c r="I851" s="6">
        <f>IF('[1]TCE - ANEXO IV - Preencher'!K860="","",'[1]TCE - ANEXO IV - Preencher'!K860)</f>
        <v>44363</v>
      </c>
      <c r="J851" s="5" t="str">
        <f>'[1]TCE - ANEXO IV - Preencher'!L860</f>
        <v>26210620737670000100650030000729971957910924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49.92</v>
      </c>
    </row>
    <row r="852" spans="1:12" s="8" customFormat="1" ht="19.5" customHeight="1" x14ac:dyDescent="0.2">
      <c r="A852" s="3">
        <f>IFERROR(VLOOKUP(B852,'[1]DADOS (OCULTAR)'!$P$3:$R$56,3,0),"")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1.99 - Outras Despesas com Pessoal</v>
      </c>
      <c r="D852" s="3">
        <f>'[1]TCE - ANEXO IV - Preencher'!F861</f>
        <v>20737670000100</v>
      </c>
      <c r="E852" s="5" t="str">
        <f>'[1]TCE - ANEXO IV - Preencher'!G861</f>
        <v>ANDRADE SANDRES CIA CONVENIENCIA LTDA ME</v>
      </c>
      <c r="F852" s="5" t="str">
        <f>'[1]TCE - ANEXO IV - Preencher'!H861</f>
        <v>B</v>
      </c>
      <c r="G852" s="5" t="str">
        <f>'[1]TCE - ANEXO IV - Preencher'!I861</f>
        <v>S</v>
      </c>
      <c r="H852" s="5">
        <f>'[1]TCE - ANEXO IV - Preencher'!J861</f>
        <v>74005</v>
      </c>
      <c r="I852" s="6">
        <f>IF('[1]TCE - ANEXO IV - Preencher'!K861="","",'[1]TCE - ANEXO IV - Preencher'!K861)</f>
        <v>44367</v>
      </c>
      <c r="J852" s="5" t="str">
        <f>'[1]TCE - ANEXO IV - Preencher'!L861</f>
        <v>26210620737670000100650030000740059942783658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41.93</v>
      </c>
    </row>
    <row r="853" spans="1:12" s="8" customFormat="1" ht="19.5" customHeight="1" x14ac:dyDescent="0.2">
      <c r="A853" s="3">
        <f>IFERROR(VLOOKUP(B853,'[1]DADOS (OCULTAR)'!$P$3:$R$56,3,0),"")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1.99 - Outras Despesas com Pessoal</v>
      </c>
      <c r="D853" s="3">
        <f>'[1]TCE - ANEXO IV - Preencher'!F862</f>
        <v>26800156000140</v>
      </c>
      <c r="E853" s="5" t="str">
        <f>'[1]TCE - ANEXO IV - Preencher'!G862</f>
        <v>CARLOS TONETTO RESTAURANTE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000.114.226</v>
      </c>
      <c r="I853" s="6">
        <f>IF('[1]TCE - ANEXO IV - Preencher'!K862="","",'[1]TCE - ANEXO IV - Preencher'!K862)</f>
        <v>44352</v>
      </c>
      <c r="J853" s="5" t="str">
        <f>'[1]TCE - ANEXO IV - Preencher'!L862</f>
        <v>26210626800156000140650010001142261711724331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50.45</v>
      </c>
    </row>
    <row r="854" spans="1:12" s="8" customFormat="1" ht="19.5" customHeight="1" x14ac:dyDescent="0.2">
      <c r="A854" s="3">
        <f>IFERROR(VLOOKUP(B854,'[1]DADOS (OCULTAR)'!$P$3:$R$56,3,0),"")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1.99 - Outras Despesas com Pessoal</v>
      </c>
      <c r="D854" s="3">
        <f>'[1]TCE - ANEXO IV - Preencher'!F863</f>
        <v>26800156000140</v>
      </c>
      <c r="E854" s="5" t="str">
        <f>'[1]TCE - ANEXO IV - Preencher'!G863</f>
        <v>CARLOS TONETTO RESTAURANTE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000.115.537</v>
      </c>
      <c r="I854" s="6">
        <f>IF('[1]TCE - ANEXO IV - Preencher'!K863="","",'[1]TCE - ANEXO IV - Preencher'!K863)</f>
        <v>44364</v>
      </c>
      <c r="J854" s="5" t="str">
        <f>'[1]TCE - ANEXO IV - Preencher'!L863</f>
        <v>26210626800156000140650010001155371277077100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52.03</v>
      </c>
    </row>
    <row r="855" spans="1:12" s="8" customFormat="1" ht="19.5" customHeight="1" x14ac:dyDescent="0.2">
      <c r="A855" s="3">
        <f>IFERROR(VLOOKUP(B855,'[1]DADOS (OCULTAR)'!$P$3:$R$56,3,0),"")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1.99 - Outras Despesas com Pessoal</v>
      </c>
      <c r="D855" s="3">
        <f>'[1]TCE - ANEXO IV - Preencher'!F864</f>
        <v>26800156000140</v>
      </c>
      <c r="E855" s="5" t="str">
        <f>'[1]TCE - ANEXO IV - Preencher'!G864</f>
        <v>CARLOS TONETTO RESTAURANTE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000.115.319</v>
      </c>
      <c r="I855" s="6">
        <f>IF('[1]TCE - ANEXO IV - Preencher'!K864="","",'[1]TCE - ANEXO IV - Preencher'!K864)</f>
        <v>44362</v>
      </c>
      <c r="J855" s="5" t="str">
        <f>'[1]TCE - ANEXO IV - Preencher'!L864</f>
        <v>26210626800156000140650010001153199537334280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63.78</v>
      </c>
    </row>
    <row r="856" spans="1:12" s="8" customFormat="1" ht="19.5" customHeight="1" x14ac:dyDescent="0.2">
      <c r="A856" s="3">
        <f>IFERROR(VLOOKUP(B856,'[1]DADOS (OCULTAR)'!$P$3:$R$56,3,0),"")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1.99 - Outras Despesas com Pessoal</v>
      </c>
      <c r="D856" s="3">
        <f>'[1]TCE - ANEXO IV - Preencher'!F865</f>
        <v>26800156000140</v>
      </c>
      <c r="E856" s="5" t="str">
        <f>'[1]TCE - ANEXO IV - Preencher'!G865</f>
        <v>CARLOS TONETTO RESTAURANTE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000.114.326</v>
      </c>
      <c r="I856" s="6">
        <f>IF('[1]TCE - ANEXO IV - Preencher'!K865="","",'[1]TCE - ANEXO IV - Preencher'!K865)</f>
        <v>44354</v>
      </c>
      <c r="J856" s="5" t="str">
        <f>'[1]TCE - ANEXO IV - Preencher'!L865</f>
        <v>26210626800156000140650010001143261221261080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56.4</v>
      </c>
    </row>
    <row r="857" spans="1:12" s="8" customFormat="1" ht="19.5" customHeight="1" x14ac:dyDescent="0.2">
      <c r="A857" s="3">
        <f>IFERROR(VLOOKUP(B857,'[1]DADOS (OCULTAR)'!$P$3:$R$56,3,0),"")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1.99 - Outras Despesas com Pessoal</v>
      </c>
      <c r="D857" s="3">
        <f>'[1]TCE - ANEXO IV - Preencher'!F866</f>
        <v>26800156000140</v>
      </c>
      <c r="E857" s="5" t="str">
        <f>'[1]TCE - ANEXO IV - Preencher'!G866</f>
        <v>CARLOS TONETTO RESTAURANTE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000.118.169</v>
      </c>
      <c r="I857" s="6">
        <f>IF('[1]TCE - ANEXO IV - Preencher'!K866="","",'[1]TCE - ANEXO IV - Preencher'!K866)</f>
        <v>44370</v>
      </c>
      <c r="J857" s="5" t="str">
        <f>'[1]TCE - ANEXO IV - Preencher'!L866</f>
        <v>26210626800156000140650010001161691806043588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72.989999999999995</v>
      </c>
    </row>
    <row r="858" spans="1:12" s="8" customFormat="1" ht="19.5" customHeight="1" x14ac:dyDescent="0.2">
      <c r="A858" s="3">
        <f>IFERROR(VLOOKUP(B858,'[1]DADOS (OCULTAR)'!$P$3:$R$56,3,0),"")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1.99 - Outras Despesas com Pessoal</v>
      </c>
      <c r="D858" s="3">
        <f>'[1]TCE - ANEXO IV - Preencher'!F867</f>
        <v>26800156000140</v>
      </c>
      <c r="E858" s="5" t="str">
        <f>'[1]TCE - ANEXO IV - Preencher'!G867</f>
        <v>CARLOS TONETTO RESTAURANTE</v>
      </c>
      <c r="F858" s="5" t="str">
        <f>'[1]TCE - ANEXO IV - Preencher'!H867</f>
        <v>B</v>
      </c>
      <c r="G858" s="5" t="str">
        <f>'[1]TCE - ANEXO IV - Preencher'!I867</f>
        <v>S</v>
      </c>
      <c r="H858" s="5">
        <f>'[1]TCE - ANEXO IV - Preencher'!J867</f>
        <v>116755</v>
      </c>
      <c r="I858" s="6">
        <f>IF('[1]TCE - ANEXO IV - Preencher'!K867="","",'[1]TCE - ANEXO IV - Preencher'!K867)</f>
        <v>44376</v>
      </c>
      <c r="J858" s="5" t="str">
        <f>'[1]TCE - ANEXO IV - Preencher'!L867</f>
        <v>26210626800156000140650010001167551900005160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49.55</v>
      </c>
    </row>
    <row r="859" spans="1:12" s="8" customFormat="1" ht="19.5" customHeight="1" x14ac:dyDescent="0.2">
      <c r="A859" s="3">
        <f>IFERROR(VLOOKUP(B859,'[1]DADOS (OCULTAR)'!$P$3:$R$56,3,0),"")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1.99 - Outras Despesas com Pessoal</v>
      </c>
      <c r="D859" s="3">
        <f>'[1]TCE - ANEXO IV - Preencher'!F868</f>
        <v>26800156000140</v>
      </c>
      <c r="E859" s="5" t="str">
        <f>'[1]TCE - ANEXO IV - Preencher'!G868</f>
        <v>CARLOS TONETTO RESTAURANTE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000.115.290</v>
      </c>
      <c r="I859" s="6">
        <f>IF('[1]TCE - ANEXO IV - Preencher'!K868="","",'[1]TCE - ANEXO IV - Preencher'!K868)</f>
        <v>44362</v>
      </c>
      <c r="J859" s="5" t="str">
        <f>'[1]TCE - ANEXO IV - Preencher'!L868</f>
        <v>26210626800156000140650010001162901693585920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22</v>
      </c>
    </row>
    <row r="860" spans="1:12" s="8" customFormat="1" ht="19.5" customHeight="1" x14ac:dyDescent="0.2">
      <c r="A860" s="3">
        <f>IFERROR(VLOOKUP(B860,'[1]DADOS (OCULTAR)'!$P$3:$R$56,3,0),"")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1.99 - Outras Despesas com Pessoal</v>
      </c>
      <c r="D860" s="3">
        <f>'[1]TCE - ANEXO IV - Preencher'!F869</f>
        <v>27958498000156</v>
      </c>
      <c r="E860" s="5" t="str">
        <f>'[1]TCE - ANEXO IV - Preencher'!G869</f>
        <v>FAMILIA PERGENTINO RESTAURANTE LTDA ME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204874</v>
      </c>
      <c r="I860" s="6">
        <f>IF('[1]TCE - ANEXO IV - Preencher'!K869="","",'[1]TCE - ANEXO IV - Preencher'!K869)</f>
        <v>44376</v>
      </c>
      <c r="J860" s="5" t="str">
        <f>'[1]TCE - ANEXO IV - Preencher'!L869</f>
        <v>26210627958498000156651020002048741563547751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80.34</v>
      </c>
    </row>
    <row r="861" spans="1:12" s="8" customFormat="1" ht="19.5" customHeight="1" x14ac:dyDescent="0.2">
      <c r="A861" s="3">
        <f>IFERROR(VLOOKUP(B861,'[1]DADOS (OCULTAR)'!$P$3:$R$56,3,0),"")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1.99 - Outras Despesas com Pessoal</v>
      </c>
      <c r="D861" s="3">
        <f>'[1]TCE - ANEXO IV - Preencher'!F870</f>
        <v>10691509000181</v>
      </c>
      <c r="E861" s="5" t="str">
        <f>'[1]TCE - ANEXO IV - Preencher'!G870</f>
        <v>KAMEOKA RESTAURANTE LTDA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000.105.993</v>
      </c>
      <c r="I861" s="6">
        <f>IF('[1]TCE - ANEXO IV - Preencher'!K870="","",'[1]TCE - ANEXO IV - Preencher'!K870)</f>
        <v>44369</v>
      </c>
      <c r="J861" s="5" t="str">
        <f>'[1]TCE - ANEXO IV - Preencher'!L870</f>
        <v>26210610691509000181650010001059931071964543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26.84</v>
      </c>
    </row>
    <row r="862" spans="1:12" s="8" customFormat="1" ht="19.5" customHeight="1" x14ac:dyDescent="0.2">
      <c r="A862" s="3">
        <f>IFERROR(VLOOKUP(B862,'[1]DADOS (OCULTAR)'!$P$3:$R$56,3,0),"")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1.99 - Outras Despesas com Pessoal</v>
      </c>
      <c r="D862" s="3">
        <f>'[1]TCE - ANEXO IV - Preencher'!F871</f>
        <v>6859452001343</v>
      </c>
      <c r="E862" s="5" t="str">
        <f>'[1]TCE - ANEXO IV - Preencher'!G871</f>
        <v>APPLE NORDESTE COMERCIO DE ALIMENTOS LTDA</v>
      </c>
      <c r="F862" s="5" t="str">
        <f>'[1]TCE - ANEXO IV - Preencher'!H871</f>
        <v>B</v>
      </c>
      <c r="G862" s="5" t="str">
        <f>'[1]TCE - ANEXO IV - Preencher'!I871</f>
        <v>S</v>
      </c>
      <c r="H862" s="5">
        <f>'[1]TCE - ANEXO IV - Preencher'!J871</f>
        <v>77759</v>
      </c>
      <c r="I862" s="6">
        <f>IF('[1]TCE - ANEXO IV - Preencher'!K871="","",'[1]TCE - ANEXO IV - Preencher'!K871)</f>
        <v>44363</v>
      </c>
      <c r="J862" s="5" t="str">
        <f>'[1]TCE - ANEXO IV - Preencher'!L871</f>
        <v>26210606859452001343650010000777591088267098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32.799999999999997</v>
      </c>
    </row>
    <row r="863" spans="1:12" s="8" customFormat="1" ht="19.5" customHeight="1" x14ac:dyDescent="0.2">
      <c r="A863" s="3">
        <f>IFERROR(VLOOKUP(B863,'[1]DADOS (OCULTAR)'!$P$3:$R$56,3,0),"")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1.99 - Outras Despesas com Pessoal</v>
      </c>
      <c r="D863" s="3">
        <f>'[1]TCE - ANEXO IV - Preencher'!F872</f>
        <v>14031084000135</v>
      </c>
      <c r="E863" s="5" t="str">
        <f>'[1]TCE - ANEXO IV - Preencher'!G872</f>
        <v>G.G. DO NASCIMENTO COMERCIO DE ALIMENTOS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000.132.309</v>
      </c>
      <c r="I863" s="6">
        <f>IF('[1]TCE - ANEXO IV - Preencher'!K872="","",'[1]TCE - ANEXO IV - Preencher'!K872)</f>
        <v>44350</v>
      </c>
      <c r="J863" s="5" t="str">
        <f>'[1]TCE - ANEXO IV - Preencher'!L872</f>
        <v>26210614031084000135650010001323091019321302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49.5</v>
      </c>
    </row>
    <row r="864" spans="1:12" s="8" customFormat="1" ht="19.5" customHeight="1" x14ac:dyDescent="0.2">
      <c r="A864" s="3">
        <f>IFERROR(VLOOKUP(B864,'[1]DADOS (OCULTAR)'!$P$3:$R$56,3,0),"")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1.99 - Outras Despesas com Pessoal</v>
      </c>
      <c r="D864" s="3">
        <f>'[1]TCE - ANEXO IV - Preencher'!F873</f>
        <v>14031084000135</v>
      </c>
      <c r="E864" s="5" t="str">
        <f>'[1]TCE - ANEXO IV - Preencher'!G873</f>
        <v>G.G. DO NASCIMENTO COMERCIO DE ALIMENTOS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000.133.858</v>
      </c>
      <c r="I864" s="6">
        <f>IF('[1]TCE - ANEXO IV - Preencher'!K873="","",'[1]TCE - ANEXO IV - Preencher'!K873)</f>
        <v>44364</v>
      </c>
      <c r="J864" s="5" t="str">
        <f>'[1]TCE - ANEXO IV - Preencher'!L873</f>
        <v>26210614031084000135650010001338581442728441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55</v>
      </c>
    </row>
    <row r="865" spans="1:12" s="8" customFormat="1" ht="19.5" customHeight="1" x14ac:dyDescent="0.2">
      <c r="A865" s="3">
        <f>IFERROR(VLOOKUP(B865,'[1]DADOS (OCULTAR)'!$P$3:$R$56,3,0),"")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1.99 - Outras Despesas com Pessoal</v>
      </c>
      <c r="D865" s="3">
        <f>'[1]TCE - ANEXO IV - Preencher'!F874</f>
        <v>14031084000135</v>
      </c>
      <c r="E865" s="5" t="str">
        <f>'[1]TCE - ANEXO IV - Preencher'!G874</f>
        <v>G.G. DO NASCIMENTO COMERCIO DE ALIMENTOS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000.132.467</v>
      </c>
      <c r="I865" s="6">
        <f>IF('[1]TCE - ANEXO IV - Preencher'!K874="","",'[1]TCE - ANEXO IV - Preencher'!K874)</f>
        <v>44351</v>
      </c>
      <c r="J865" s="5" t="str">
        <f>'[1]TCE - ANEXO IV - Preencher'!L874</f>
        <v>26210614031084000135650010001324571544248941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50</v>
      </c>
    </row>
    <row r="866" spans="1:12" s="8" customFormat="1" ht="19.5" customHeight="1" x14ac:dyDescent="0.2">
      <c r="A866" s="3">
        <f>IFERROR(VLOOKUP(B866,'[1]DADOS (OCULTAR)'!$P$3:$R$56,3,0),"")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1.99 - Outras Despesas com Pessoal</v>
      </c>
      <c r="D866" s="3">
        <f>'[1]TCE - ANEXO IV - Preencher'!F875</f>
        <v>14031084000135</v>
      </c>
      <c r="E866" s="5" t="str">
        <f>'[1]TCE - ANEXO IV - Preencher'!G875</f>
        <v>G.G. DO NASCIMENTO COMERCIO DE ALIMENTOS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000.133.231</v>
      </c>
      <c r="I866" s="6">
        <f>IF('[1]TCE - ANEXO IV - Preencher'!K875="","",'[1]TCE - ANEXO IV - Preencher'!K875)</f>
        <v>44358</v>
      </c>
      <c r="J866" s="5" t="str">
        <f>'[1]TCE - ANEXO IV - Preencher'!L875</f>
        <v>26210614031084000135650010001332311675086918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49</v>
      </c>
    </row>
    <row r="867" spans="1:12" s="8" customFormat="1" ht="19.5" customHeight="1" x14ac:dyDescent="0.2">
      <c r="A867" s="3">
        <f>IFERROR(VLOOKUP(B867,'[1]DADOS (OCULTAR)'!$P$3:$R$56,3,0),"")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1.99 - Outras Despesas com Pessoal</v>
      </c>
      <c r="D867" s="3">
        <f>'[1]TCE - ANEXO IV - Preencher'!F876</f>
        <v>14031084000135</v>
      </c>
      <c r="E867" s="5" t="str">
        <f>'[1]TCE - ANEXO IV - Preencher'!G876</f>
        <v>G.G. DO NASCIMENTO COMERCIO DE ALIMENTOS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000.134.464</v>
      </c>
      <c r="I867" s="6">
        <f>IF('[1]TCE - ANEXO IV - Preencher'!K876="","",'[1]TCE - ANEXO IV - Preencher'!K876)</f>
        <v>44370</v>
      </c>
      <c r="J867" s="5" t="str">
        <f>'[1]TCE - ANEXO IV - Preencher'!L876</f>
        <v>26210614031084000135650010001344641209214775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56.5</v>
      </c>
    </row>
    <row r="868" spans="1:12" s="8" customFormat="1" ht="19.5" customHeight="1" x14ac:dyDescent="0.2">
      <c r="A868" s="3">
        <f>IFERROR(VLOOKUP(B868,'[1]DADOS (OCULTAR)'!$P$3:$R$56,3,0),"")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1.99 - Outras Despesas com Pessoal</v>
      </c>
      <c r="D868" s="3">
        <f>'[1]TCE - ANEXO IV - Preencher'!F877</f>
        <v>14031084000135</v>
      </c>
      <c r="E868" s="5" t="str">
        <f>'[1]TCE - ANEXO IV - Preencher'!G877</f>
        <v>G.G. DO NASCIMENTO COMERCIO DE ALIMENTOS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000.134.465</v>
      </c>
      <c r="I868" s="6">
        <f>IF('[1]TCE - ANEXO IV - Preencher'!K877="","",'[1]TCE - ANEXO IV - Preencher'!K877)</f>
        <v>44370</v>
      </c>
      <c r="J868" s="5" t="str">
        <f>'[1]TCE - ANEXO IV - Preencher'!L877</f>
        <v>26210614031084000135650010001344651900242911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22.5</v>
      </c>
    </row>
    <row r="869" spans="1:12" s="8" customFormat="1" ht="19.5" customHeight="1" x14ac:dyDescent="0.2">
      <c r="A869" s="3">
        <f>IFERROR(VLOOKUP(B869,'[1]DADOS (OCULTAR)'!$P$3:$R$56,3,0),"")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1.99 - Outras Despesas com Pessoal</v>
      </c>
      <c r="D869" s="3">
        <f>'[1]TCE - ANEXO IV - Preencher'!F878</f>
        <v>20737670000100</v>
      </c>
      <c r="E869" s="5" t="str">
        <f>'[1]TCE - ANEXO IV - Preencher'!G878</f>
        <v>ANDRADE SANDRES CIA CONVENIENCIA LTDA ME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75153</v>
      </c>
      <c r="I869" s="6">
        <f>IF('[1]TCE - ANEXO IV - Preencher'!K878="","",'[1]TCE - ANEXO IV - Preencher'!K878)</f>
        <v>44371</v>
      </c>
      <c r="J869" s="5" t="str">
        <f>'[1]TCE - ANEXO IV - Preencher'!L878</f>
        <v>26210620737670000100650030000751531214701080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69.88</v>
      </c>
    </row>
    <row r="870" spans="1:12" s="8" customFormat="1" ht="19.5" customHeight="1" x14ac:dyDescent="0.2">
      <c r="A870" s="3">
        <f>IFERROR(VLOOKUP(B870,'[1]DADOS (OCULTAR)'!$P$3:$R$56,3,0),"")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1.99 - Outras Despesas com Pessoal</v>
      </c>
      <c r="D870" s="3">
        <f>'[1]TCE - ANEXO IV - Preencher'!F879</f>
        <v>14031084000135</v>
      </c>
      <c r="E870" s="5" t="str">
        <f>'[1]TCE - ANEXO IV - Preencher'!G879</f>
        <v>G.G. DO NASCIMENTO COMERCIO DE ALIMENTOS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>000.132.803</v>
      </c>
      <c r="I870" s="6">
        <f>IF('[1]TCE - ANEXO IV - Preencher'!K879="","",'[1]TCE - ANEXO IV - Preencher'!K879)</f>
        <v>44355</v>
      </c>
      <c r="J870" s="5" t="str">
        <f>'[1]TCE - ANEXO IV - Preencher'!L879</f>
        <v>26210614031084000135650010001328031073664941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22.5</v>
      </c>
    </row>
    <row r="871" spans="1:12" s="8" customFormat="1" ht="19.5" customHeight="1" x14ac:dyDescent="0.2">
      <c r="A871" s="3">
        <f>IFERROR(VLOOKUP(B871,'[1]DADOS (OCULTAR)'!$P$3:$R$56,3,0),"")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1.99 - Outras Despesas com Pessoal</v>
      </c>
      <c r="D871" s="3">
        <f>'[1]TCE - ANEXO IV - Preencher'!F880</f>
        <v>12841101000255</v>
      </c>
      <c r="E871" s="5" t="str">
        <f>'[1]TCE - ANEXO IV - Preencher'!G880</f>
        <v>O REI DAS COXINHAS LTDA</v>
      </c>
      <c r="F871" s="5" t="str">
        <f>'[1]TCE - ANEXO IV - Preencher'!H880</f>
        <v>B</v>
      </c>
      <c r="G871" s="5" t="str">
        <f>'[1]TCE - ANEXO IV - Preencher'!I880</f>
        <v>S</v>
      </c>
      <c r="H871" s="5">
        <f>'[1]TCE - ANEXO IV - Preencher'!J880</f>
        <v>35726</v>
      </c>
      <c r="I871" s="6">
        <f>IF('[1]TCE - ANEXO IV - Preencher'!K880="","",'[1]TCE - ANEXO IV - Preencher'!K880)</f>
        <v>44373</v>
      </c>
      <c r="J871" s="5" t="str">
        <f>'[1]TCE - ANEXO IV - Preencher'!L880</f>
        <v>26210612841101000255650010000357261023307117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55</v>
      </c>
    </row>
    <row r="872" spans="1:12" s="8" customFormat="1" ht="19.5" customHeight="1" x14ac:dyDescent="0.2">
      <c r="A872" s="3">
        <f>IFERROR(VLOOKUP(B872,'[1]DADOS (OCULTAR)'!$P$3:$R$56,3,0),"")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1.99 - Outras Despesas com Pessoal</v>
      </c>
      <c r="D872" s="3">
        <f>'[1]TCE - ANEXO IV - Preencher'!F881</f>
        <v>12841101000255</v>
      </c>
      <c r="E872" s="5" t="str">
        <f>'[1]TCE - ANEXO IV - Preencher'!G881</f>
        <v>O REI DAS COXINHAS LTDA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564839</v>
      </c>
      <c r="I872" s="6">
        <f>IF('[1]TCE - ANEXO IV - Preencher'!K881="","",'[1]TCE - ANEXO IV - Preencher'!K881)</f>
        <v>44361</v>
      </c>
      <c r="J872" s="5" t="str">
        <f>'[1]TCE - ANEXO IV - Preencher'!L881</f>
        <v>26210612841101000255650010005848391070743100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56</v>
      </c>
    </row>
    <row r="873" spans="1:12" s="8" customFormat="1" ht="19.5" customHeight="1" x14ac:dyDescent="0.2">
      <c r="A873" s="3">
        <f>IFERROR(VLOOKUP(B873,'[1]DADOS (OCULTAR)'!$P$3:$R$56,3,0),"")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1.99 - Outras Despesas com Pessoal</v>
      </c>
      <c r="D873" s="3">
        <f>'[1]TCE - ANEXO IV - Preencher'!F882</f>
        <v>12841101000255</v>
      </c>
      <c r="E873" s="5" t="str">
        <f>'[1]TCE - ANEXO IV - Preencher'!G882</f>
        <v>O REI DAS COXINHAS LTDA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353919</v>
      </c>
      <c r="I873" s="6">
        <f>IF('[1]TCE - ANEXO IV - Preencher'!K882="","",'[1]TCE - ANEXO IV - Preencher'!K882)</f>
        <v>44363</v>
      </c>
      <c r="J873" s="5" t="str">
        <f>'[1]TCE - ANEXO IV - Preencher'!L882</f>
        <v>26210612841101000255650020003539191019686451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49</v>
      </c>
    </row>
    <row r="874" spans="1:12" s="8" customFormat="1" ht="19.5" customHeight="1" x14ac:dyDescent="0.2">
      <c r="A874" s="3">
        <f>IFERROR(VLOOKUP(B874,'[1]DADOS (OCULTAR)'!$P$3:$R$56,3,0),"")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1.99 - Outras Despesas com Pessoal</v>
      </c>
      <c r="D874" s="3">
        <f>'[1]TCE - ANEXO IV - Preencher'!F883</f>
        <v>12841101000255</v>
      </c>
      <c r="E874" s="5" t="str">
        <f>'[1]TCE - ANEXO IV - Preencher'!G883</f>
        <v>O REI DAS COXINHAS LTDA</v>
      </c>
      <c r="F874" s="5" t="str">
        <f>'[1]TCE - ANEXO IV - Preencher'!H883</f>
        <v>B</v>
      </c>
      <c r="G874" s="5" t="str">
        <f>'[1]TCE - ANEXO IV - Preencher'!I883</f>
        <v>S</v>
      </c>
      <c r="H874" s="5">
        <f>'[1]TCE - ANEXO IV - Preencher'!J883</f>
        <v>572089</v>
      </c>
      <c r="I874" s="6">
        <f>IF('[1]TCE - ANEXO IV - Preencher'!K883="","",'[1]TCE - ANEXO IV - Preencher'!K883)</f>
        <v>44375</v>
      </c>
      <c r="J874" s="5" t="str">
        <f>'[1]TCE - ANEXO IV - Preencher'!L883</f>
        <v>26210612841101000255650010005720891081934223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56</v>
      </c>
    </row>
    <row r="875" spans="1:12" s="8" customFormat="1" ht="19.5" customHeight="1" x14ac:dyDescent="0.2">
      <c r="A875" s="3">
        <f>IFERROR(VLOOKUP(B875,'[1]DADOS (OCULTAR)'!$P$3:$R$56,3,0),"")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1.99 - Outras Despesas com Pessoal</v>
      </c>
      <c r="D875" s="3">
        <f>'[1]TCE - ANEXO IV - Preencher'!F884</f>
        <v>12841101000255</v>
      </c>
      <c r="E875" s="5" t="str">
        <f>'[1]TCE - ANEXO IV - Preencher'!G884</f>
        <v>O REI DAS COXINHAS LTDA</v>
      </c>
      <c r="F875" s="5" t="str">
        <f>'[1]TCE - ANEXO IV - Preencher'!H884</f>
        <v>B</v>
      </c>
      <c r="G875" s="5" t="str">
        <f>'[1]TCE - ANEXO IV - Preencher'!I884</f>
        <v>S</v>
      </c>
      <c r="H875" s="5">
        <f>'[1]TCE - ANEXO IV - Preencher'!J884</f>
        <v>570337</v>
      </c>
      <c r="I875" s="6">
        <f>IF('[1]TCE - ANEXO IV - Preencher'!K884="","",'[1]TCE - ANEXO IV - Preencher'!K884)</f>
        <v>44372</v>
      </c>
      <c r="J875" s="5" t="str">
        <f>'[1]TCE - ANEXO IV - Preencher'!L884</f>
        <v>26210612841101000255650010005703379029538424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94</v>
      </c>
    </row>
    <row r="876" spans="1:12" s="8" customFormat="1" ht="19.5" customHeight="1" x14ac:dyDescent="0.2">
      <c r="A876" s="3">
        <f>IFERROR(VLOOKUP(B876,'[1]DADOS (OCULTAR)'!$P$3:$R$56,3,0),"")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1.99 - Outras Despesas com Pessoal</v>
      </c>
      <c r="D876" s="3">
        <f>'[1]TCE - ANEXO IV - Preencher'!F885</f>
        <v>26606307000124</v>
      </c>
      <c r="E876" s="5" t="str">
        <f>'[1]TCE - ANEXO IV - Preencher'!G885</f>
        <v>ROGERIO DA SILVA RESTAURANTE PASTELARIA</v>
      </c>
      <c r="F876" s="5" t="str">
        <f>'[1]TCE - ANEXO IV - Preencher'!H885</f>
        <v>B</v>
      </c>
      <c r="G876" s="5" t="str">
        <f>'[1]TCE - ANEXO IV - Preencher'!I885</f>
        <v>S</v>
      </c>
      <c r="H876" s="5">
        <f>'[1]TCE - ANEXO IV - Preencher'!J885</f>
        <v>3301</v>
      </c>
      <c r="I876" s="6">
        <f>IF('[1]TCE - ANEXO IV - Preencher'!K885="","",'[1]TCE - ANEXO IV - Preencher'!K885)</f>
        <v>44375</v>
      </c>
      <c r="J876" s="5" t="str">
        <f>'[1]TCE - ANEXO IV - Preencher'!L885</f>
        <v>26210626606307000124650010000033011716108708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74.7</v>
      </c>
    </row>
    <row r="877" spans="1:12" s="8" customFormat="1" ht="19.5" customHeight="1" x14ac:dyDescent="0.2">
      <c r="A877" s="3">
        <f>IFERROR(VLOOKUP(B877,'[1]DADOS (OCULTAR)'!$P$3:$R$56,3,0),"")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5.99 - Outros Serviços de Terceiros Pessoa Jurídica</v>
      </c>
      <c r="D877" s="3">
        <f>'[1]TCE - ANEXO IV - Preencher'!F886</f>
        <v>20147617005534</v>
      </c>
      <c r="E877" s="5" t="str">
        <f>'[1]TCE - ANEXO IV - Preencher'!G886</f>
        <v xml:space="preserve">JAMEF TRANSPORTES EIRELI </v>
      </c>
      <c r="F877" s="5" t="str">
        <f>'[1]TCE - ANEXO IV - Preencher'!H886</f>
        <v>S</v>
      </c>
      <c r="G877" s="5" t="str">
        <f>'[1]TCE - ANEXO IV - Preencher'!I886</f>
        <v>S</v>
      </c>
      <c r="H877" s="5" t="str">
        <f>'[1]TCE - ANEXO IV - Preencher'!J886</f>
        <v>1407781</v>
      </c>
      <c r="I877" s="6">
        <f>IF('[1]TCE - ANEXO IV - Preencher'!K886="","",'[1]TCE - ANEXO IV - Preencher'!K886)</f>
        <v>44378</v>
      </c>
      <c r="J877" s="5" t="str">
        <f>'[1]TCE - ANEXO IV - Preencher'!L886</f>
        <v>35210720147617005534570010014077811998592212</v>
      </c>
      <c r="K877" s="5" t="str">
        <f>IF(F877="B",LEFT('[1]TCE - ANEXO IV - Preencher'!M886,2),IF(F877="S",LEFT('[1]TCE - ANEXO IV - Preencher'!M886,7),IF('[1]TCE - ANEXO IV - Preencher'!H886="","")))</f>
        <v>3550308</v>
      </c>
      <c r="L877" s="7">
        <f>'[1]TCE - ANEXO IV - Preencher'!N886</f>
        <v>317.47000000000003</v>
      </c>
    </row>
    <row r="878" spans="1:12" s="8" customFormat="1" ht="19.5" customHeight="1" x14ac:dyDescent="0.2">
      <c r="A878" s="3">
        <f>IFERROR(VLOOKUP(B878,'[1]DADOS (OCULTAR)'!$P$3:$R$56,3,0),"")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5.5 - Reparo e Manutenção de Máquinas e Equipamentos</v>
      </c>
      <c r="D878" s="3">
        <f>'[1]TCE - ANEXO IV - Preencher'!F887</f>
        <v>90347840000894</v>
      </c>
      <c r="E878" s="5" t="str">
        <f>'[1]TCE - ANEXO IV - Preencher'!G887</f>
        <v>TK ELEVADORES BRASIL LTDA</v>
      </c>
      <c r="F878" s="5" t="str">
        <f>'[1]TCE - ANEXO IV - Preencher'!H887</f>
        <v>S</v>
      </c>
      <c r="G878" s="5" t="str">
        <f>'[1]TCE - ANEXO IV - Preencher'!I887</f>
        <v>S</v>
      </c>
      <c r="H878" s="5" t="str">
        <f>'[1]TCE - ANEXO IV - Preencher'!J887</f>
        <v>118160</v>
      </c>
      <c r="I878" s="6">
        <f>IF('[1]TCE - ANEXO IV - Preencher'!K887="","",'[1]TCE - ANEXO IV - Preencher'!K887)</f>
        <v>44369</v>
      </c>
      <c r="J878" s="5" t="str">
        <f>'[1]TCE - ANEXO IV - Preencher'!L887</f>
        <v>YB9B-AWGT</v>
      </c>
      <c r="K878" s="5" t="str">
        <f>IF(F878="B",LEFT('[1]TCE - ANEXO IV - Preencher'!M887,2),IF(F878="S",LEFT('[1]TCE - ANEXO IV - Preencher'!M887,7),IF('[1]TCE - ANEXO IV - Preencher'!H887="","")))</f>
        <v>2611606</v>
      </c>
      <c r="L878" s="7">
        <f>'[1]TCE - ANEXO IV - Preencher'!N887</f>
        <v>487.71</v>
      </c>
    </row>
    <row r="879" spans="1:12" s="8" customFormat="1" ht="19.5" customHeight="1" x14ac:dyDescent="0.2">
      <c r="A879" s="3">
        <f>IFERROR(VLOOKUP(B879,'[1]DADOS (OCULTAR)'!$P$3:$R$56,3,0),"")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5.5 - Reparo e Manutenção de Máquinas e Equipamentos</v>
      </c>
      <c r="D879" s="3">
        <f>'[1]TCE - ANEXO IV - Preencher'!F888</f>
        <v>90347840000894</v>
      </c>
      <c r="E879" s="5" t="str">
        <f>'[1]TCE - ANEXO IV - Preencher'!G888</f>
        <v>TK ELEVADORES BRASIL LTDA</v>
      </c>
      <c r="F879" s="5" t="str">
        <f>'[1]TCE - ANEXO IV - Preencher'!H888</f>
        <v>S</v>
      </c>
      <c r="G879" s="5" t="str">
        <f>'[1]TCE - ANEXO IV - Preencher'!I888</f>
        <v>S</v>
      </c>
      <c r="H879" s="5" t="str">
        <f>'[1]TCE - ANEXO IV - Preencher'!J888</f>
        <v>118172</v>
      </c>
      <c r="I879" s="6">
        <f>IF('[1]TCE - ANEXO IV - Preencher'!K888="","",'[1]TCE - ANEXO IV - Preencher'!K888)</f>
        <v>44370</v>
      </c>
      <c r="J879" s="5" t="str">
        <f>'[1]TCE - ANEXO IV - Preencher'!L888</f>
        <v>ETUI-V7JV</v>
      </c>
      <c r="K879" s="5" t="str">
        <f>IF(F879="B",LEFT('[1]TCE - ANEXO IV - Preencher'!M888,2),IF(F879="S",LEFT('[1]TCE - ANEXO IV - Preencher'!M888,7),IF('[1]TCE - ANEXO IV - Preencher'!H888="","")))</f>
        <v>2611606</v>
      </c>
      <c r="L879" s="7">
        <f>'[1]TCE - ANEXO IV - Preencher'!N888</f>
        <v>370.08</v>
      </c>
    </row>
    <row r="880" spans="1:12" s="8" customFormat="1" ht="19.5" customHeight="1" x14ac:dyDescent="0.2">
      <c r="A880" s="3">
        <f>IFERROR(VLOOKUP(B880,'[1]DADOS (OCULTAR)'!$P$3:$R$56,3,0),"")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5.21 - Seguros em geral </v>
      </c>
      <c r="D880" s="3">
        <f>'[1]TCE - ANEXO IV - Preencher'!F889</f>
        <v>3502099000118</v>
      </c>
      <c r="E880" s="5" t="str">
        <f>'[1]TCE - ANEXO IV - Preencher'!G889</f>
        <v>CHUBB SEGUROS DO BRASIL S.A.</v>
      </c>
      <c r="F880" s="5" t="str">
        <f>'[1]TCE - ANEXO IV - Preencher'!H889</f>
        <v>S</v>
      </c>
      <c r="G880" s="5" t="str">
        <f>'[1]TCE - ANEXO IV - Preencher'!I889</f>
        <v>N</v>
      </c>
      <c r="H880" s="5" t="str">
        <f>'[1]TCE - ANEXO IV - Preencher'!J889</f>
        <v>1.180.045.504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1119.69</v>
      </c>
    </row>
    <row r="881" spans="1:12" s="8" customFormat="1" ht="19.5" customHeight="1" x14ac:dyDescent="0.2">
      <c r="A881" s="3">
        <f>IFERROR(VLOOKUP(B881,'[1]DADOS (OCULTAR)'!$P$3:$R$56,3,0),"")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5.21 - Seguros em geral </v>
      </c>
      <c r="D881" s="3">
        <f>'[1]TCE - ANEXO IV - Preencher'!F890</f>
        <v>61074175000138</v>
      </c>
      <c r="E881" s="5" t="str">
        <f>'[1]TCE - ANEXO IV - Preencher'!G890</f>
        <v>MAPFRE SEGUROS GERAIS S/A</v>
      </c>
      <c r="F881" s="5" t="str">
        <f>'[1]TCE - ANEXO IV - Preencher'!H890</f>
        <v>S</v>
      </c>
      <c r="G881" s="5" t="str">
        <f>'[1]TCE - ANEXO IV - Preencher'!I890</f>
        <v>N</v>
      </c>
      <c r="H881" s="5" t="str">
        <f>'[1]TCE - ANEXO IV - Preencher'!J890</f>
        <v>2143000022931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63.71</v>
      </c>
    </row>
    <row r="882" spans="1:12" s="8" customFormat="1" ht="19.5" customHeight="1" x14ac:dyDescent="0.2">
      <c r="A882" s="3">
        <f>IFERROR(VLOOKUP(B882,'[1]DADOS (OCULTAR)'!$P$3:$R$56,3,0),"")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5.21 - Seguros em geral </v>
      </c>
      <c r="D882" s="3">
        <f>'[1]TCE - ANEXO IV - Preencher'!F891</f>
        <v>61074175000138</v>
      </c>
      <c r="E882" s="5" t="str">
        <f>'[1]TCE - ANEXO IV - Preencher'!G891</f>
        <v>MAPFRE SEGUROS GERAIS S/A</v>
      </c>
      <c r="F882" s="5" t="str">
        <f>'[1]TCE - ANEXO IV - Preencher'!H891</f>
        <v>S</v>
      </c>
      <c r="G882" s="5" t="str">
        <f>'[1]TCE - ANEXO IV - Preencher'!I891</f>
        <v>N</v>
      </c>
      <c r="H882" s="5" t="str">
        <f>'[1]TCE - ANEXO IV - Preencher'!J891</f>
        <v>2143000022931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63.71</v>
      </c>
    </row>
    <row r="883" spans="1:12" s="8" customFormat="1" ht="19.5" customHeight="1" x14ac:dyDescent="0.2">
      <c r="A883" s="3">
        <f>IFERROR(VLOOKUP(B883,'[1]DADOS (OCULTAR)'!$P$3:$R$56,3,0),"")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5.21 - Seguros em geral </v>
      </c>
      <c r="D883" s="3">
        <f>'[1]TCE - ANEXO IV - Preencher'!F892</f>
        <v>61074175000138</v>
      </c>
      <c r="E883" s="5" t="str">
        <f>'[1]TCE - ANEXO IV - Preencher'!G892</f>
        <v>MAPFRE SEGUROS GERAIS S/A</v>
      </c>
      <c r="F883" s="5" t="str">
        <f>'[1]TCE - ANEXO IV - Preencher'!H892</f>
        <v>S</v>
      </c>
      <c r="G883" s="5" t="str">
        <f>'[1]TCE - ANEXO IV - Preencher'!I892</f>
        <v>N</v>
      </c>
      <c r="H883" s="5" t="str">
        <f>'[1]TCE - ANEXO IV - Preencher'!J892</f>
        <v>2143000022931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63.71</v>
      </c>
    </row>
    <row r="884" spans="1:12" s="8" customFormat="1" ht="19.5" customHeight="1" x14ac:dyDescent="0.2">
      <c r="A884" s="3">
        <f>IFERROR(VLOOKUP(B884,'[1]DADOS (OCULTAR)'!$P$3:$R$56,3,0),"")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5.21 - Seguros em geral </v>
      </c>
      <c r="D884" s="3">
        <f>'[1]TCE - ANEXO IV - Preencher'!F893</f>
        <v>61074175000138</v>
      </c>
      <c r="E884" s="5" t="str">
        <f>'[1]TCE - ANEXO IV - Preencher'!G893</f>
        <v>MAPFRE SEGUROS GERAIS S/A</v>
      </c>
      <c r="F884" s="5" t="str">
        <f>'[1]TCE - ANEXO IV - Preencher'!H893</f>
        <v>S</v>
      </c>
      <c r="G884" s="5" t="str">
        <f>'[1]TCE - ANEXO IV - Preencher'!I893</f>
        <v>N</v>
      </c>
      <c r="H884" s="5" t="str">
        <f>'[1]TCE - ANEXO IV - Preencher'!J893</f>
        <v>2143000022931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56.63</v>
      </c>
    </row>
    <row r="885" spans="1:12" s="8" customFormat="1" ht="19.5" customHeight="1" x14ac:dyDescent="0.2">
      <c r="A885" s="3">
        <f>IFERROR(VLOOKUP(B885,'[1]DADOS (OCULTAR)'!$P$3:$R$56,3,0),"")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3.6 - Material de Expediente</v>
      </c>
      <c r="D885" s="3">
        <f>'[1]TCE - ANEXO IV - Preencher'!F894</f>
        <v>24348443000136</v>
      </c>
      <c r="E885" s="5" t="str">
        <f>'[1]TCE - ANEXO IV - Preencher'!G894</f>
        <v>FRANCRIS LIVRARIA E PAPELARIA LTDA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>000.013.734</v>
      </c>
      <c r="I885" s="6">
        <f>IF('[1]TCE - ANEXO IV - Preencher'!K894="","",'[1]TCE - ANEXO IV - Preencher'!K894)</f>
        <v>44363</v>
      </c>
      <c r="J885" s="5" t="str">
        <f>'[1]TCE - ANEXO IV - Preencher'!L894</f>
        <v>26210624348443000136550010000137341482845727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1429</v>
      </c>
    </row>
    <row r="886" spans="1:12" s="8" customFormat="1" ht="19.5" customHeight="1" x14ac:dyDescent="0.2">
      <c r="A886" s="3">
        <f>IFERROR(VLOOKUP(B886,'[1]DADOS (OCULTAR)'!$P$3:$R$56,3,0),"")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5.99 - Outros Serviços de Terceiros Pessoa Jurídica</v>
      </c>
      <c r="D886" s="3">
        <f>'[1]TCE - ANEXO IV - Preencher'!F895</f>
        <v>1913062000157</v>
      </c>
      <c r="E886" s="5" t="str">
        <f>'[1]TCE - ANEXO IV - Preencher'!G895</f>
        <v>CENEL CENTRO DE NEUROLOGIA E ELETRENCEFALOGRAFIA LTDA</v>
      </c>
      <c r="F886" s="5" t="str">
        <f>'[1]TCE - ANEXO IV - Preencher'!H895</f>
        <v>S</v>
      </c>
      <c r="G886" s="5" t="str">
        <f>'[1]TCE - ANEXO IV - Preencher'!I895</f>
        <v>S</v>
      </c>
      <c r="H886" s="5" t="str">
        <f>'[1]TCE - ANEXO IV - Preencher'!J895</f>
        <v>00005975</v>
      </c>
      <c r="I886" s="6">
        <f>IF('[1]TCE - ANEXO IV - Preencher'!K895="","",'[1]TCE - ANEXO IV - Preencher'!K895)</f>
        <v>44377</v>
      </c>
      <c r="J886" s="5" t="str">
        <f>'[1]TCE - ANEXO IV - Preencher'!L895</f>
        <v>KHVH-YRYC</v>
      </c>
      <c r="K886" s="5" t="str">
        <f>IF(F886="B",LEFT('[1]TCE - ANEXO IV - Preencher'!M895,2),IF(F886="S",LEFT('[1]TCE - ANEXO IV - Preencher'!M895,7),IF('[1]TCE - ANEXO IV - Preencher'!H895="","")))</f>
        <v>2611606</v>
      </c>
      <c r="L886" s="7">
        <f>'[1]TCE - ANEXO IV - Preencher'!N895</f>
        <v>415.4</v>
      </c>
    </row>
    <row r="887" spans="1:12" s="8" customFormat="1" ht="19.5" customHeight="1" x14ac:dyDescent="0.2">
      <c r="A887" s="3">
        <f>IFERROR(VLOOKUP(B887,'[1]DADOS (OCULTAR)'!$P$3:$R$56,3,0),"")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5.99 - Outros Serviços de Terceiros Pessoa Jurídica</v>
      </c>
      <c r="D887" s="3">
        <f>'[1]TCE - ANEXO IV - Preencher'!F896</f>
        <v>26467687000163</v>
      </c>
      <c r="E887" s="5" t="str">
        <f>'[1]TCE - ANEXO IV - Preencher'!G896</f>
        <v>CAMILA JULIETTE DE MELO SANTOS 06818519458</v>
      </c>
      <c r="F887" s="5" t="str">
        <f>'[1]TCE - ANEXO IV - Preencher'!H896</f>
        <v>S</v>
      </c>
      <c r="G887" s="5" t="str">
        <f>'[1]TCE - ANEXO IV - Preencher'!I896</f>
        <v>S</v>
      </c>
      <c r="H887" s="5" t="str">
        <f>'[1]TCE - ANEXO IV - Preencher'!J896</f>
        <v>58</v>
      </c>
      <c r="I887" s="6">
        <f>IF('[1]TCE - ANEXO IV - Preencher'!K896="","",'[1]TCE - ANEXO IV - Preencher'!K896)</f>
        <v>44368</v>
      </c>
      <c r="J887" s="5" t="str">
        <f>'[1]TCE - ANEXO IV - Preencher'!L896</f>
        <v>8A1SVPMTZ</v>
      </c>
      <c r="K887" s="5" t="str">
        <f>IF(F887="B",LEFT('[1]TCE - ANEXO IV - Preencher'!M896,2),IF(F887="S",LEFT('[1]TCE - ANEXO IV - Preencher'!M896,7),IF('[1]TCE - ANEXO IV - Preencher'!H896="","")))</f>
        <v>2604106</v>
      </c>
      <c r="L887" s="7">
        <f>'[1]TCE - ANEXO IV - Preencher'!N896</f>
        <v>1622.04</v>
      </c>
    </row>
    <row r="888" spans="1:12" s="8" customFormat="1" ht="19.5" customHeight="1" x14ac:dyDescent="0.2">
      <c r="A888" s="3">
        <f>IFERROR(VLOOKUP(B888,'[1]DADOS (OCULTAR)'!$P$3:$R$56,3,0),"")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3.1 - Combustíveis e Lubrificantes Automotivos</v>
      </c>
      <c r="D888" s="3">
        <f>'[1]TCE - ANEXO IV - Preencher'!F897</f>
        <v>12634127000141</v>
      </c>
      <c r="E888" s="5" t="str">
        <f>'[1]TCE - ANEXO IV - Preencher'!G897</f>
        <v xml:space="preserve">OTAVIANO BEZERRA FILHO 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 xml:space="preserve">000.044.359 </v>
      </c>
      <c r="I888" s="6">
        <f>IF('[1]TCE - ANEXO IV - Preencher'!K897="","",'[1]TCE - ANEXO IV - Preencher'!K897)</f>
        <v>44358</v>
      </c>
      <c r="J888" s="5" t="str">
        <f>'[1]TCE - ANEXO IV - Preencher'!L897</f>
        <v>21210612634127000141650650000443691471803769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180.06</v>
      </c>
    </row>
    <row r="889" spans="1:12" s="8" customFormat="1" ht="19.5" customHeight="1" x14ac:dyDescent="0.2">
      <c r="A889" s="3">
        <f>IFERROR(VLOOKUP(B889,'[1]DADOS (OCULTAR)'!$P$3:$R$56,3,0),"")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5.16 - Serviços Médico-Hospitalares, Odotonlogia e Laboratoriais</v>
      </c>
      <c r="D889" s="3">
        <f>'[1]TCE - ANEXO IV - Preencher'!F898</f>
        <v>19378769005305</v>
      </c>
      <c r="E889" s="5" t="str">
        <f>'[1]TCE - ANEXO IV - Preencher'!G898</f>
        <v>INSTITUTO HERMES PARDINI S/A</v>
      </c>
      <c r="F889" s="5" t="str">
        <f>'[1]TCE - ANEXO IV - Preencher'!H898</f>
        <v>S</v>
      </c>
      <c r="G889" s="5" t="str">
        <f>'[1]TCE - ANEXO IV - Preencher'!I898</f>
        <v>S</v>
      </c>
      <c r="H889" s="5" t="str">
        <f>'[1]TCE - ANEXO IV - Preencher'!J898</f>
        <v>2021173673</v>
      </c>
      <c r="I889" s="6">
        <f>IF('[1]TCE - ANEXO IV - Preencher'!K898="","",'[1]TCE - ANEXO IV - Preencher'!K898)</f>
        <v>44371</v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>3171204</v>
      </c>
      <c r="L889" s="7">
        <f>'[1]TCE - ANEXO IV - Preencher'!N898</f>
        <v>11626.23</v>
      </c>
    </row>
    <row r="890" spans="1:12" s="8" customFormat="1" ht="19.5" customHeight="1" x14ac:dyDescent="0.2">
      <c r="A890" s="3">
        <f>IFERROR(VLOOKUP(B890,'[1]DADOS (OCULTAR)'!$P$3:$R$56,3,0),"")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5.17 - Manutenção de Software, Certificação Digital e Microfilmagem</v>
      </c>
      <c r="D890" s="3">
        <f>'[1]TCE - ANEXO IV - Preencher'!F899</f>
        <v>53113791000122</v>
      </c>
      <c r="E890" s="5" t="str">
        <f>'[1]TCE - ANEXO IV - Preencher'!G899</f>
        <v>TOTVS AS</v>
      </c>
      <c r="F890" s="5" t="str">
        <f>'[1]TCE - ANEXO IV - Preencher'!H899</f>
        <v>S</v>
      </c>
      <c r="G890" s="5" t="str">
        <f>'[1]TCE - ANEXO IV - Preencher'!I899</f>
        <v>S</v>
      </c>
      <c r="H890" s="5" t="str">
        <f>'[1]TCE - ANEXO IV - Preencher'!J899</f>
        <v>03086171</v>
      </c>
      <c r="I890" s="6">
        <f>IF('[1]TCE - ANEXO IV - Preencher'!K899="","",'[1]TCE - ANEXO IV - Preencher'!K899)</f>
        <v>44349</v>
      </c>
      <c r="J890" s="5" t="str">
        <f>'[1]TCE - ANEXO IV - Preencher'!L899</f>
        <v>9JYX-7PXE</v>
      </c>
      <c r="K890" s="5" t="str">
        <f>IF(F890="B",LEFT('[1]TCE - ANEXO IV - Preencher'!M899,2),IF(F890="S",LEFT('[1]TCE - ANEXO IV - Preencher'!M899,7),IF('[1]TCE - ANEXO IV - Preencher'!H899="","")))</f>
        <v>3550308</v>
      </c>
      <c r="L890" s="7">
        <f>'[1]TCE - ANEXO IV - Preencher'!N899</f>
        <v>3867.27</v>
      </c>
    </row>
    <row r="891" spans="1:12" s="8" customFormat="1" ht="19.5" customHeight="1" x14ac:dyDescent="0.2">
      <c r="A891" s="3">
        <f>IFERROR(VLOOKUP(B891,'[1]DADOS (OCULTAR)'!$P$3:$R$56,3,0),"")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5.99 - Outros Serviços de Terceiros Pessoa Jurídica</v>
      </c>
      <c r="D891" s="3">
        <f>'[1]TCE - ANEXO IV - Preencher'!F900</f>
        <v>11735586000159</v>
      </c>
      <c r="E891" s="5" t="str">
        <f>'[1]TCE - ANEXO IV - Preencher'!G900</f>
        <v>FUNDACAO DE APOIO AO DESENVOLVIMENTO DA UNIVERSIDADE FE</v>
      </c>
      <c r="F891" s="5" t="str">
        <f>'[1]TCE - ANEXO IV - Preencher'!H900</f>
        <v>S</v>
      </c>
      <c r="G891" s="5" t="str">
        <f>'[1]TCE - ANEXO IV - Preencher'!I900</f>
        <v>S</v>
      </c>
      <c r="H891" s="5" t="str">
        <f>'[1]TCE - ANEXO IV - Preencher'!J900</f>
        <v>00062787</v>
      </c>
      <c r="I891" s="6">
        <f>IF('[1]TCE - ANEXO IV - Preencher'!K900="","",'[1]TCE - ANEXO IV - Preencher'!K900)</f>
        <v>44404</v>
      </c>
      <c r="J891" s="5" t="str">
        <f>'[1]TCE - ANEXO IV - Preencher'!L900</f>
        <v>NGFT-NETA</v>
      </c>
      <c r="K891" s="5" t="str">
        <f>IF(F891="B",LEFT('[1]TCE - ANEXO IV - Preencher'!M900,2),IF(F891="S",LEFT('[1]TCE - ANEXO IV - Preencher'!M900,7),IF('[1]TCE - ANEXO IV - Preencher'!H900="","")))</f>
        <v>2611606</v>
      </c>
      <c r="L891" s="7">
        <f>'[1]TCE - ANEXO IV - Preencher'!N900</f>
        <v>2006.85</v>
      </c>
    </row>
    <row r="892" spans="1:12" s="8" customFormat="1" ht="19.5" customHeight="1" x14ac:dyDescent="0.2">
      <c r="A892" s="3">
        <f>IFERROR(VLOOKUP(B892,'[1]DADOS (OCULTAR)'!$P$3:$R$56,3,0),"")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5.99 - Outros Serviços de Terceiros Pessoa Jurídica</v>
      </c>
      <c r="D892" s="3">
        <f>'[1]TCE - ANEXO IV - Preencher'!F901</f>
        <v>11735586000159</v>
      </c>
      <c r="E892" s="5" t="str">
        <f>'[1]TCE - ANEXO IV - Preencher'!G901</f>
        <v>FUNDACAO DE APOIO AO DESENVOLVIMENTO DA UNIVERSIDADE FE</v>
      </c>
      <c r="F892" s="5" t="str">
        <f>'[1]TCE - ANEXO IV - Preencher'!H901</f>
        <v>S</v>
      </c>
      <c r="G892" s="5" t="str">
        <f>'[1]TCE - ANEXO IV - Preencher'!I901</f>
        <v>S</v>
      </c>
      <c r="H892" s="5" t="str">
        <f>'[1]TCE - ANEXO IV - Preencher'!J901</f>
        <v>00062783</v>
      </c>
      <c r="I892" s="6">
        <f>IF('[1]TCE - ANEXO IV - Preencher'!K901="","",'[1]TCE - ANEXO IV - Preencher'!K901)</f>
        <v>44404</v>
      </c>
      <c r="J892" s="5" t="str">
        <f>'[1]TCE - ANEXO IV - Preencher'!L901</f>
        <v>GIZQ-IXKA</v>
      </c>
      <c r="K892" s="5" t="str">
        <f>IF(F892="B",LEFT('[1]TCE - ANEXO IV - Preencher'!M901,2),IF(F892="S",LEFT('[1]TCE - ANEXO IV - Preencher'!M901,7),IF('[1]TCE - ANEXO IV - Preencher'!H901="","")))</f>
        <v>2611606</v>
      </c>
      <c r="L892" s="7">
        <f>'[1]TCE - ANEXO IV - Preencher'!N901</f>
        <v>2714.8</v>
      </c>
    </row>
    <row r="893" spans="1:12" s="8" customFormat="1" ht="19.5" customHeight="1" x14ac:dyDescent="0.2">
      <c r="A893" s="3">
        <f>IFERROR(VLOOKUP(B893,'[1]DADOS (OCULTAR)'!$P$3:$R$56,3,0),"")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5.1 - Locação de Equipamentos Médicos-Hospitalares</v>
      </c>
      <c r="D893" s="3">
        <f>'[1]TCE - ANEXO IV - Preencher'!F902</f>
        <v>60619202001209</v>
      </c>
      <c r="E893" s="5" t="str">
        <f>'[1]TCE - ANEXO IV - Preencher'!G902</f>
        <v>MESSER GASES LTDA</v>
      </c>
      <c r="F893" s="5" t="str">
        <f>'[1]TCE - ANEXO IV - Preencher'!H902</f>
        <v>S</v>
      </c>
      <c r="G893" s="5" t="str">
        <f>'[1]TCE - ANEXO IV - Preencher'!I902</f>
        <v>S</v>
      </c>
      <c r="H893" s="5" t="str">
        <f>'[1]TCE - ANEXO IV - Preencher'!J902</f>
        <v>0085019677</v>
      </c>
      <c r="I893" s="6">
        <f>IF('[1]TCE - ANEXO IV - Preencher'!K902="","",'[1]TCE - ANEXO IV - Preencher'!K902)</f>
        <v>44378</v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>2607901</v>
      </c>
      <c r="L893" s="7">
        <f>'[1]TCE - ANEXO IV - Preencher'!N902</f>
        <v>10733.93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2021-08-05T15:25:26Z</dcterms:created>
  <dcterms:modified xsi:type="dcterms:W3CDTF">2021-08-05T15:25:34Z</dcterms:modified>
</cp:coreProperties>
</file>