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OVID 19\TCE\"/>
    </mc:Choice>
  </mc:AlternateContent>
  <xr:revisionPtr revIDLastSave="0" documentId="8_{016B02DD-C49C-42DB-B567-FD5E5DAB4B1D}" xr6:coauthVersionLast="47" xr6:coauthVersionMax="47" xr10:uidLastSave="{00000000-0000-0000-0000-000000000000}"/>
  <bookViews>
    <workbookView xWindow="-120" yWindow="-120" windowWidth="24240" windowHeight="13140" xr2:uid="{6861C2C1-D9D5-41A6-95EE-92E0BAA1F337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<sst xmlns="http://schemas.openxmlformats.org/spreadsheetml/2006/main" count="12" uniqueCount="12">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</sst>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OVID%2019/PCF%202020%20-%20REV%2007%20editada%20em%2024.09.2020%20-%20covid-19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 DE CARUARU</v>
          </cell>
          <cell r="H11" t="str">
            <v>S</v>
          </cell>
          <cell r="I11" t="str">
            <v>N</v>
          </cell>
          <cell r="J11">
            <v>53536</v>
          </cell>
          <cell r="K11">
            <v>44343</v>
          </cell>
          <cell r="M11" t="str">
            <v>2604106 - Caruaru - PE</v>
          </cell>
          <cell r="N11">
            <v>2409</v>
          </cell>
        </row>
        <row r="12">
          <cell r="E12" t="str">
            <v/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10960950000111</v>
          </cell>
          <cell r="G13" t="str">
            <v>BDP BRASIL DIST. DE PRODUT. OPME EIRELI</v>
          </cell>
          <cell r="H13" t="str">
            <v>B</v>
          </cell>
          <cell r="I13" t="str">
            <v>S</v>
          </cell>
          <cell r="J13">
            <v>5477</v>
          </cell>
          <cell r="K13">
            <v>44342</v>
          </cell>
          <cell r="L13" t="str">
            <v>52210510960950000111550010000054771005517453</v>
          </cell>
          <cell r="M13" t="str">
            <v>52 -  Goiás</v>
          </cell>
          <cell r="N13">
            <v>1839.6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28461889000123</v>
          </cell>
          <cell r="G14" t="str">
            <v>JPM PRODUTOS HOSPITALARES LTDA</v>
          </cell>
          <cell r="H14" t="str">
            <v>B</v>
          </cell>
          <cell r="I14" t="str">
            <v>S</v>
          </cell>
          <cell r="J14" t="str">
            <v>000.003.019</v>
          </cell>
          <cell r="K14">
            <v>44347</v>
          </cell>
          <cell r="L14" t="str">
            <v>26210528461889000123550010000030191770497317</v>
          </cell>
          <cell r="M14" t="str">
            <v>26 -  Pernambuco</v>
          </cell>
          <cell r="N14">
            <v>13068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12882932000194</v>
          </cell>
          <cell r="G15" t="str">
            <v>EXOMED REPRES DE MED LTDA</v>
          </cell>
          <cell r="H15" t="str">
            <v>B</v>
          </cell>
          <cell r="I15" t="str">
            <v>S</v>
          </cell>
          <cell r="J15">
            <v>151361</v>
          </cell>
          <cell r="K15">
            <v>44350</v>
          </cell>
          <cell r="L15" t="str">
            <v>26210612882932000194550010001513611776481032</v>
          </cell>
          <cell r="M15" t="str">
            <v>26 -  Pernambuco</v>
          </cell>
          <cell r="N15">
            <v>1324.12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12882932000194</v>
          </cell>
          <cell r="G16" t="str">
            <v>EXOMED REPRES DE MED LTDA</v>
          </cell>
          <cell r="H16" t="str">
            <v>B</v>
          </cell>
          <cell r="I16" t="str">
            <v>S</v>
          </cell>
          <cell r="J16">
            <v>151348</v>
          </cell>
          <cell r="K16">
            <v>44349</v>
          </cell>
          <cell r="L16" t="str">
            <v>26210612882932000194550010001513481023704844</v>
          </cell>
          <cell r="M16" t="str">
            <v>26 -  Pernambuco</v>
          </cell>
          <cell r="N16">
            <v>2790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165933000139</v>
          </cell>
          <cell r="G17" t="str">
            <v>DESCARTEX CONFECCOES E COMERCIO LTDA</v>
          </cell>
          <cell r="H17" t="str">
            <v>B</v>
          </cell>
          <cell r="I17" t="str">
            <v>S</v>
          </cell>
          <cell r="J17" t="str">
            <v>000.026.541</v>
          </cell>
          <cell r="K17">
            <v>44349</v>
          </cell>
          <cell r="L17" t="str">
            <v>26210600165933000139550020000265411556333371</v>
          </cell>
          <cell r="M17" t="str">
            <v>26 -  Pernambuco</v>
          </cell>
          <cell r="N17">
            <v>900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12420164001048</v>
          </cell>
          <cell r="G18" t="str">
            <v>CM HOSPITALAR S A</v>
          </cell>
          <cell r="H18" t="str">
            <v>B</v>
          </cell>
          <cell r="I18" t="str">
            <v>S</v>
          </cell>
          <cell r="J18">
            <v>97752</v>
          </cell>
          <cell r="K18">
            <v>44349</v>
          </cell>
          <cell r="L18" t="str">
            <v>26210612420164001048550010000977521100058748</v>
          </cell>
          <cell r="M18" t="str">
            <v>26 -  Pernambuco</v>
          </cell>
          <cell r="N18">
            <v>109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12420164001048</v>
          </cell>
          <cell r="G19" t="str">
            <v>CM HOSPITALAR S A</v>
          </cell>
          <cell r="H19" t="str">
            <v>B</v>
          </cell>
          <cell r="I19" t="str">
            <v>S</v>
          </cell>
          <cell r="J19">
            <v>97747</v>
          </cell>
          <cell r="K19">
            <v>44349</v>
          </cell>
          <cell r="L19" t="str">
            <v>26210612420164001048550010000977471100289740</v>
          </cell>
          <cell r="M19" t="str">
            <v>26 -  Pernambuco</v>
          </cell>
          <cell r="N19">
            <v>137.88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27970162000109</v>
          </cell>
          <cell r="G20" t="str">
            <v>SAUDE BRASIL COMERC DE MAT MED. EIRELI</v>
          </cell>
          <cell r="H20" t="str">
            <v>B</v>
          </cell>
          <cell r="I20" t="str">
            <v>S</v>
          </cell>
          <cell r="J20" t="str">
            <v>000.000.769</v>
          </cell>
          <cell r="K20">
            <v>44349</v>
          </cell>
          <cell r="L20" t="str">
            <v>26210627970162000109550010000007691000097690</v>
          </cell>
          <cell r="M20" t="str">
            <v>26 -  Pernambuco</v>
          </cell>
          <cell r="N20">
            <v>3672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31673254000285</v>
          </cell>
          <cell r="G21" t="str">
            <v>LABORATORIOS B BRAUN S/A</v>
          </cell>
          <cell r="H21" t="str">
            <v>B</v>
          </cell>
          <cell r="I21" t="str">
            <v>S</v>
          </cell>
          <cell r="J21">
            <v>143450</v>
          </cell>
          <cell r="K21">
            <v>44350</v>
          </cell>
          <cell r="L21" t="str">
            <v>26210631673254000285550000001434501250515126</v>
          </cell>
          <cell r="M21" t="str">
            <v>26 -  Pernambuco</v>
          </cell>
          <cell r="N21">
            <v>400</v>
          </cell>
        </row>
        <row r="22">
          <cell r="C22" t="str">
            <v>HOSPITAL MESTRE VITALINO (COVID-19)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</v>
          </cell>
          <cell r="H22" t="str">
            <v>B</v>
          </cell>
          <cell r="I22" t="str">
            <v>S</v>
          </cell>
          <cell r="J22">
            <v>527849</v>
          </cell>
          <cell r="K22">
            <v>44349</v>
          </cell>
          <cell r="L22" t="str">
            <v>26210610779833000156550010005278491174214860</v>
          </cell>
          <cell r="M22" t="str">
            <v>26 -  Pernambuco</v>
          </cell>
          <cell r="N22">
            <v>170</v>
          </cell>
        </row>
        <row r="23">
          <cell r="C23" t="str">
            <v>HOSPITAL MESTRE VITALINO (COVID-19)</v>
          </cell>
          <cell r="E23" t="str">
            <v>3.12 - Material Hospitalar</v>
          </cell>
          <cell r="F23">
            <v>11449180000100</v>
          </cell>
          <cell r="G23" t="str">
            <v>DPROSMED DIST DE PROD MED HOSP</v>
          </cell>
          <cell r="H23" t="str">
            <v>B</v>
          </cell>
          <cell r="I23" t="str">
            <v>S</v>
          </cell>
          <cell r="J23" t="str">
            <v>000.043.071</v>
          </cell>
          <cell r="K23">
            <v>44349</v>
          </cell>
          <cell r="L23" t="str">
            <v>26210611449180000100550010000430711812677201</v>
          </cell>
          <cell r="M23" t="str">
            <v>26 -  Pernambuco</v>
          </cell>
          <cell r="N23">
            <v>341.04</v>
          </cell>
        </row>
        <row r="24">
          <cell r="C24" t="str">
            <v>HOSPITAL MESTRE VITALINO (COVID-19)</v>
          </cell>
          <cell r="E24" t="str">
            <v>3.12 - Material Hospitalar</v>
          </cell>
          <cell r="F24">
            <v>5932624000160</v>
          </cell>
          <cell r="G24" t="str">
            <v>MEGAMED COMERCIO LTDA</v>
          </cell>
          <cell r="H24" t="str">
            <v>B</v>
          </cell>
          <cell r="I24" t="str">
            <v>S</v>
          </cell>
          <cell r="J24">
            <v>15167</v>
          </cell>
          <cell r="K24">
            <v>44350</v>
          </cell>
          <cell r="L24" t="str">
            <v>26210605932624000160550010000151671840482985</v>
          </cell>
          <cell r="M24" t="str">
            <v>26 -  Pernambuco</v>
          </cell>
          <cell r="N24">
            <v>630</v>
          </cell>
        </row>
        <row r="25">
          <cell r="C25" t="str">
            <v>HOSPITAL MESTRE VITALINO (COVID-19)</v>
          </cell>
          <cell r="E25" t="str">
            <v>3.12 - Material Hospitalar</v>
          </cell>
          <cell r="F25">
            <v>1348814000184</v>
          </cell>
          <cell r="G25" t="str">
            <v>BDL BEZERRA DISTRIBUIDORA LTDA</v>
          </cell>
          <cell r="H25" t="str">
            <v>B</v>
          </cell>
          <cell r="I25" t="str">
            <v>S</v>
          </cell>
          <cell r="J25" t="str">
            <v>000.019.685</v>
          </cell>
          <cell r="K25">
            <v>44349</v>
          </cell>
          <cell r="L25" t="str">
            <v>26210601348814000184550010000196851046403270</v>
          </cell>
          <cell r="M25" t="str">
            <v>26 -  Pernambuco</v>
          </cell>
          <cell r="N25">
            <v>109.67</v>
          </cell>
        </row>
        <row r="26">
          <cell r="C26" t="str">
            <v>HOSPITAL MESTRE VITALINO (COVID-19)</v>
          </cell>
          <cell r="E26" t="str">
            <v>3.12 - Material Hospitalar</v>
          </cell>
          <cell r="F26">
            <v>21596736000144</v>
          </cell>
          <cell r="G26" t="str">
            <v>ULTRAMEGA DIST LTDA</v>
          </cell>
          <cell r="H26" t="str">
            <v>B</v>
          </cell>
          <cell r="I26" t="str">
            <v>S</v>
          </cell>
          <cell r="J26">
            <v>128400</v>
          </cell>
          <cell r="K26">
            <v>44349</v>
          </cell>
          <cell r="L26" t="str">
            <v>26210621596736000144550010001284001001317697</v>
          </cell>
          <cell r="M26" t="str">
            <v>26 -  Pernambuco</v>
          </cell>
          <cell r="N26">
            <v>274.38</v>
          </cell>
        </row>
        <row r="27">
          <cell r="C27" t="str">
            <v>HOSPITAL MESTRE VITALINO (COVID-19)</v>
          </cell>
          <cell r="E27" t="str">
            <v>3.12 - Material Hospitalar</v>
          </cell>
          <cell r="F27">
            <v>30848237000198</v>
          </cell>
          <cell r="G27" t="str">
            <v>PH COMERCIO DE PRODUTOS MEDICOS HOSPITAL</v>
          </cell>
          <cell r="H27" t="str">
            <v>B</v>
          </cell>
          <cell r="I27" t="str">
            <v>S</v>
          </cell>
          <cell r="J27" t="str">
            <v>000.006.603</v>
          </cell>
          <cell r="K27">
            <v>44349</v>
          </cell>
          <cell r="L27" t="str">
            <v>26210630848237000198550010000066031453756723</v>
          </cell>
          <cell r="M27" t="str">
            <v>26 -  Pernambuco</v>
          </cell>
          <cell r="N27">
            <v>292.5</v>
          </cell>
        </row>
        <row r="28">
          <cell r="C28" t="str">
            <v>HOSPITAL MESTRE VITALINO (COVID-19)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>
            <v>8817</v>
          </cell>
          <cell r="K28">
            <v>44351</v>
          </cell>
          <cell r="L28" t="str">
            <v>26210667729178000653550010000088171793415096</v>
          </cell>
          <cell r="M28" t="str">
            <v>26 -  Pernambuco</v>
          </cell>
          <cell r="N28">
            <v>24909.4</v>
          </cell>
        </row>
        <row r="29">
          <cell r="C29" t="str">
            <v>HOSPITAL MESTRE VITALINO (COVID-19)</v>
          </cell>
          <cell r="E29" t="str">
            <v>3.12 - Material Hospitalar</v>
          </cell>
          <cell r="F29">
            <v>5044056000161</v>
          </cell>
          <cell r="G29" t="str">
            <v>DMH PRODUTOS HOSPITALARES LTDA</v>
          </cell>
          <cell r="H29" t="str">
            <v>B</v>
          </cell>
          <cell r="I29" t="str">
            <v>S</v>
          </cell>
          <cell r="J29">
            <v>18607</v>
          </cell>
          <cell r="K29">
            <v>44350</v>
          </cell>
          <cell r="L29" t="str">
            <v>26210605044056000161550010000186071348010388</v>
          </cell>
          <cell r="M29" t="str">
            <v>26 -  Pernambuco</v>
          </cell>
          <cell r="N29">
            <v>2400</v>
          </cell>
        </row>
        <row r="30">
          <cell r="C30" t="str">
            <v>HOSPITAL MESTRE VITALINO (COVID-19)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000.104.748</v>
          </cell>
          <cell r="K30">
            <v>44350</v>
          </cell>
          <cell r="L30" t="str">
            <v>26210608674752000140550010001047481266144335</v>
          </cell>
          <cell r="M30" t="str">
            <v>26 -  Pernambuco</v>
          </cell>
          <cell r="N30">
            <v>725.88</v>
          </cell>
        </row>
        <row r="31">
          <cell r="C31" t="str">
            <v>HOSPITAL MESTRE VITALINO (COVID-19)</v>
          </cell>
          <cell r="E31" t="str">
            <v>3.12 - Material Hospitalar</v>
          </cell>
          <cell r="F31">
            <v>10960950000111</v>
          </cell>
          <cell r="G31" t="str">
            <v>BDP BRASIL DIST. DE PRODUT. OPME EIRELI</v>
          </cell>
          <cell r="H31" t="str">
            <v>B</v>
          </cell>
          <cell r="I31" t="str">
            <v>S</v>
          </cell>
          <cell r="J31" t="str">
            <v>000.005.525</v>
          </cell>
          <cell r="K31">
            <v>44349</v>
          </cell>
          <cell r="L31" t="str">
            <v>52210610960950000111550010000055251004468885</v>
          </cell>
          <cell r="M31" t="str">
            <v>52 -  Goiás</v>
          </cell>
          <cell r="N31">
            <v>2299.5</v>
          </cell>
        </row>
        <row r="32">
          <cell r="C32" t="str">
            <v>HOSPITAL MESTRE VITALINO (COVID-19)</v>
          </cell>
          <cell r="E32" t="str">
            <v>3.12 - Material Hospitalar</v>
          </cell>
          <cell r="F32">
            <v>3817043000152</v>
          </cell>
          <cell r="G32" t="str">
            <v>PHARMAPLUS LTDA EPP</v>
          </cell>
          <cell r="H32" t="str">
            <v>B</v>
          </cell>
          <cell r="I32" t="str">
            <v>S</v>
          </cell>
          <cell r="J32" t="str">
            <v>000.031.380</v>
          </cell>
          <cell r="K32">
            <v>44352</v>
          </cell>
          <cell r="L32" t="str">
            <v>26210603817043000152550010000313801017760438</v>
          </cell>
          <cell r="M32" t="str">
            <v>26 -  Pernambuco</v>
          </cell>
          <cell r="N32">
            <v>302.75</v>
          </cell>
        </row>
        <row r="33">
          <cell r="C33" t="str">
            <v>HOSPITAL MESTRE VITALINO (COVID-19)</v>
          </cell>
          <cell r="E33" t="str">
            <v>3.12 - Material Hospitalar</v>
          </cell>
          <cell r="F33">
            <v>3817043000152</v>
          </cell>
          <cell r="G33" t="str">
            <v>PHARMAPLUS LTDA EPP</v>
          </cell>
          <cell r="H33" t="str">
            <v>B</v>
          </cell>
          <cell r="I33" t="str">
            <v>S</v>
          </cell>
          <cell r="J33" t="str">
            <v>000.031.369</v>
          </cell>
          <cell r="K33">
            <v>44351</v>
          </cell>
          <cell r="L33" t="str">
            <v>26210603817043000152550010000313691011902020</v>
          </cell>
          <cell r="M33" t="str">
            <v>26 -  Pernambuco</v>
          </cell>
          <cell r="N33">
            <v>512.79999999999995</v>
          </cell>
        </row>
        <row r="34">
          <cell r="C34" t="str">
            <v>HOSPITAL MESTRE VITALINO (COVID-19)</v>
          </cell>
          <cell r="E34" t="str">
            <v>3.12 - Material Hospitalar</v>
          </cell>
          <cell r="F34">
            <v>30518247000165</v>
          </cell>
          <cell r="G34" t="str">
            <v>EXCELMED DISTRIB. DE MATER. MEDICOS</v>
          </cell>
          <cell r="H34" t="str">
            <v>B</v>
          </cell>
          <cell r="I34" t="str">
            <v>S</v>
          </cell>
          <cell r="J34">
            <v>1614</v>
          </cell>
          <cell r="K34">
            <v>44351</v>
          </cell>
          <cell r="L34" t="str">
            <v>26210630518247000165550010000016141407949363</v>
          </cell>
          <cell r="M34" t="str">
            <v>26 -  Pernambuco</v>
          </cell>
          <cell r="N34">
            <v>3400</v>
          </cell>
        </row>
        <row r="35">
          <cell r="C35" t="str">
            <v>HOSPITAL MESTRE VITALINO (COVID-19)</v>
          </cell>
          <cell r="E35" t="str">
            <v>3.12 - Material Hospitalar</v>
          </cell>
          <cell r="F35">
            <v>21172673000107</v>
          </cell>
          <cell r="G35" t="str">
            <v>ERS INDUSTRIA E COMERCIO DE PRODUTOS</v>
          </cell>
          <cell r="H35" t="str">
            <v>B</v>
          </cell>
          <cell r="I35" t="str">
            <v>S</v>
          </cell>
          <cell r="J35">
            <v>22124</v>
          </cell>
          <cell r="K35">
            <v>44347</v>
          </cell>
          <cell r="L35" t="str">
            <v>26210521172673000107550010000221241746639491</v>
          </cell>
          <cell r="M35" t="str">
            <v>26 -  Pernambuco</v>
          </cell>
          <cell r="N35">
            <v>2327</v>
          </cell>
        </row>
        <row r="36">
          <cell r="C36" t="str">
            <v>HOSPITAL MESTRE VITALINO (COVID-19)</v>
          </cell>
          <cell r="E36" t="str">
            <v>3.12 - Material Hospitalar</v>
          </cell>
          <cell r="F36">
            <v>51943645000107</v>
          </cell>
          <cell r="G36" t="str">
            <v>BIOMEDICAL EQUIPAMENTOS E PRODUTOS MED</v>
          </cell>
          <cell r="H36" t="str">
            <v>B</v>
          </cell>
          <cell r="I36" t="str">
            <v>S</v>
          </cell>
          <cell r="J36" t="str">
            <v>000.136.567</v>
          </cell>
          <cell r="K36">
            <v>44347</v>
          </cell>
          <cell r="L36" t="str">
            <v>35210551943645000107550010001365671004640327</v>
          </cell>
          <cell r="M36" t="str">
            <v>35 -  São Paulo</v>
          </cell>
          <cell r="N36">
            <v>1540</v>
          </cell>
        </row>
        <row r="37">
          <cell r="C37" t="str">
            <v>HOSPITAL MESTRE VITALINO (COVID-19)</v>
          </cell>
          <cell r="E37" t="str">
            <v>3.12 - Material Hospitalar</v>
          </cell>
          <cell r="F37">
            <v>9137934000225</v>
          </cell>
          <cell r="G37" t="str">
            <v>NORDICA DISTRIBUIDORA HOSPITALAR LTDA</v>
          </cell>
          <cell r="H37" t="str">
            <v>B</v>
          </cell>
          <cell r="I37" t="str">
            <v>S</v>
          </cell>
          <cell r="J37" t="str">
            <v>000.003.797</v>
          </cell>
          <cell r="K37">
            <v>44351</v>
          </cell>
          <cell r="L37" t="str">
            <v>26210609137934000225558880000037971221449460</v>
          </cell>
          <cell r="M37" t="str">
            <v>26 -  Pernambuco</v>
          </cell>
          <cell r="N37">
            <v>2610</v>
          </cell>
        </row>
        <row r="38">
          <cell r="C38" t="str">
            <v>HOSPITAL MESTRE VITALINO (COVID-19)</v>
          </cell>
          <cell r="E38" t="str">
            <v>3.12 - Material Hospitalar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>
            <v>8929</v>
          </cell>
          <cell r="K38">
            <v>44354</v>
          </cell>
          <cell r="L38" t="str">
            <v>26210667729178000653550010000089291911360500</v>
          </cell>
          <cell r="M38" t="str">
            <v>26 -  Pernambuco</v>
          </cell>
          <cell r="N38">
            <v>2680</v>
          </cell>
        </row>
        <row r="39">
          <cell r="C39" t="str">
            <v>HOSPITAL MESTRE VITALINO (COVID-19)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</v>
          </cell>
          <cell r="H39" t="str">
            <v>B</v>
          </cell>
          <cell r="I39" t="str">
            <v>S</v>
          </cell>
          <cell r="J39">
            <v>528172</v>
          </cell>
          <cell r="K39">
            <v>44355</v>
          </cell>
          <cell r="L39" t="str">
            <v>26210610779833000156550010005281721100610898</v>
          </cell>
          <cell r="M39" t="str">
            <v>26 -  Pernambuco</v>
          </cell>
          <cell r="N39">
            <v>1290</v>
          </cell>
        </row>
        <row r="40">
          <cell r="C40" t="str">
            <v>HOSPITAL MESTRE VITALINO (COVID-19)</v>
          </cell>
          <cell r="E40" t="str">
            <v>3.12 - Material Hospitalar</v>
          </cell>
          <cell r="F40">
            <v>1348814000184</v>
          </cell>
          <cell r="G40" t="str">
            <v>BDL BEZERRA DISTRIBUIDORA LTDA</v>
          </cell>
          <cell r="H40" t="str">
            <v>B</v>
          </cell>
          <cell r="I40" t="str">
            <v>S</v>
          </cell>
          <cell r="J40" t="str">
            <v>000.019.717</v>
          </cell>
          <cell r="K40">
            <v>44356</v>
          </cell>
          <cell r="L40" t="str">
            <v>26210601348814000184550010000197171046403276</v>
          </cell>
          <cell r="M40" t="str">
            <v>26 -  Pernambuco</v>
          </cell>
          <cell r="N40">
            <v>249</v>
          </cell>
        </row>
        <row r="41">
          <cell r="C41" t="str">
            <v>HOSPITAL MESTRE VITALINO (COVID-19)</v>
          </cell>
          <cell r="E41" t="str">
            <v>3.12 - Material Hospitalar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>
            <v>9020</v>
          </cell>
          <cell r="K41">
            <v>44355</v>
          </cell>
          <cell r="L41" t="str">
            <v>26210667729178000653550010000090201274987827</v>
          </cell>
          <cell r="M41" t="str">
            <v>26 -  Pernambuco</v>
          </cell>
          <cell r="N41">
            <v>328</v>
          </cell>
        </row>
        <row r="42">
          <cell r="C42" t="str">
            <v>HOSPITAL MESTRE VITALINO (COVID-19)</v>
          </cell>
          <cell r="E42" t="str">
            <v>3.12 - Material Hospitalar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>
            <v>9074</v>
          </cell>
          <cell r="K42">
            <v>44356</v>
          </cell>
          <cell r="L42" t="str">
            <v>26210667729178000653550010000090741911360501</v>
          </cell>
          <cell r="M42" t="str">
            <v>26 -  Pernambuco</v>
          </cell>
          <cell r="N42">
            <v>713</v>
          </cell>
        </row>
        <row r="43">
          <cell r="C43" t="str">
            <v>HOSPITAL MESTRE VITALINO (COVID-19)</v>
          </cell>
          <cell r="E43" t="str">
            <v>3.12 - Material Hospitalar</v>
          </cell>
          <cell r="F43">
            <v>4922653000189</v>
          </cell>
          <cell r="G43" t="str">
            <v>NORDESTE HOSPITALAR LTDA</v>
          </cell>
          <cell r="H43" t="str">
            <v>B</v>
          </cell>
          <cell r="I43" t="str">
            <v>S</v>
          </cell>
          <cell r="J43">
            <v>6862</v>
          </cell>
          <cell r="K43">
            <v>44358</v>
          </cell>
          <cell r="L43" t="str">
            <v>26210604922653000189550010000068621000009580</v>
          </cell>
          <cell r="M43" t="str">
            <v>26 -  Pernambuco</v>
          </cell>
          <cell r="N43">
            <v>2160</v>
          </cell>
        </row>
        <row r="44">
          <cell r="C44" t="str">
            <v>HOSPITAL MESTRE VITALINO (COVID-19)</v>
          </cell>
          <cell r="E44" t="str">
            <v>3.12 - Material Hospitalar</v>
          </cell>
          <cell r="F44">
            <v>28145496000100</v>
          </cell>
          <cell r="G44" t="str">
            <v>INJEMEDIC DISTRIBUIDORA HOSPITALAR LTDA</v>
          </cell>
          <cell r="H44" t="str">
            <v>B</v>
          </cell>
          <cell r="I44" t="str">
            <v>S</v>
          </cell>
          <cell r="J44" t="str">
            <v>000.000.994</v>
          </cell>
          <cell r="K44">
            <v>44355</v>
          </cell>
          <cell r="L44" t="str">
            <v>26210628145496000100550010000000941086753698</v>
          </cell>
          <cell r="M44" t="str">
            <v>26 -  Pernambuco</v>
          </cell>
          <cell r="N44">
            <v>5114.88</v>
          </cell>
        </row>
        <row r="45">
          <cell r="C45" t="str">
            <v>HOSPITAL MESTRE VITALINO (COVID-19)</v>
          </cell>
          <cell r="E45" t="str">
            <v>3.12 - Material Hospitalar</v>
          </cell>
          <cell r="F45">
            <v>14146456000179</v>
          </cell>
          <cell r="G45" t="str">
            <v>BELCHER FARMACEUTICA DO BRASIL LTDA</v>
          </cell>
          <cell r="H45" t="str">
            <v>B</v>
          </cell>
          <cell r="I45" t="str">
            <v>S</v>
          </cell>
          <cell r="J45" t="str">
            <v>000.014.909</v>
          </cell>
          <cell r="K45">
            <v>44351</v>
          </cell>
          <cell r="L45" t="str">
            <v>41210614146456000179550010000149091863968147</v>
          </cell>
          <cell r="M45" t="str">
            <v>41 -  Paraná</v>
          </cell>
          <cell r="N45">
            <v>2109</v>
          </cell>
        </row>
        <row r="46">
          <cell r="C46" t="str">
            <v>HOSPITAL MESTRE VITALINO (COVID-19)</v>
          </cell>
          <cell r="E46" t="str">
            <v>3.12 - Material Hospitalar</v>
          </cell>
          <cell r="F46">
            <v>61418042000131</v>
          </cell>
          <cell r="G46" t="str">
            <v>CIRURGICA FERNANDES LTDA</v>
          </cell>
          <cell r="H46" t="str">
            <v>B</v>
          </cell>
          <cell r="I46" t="str">
            <v>S</v>
          </cell>
          <cell r="J46">
            <v>1347660</v>
          </cell>
          <cell r="K46">
            <v>44354</v>
          </cell>
          <cell r="L46" t="str">
            <v>35210661418042000131550040013476601185519610</v>
          </cell>
          <cell r="M46" t="str">
            <v>35 -  São Paulo</v>
          </cell>
          <cell r="N46">
            <v>135</v>
          </cell>
        </row>
        <row r="47">
          <cell r="C47" t="str">
            <v>HOSPITAL MESTRE VITALINO (COVID-19)</v>
          </cell>
          <cell r="E47" t="str">
            <v>3.12 - Material Hospitalar</v>
          </cell>
          <cell r="F47">
            <v>61418042000131</v>
          </cell>
          <cell r="G47" t="str">
            <v>CIRURGICA FERNANDES LTDA</v>
          </cell>
          <cell r="H47" t="str">
            <v>B</v>
          </cell>
          <cell r="I47" t="str">
            <v>S</v>
          </cell>
          <cell r="J47">
            <v>1347582</v>
          </cell>
          <cell r="K47">
            <v>44354</v>
          </cell>
          <cell r="L47" t="str">
            <v>35210661418042000131550040013475821866416601</v>
          </cell>
          <cell r="M47" t="str">
            <v>26 -  Pernambuco</v>
          </cell>
          <cell r="N47">
            <v>6910.05</v>
          </cell>
        </row>
        <row r="48">
          <cell r="C48" t="str">
            <v>HOSPITAL MESTRE VITALINO (COVID-19)</v>
          </cell>
          <cell r="E48" t="str">
            <v>3.12 - Material Hospitalar</v>
          </cell>
          <cell r="F48">
            <v>10779833000156</v>
          </cell>
          <cell r="G48" t="str">
            <v>MEDICAL MERCANTIL DE APARELHAGEM MEDICA</v>
          </cell>
          <cell r="H48" t="str">
            <v>B</v>
          </cell>
          <cell r="I48" t="str">
            <v>S</v>
          </cell>
          <cell r="J48">
            <v>528602</v>
          </cell>
          <cell r="K48">
            <v>44361</v>
          </cell>
          <cell r="L48" t="str">
            <v>26210610779833000156550010005286021151953604</v>
          </cell>
          <cell r="M48" t="str">
            <v>26 -  Pernambuco</v>
          </cell>
          <cell r="N48">
            <v>2150</v>
          </cell>
        </row>
        <row r="49">
          <cell r="C49" t="str">
            <v>HOSPITAL MESTRE VITALINO (COVID-19)</v>
          </cell>
          <cell r="E49" t="str">
            <v>3.12 - Material Hospitalar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>
            <v>9335</v>
          </cell>
          <cell r="K49">
            <v>44361</v>
          </cell>
          <cell r="L49" t="str">
            <v>26210667729178000653550010000093351911360500</v>
          </cell>
          <cell r="M49" t="str">
            <v>26 -  Pernambuco</v>
          </cell>
          <cell r="N49">
            <v>1689.6</v>
          </cell>
        </row>
        <row r="50">
          <cell r="C50" t="str">
            <v>HOSPITAL MESTRE VITALINO (COVID-19)</v>
          </cell>
          <cell r="E50" t="str">
            <v>3.12 - Material Hospitalar</v>
          </cell>
          <cell r="F50">
            <v>61418042000131</v>
          </cell>
          <cell r="G50" t="str">
            <v>CIRURGICA FERNANDES LTDA</v>
          </cell>
          <cell r="H50" t="str">
            <v>B</v>
          </cell>
          <cell r="I50" t="str">
            <v>S</v>
          </cell>
          <cell r="J50">
            <v>1348082</v>
          </cell>
          <cell r="K50">
            <v>44355</v>
          </cell>
          <cell r="L50" t="str">
            <v>35210661418042000131550040013480821192510797</v>
          </cell>
          <cell r="M50" t="str">
            <v>35 -  São Paulo</v>
          </cell>
          <cell r="N50">
            <v>1472</v>
          </cell>
        </row>
        <row r="51">
          <cell r="C51" t="str">
            <v>HOSPITAL MESTRE VITALINO (COVID-19)</v>
          </cell>
          <cell r="E51" t="str">
            <v>3.12 - Material Hospitalar</v>
          </cell>
          <cell r="F51">
            <v>67729178000491</v>
          </cell>
          <cell r="G51" t="str">
            <v>COMERCIAL C RIOCLARENSE LTDA</v>
          </cell>
          <cell r="H51" t="str">
            <v>B</v>
          </cell>
          <cell r="I51" t="str">
            <v>S</v>
          </cell>
          <cell r="J51">
            <v>1445373</v>
          </cell>
          <cell r="K51">
            <v>44356</v>
          </cell>
          <cell r="L51" t="str">
            <v>35210667729178000491550010014453731733208441</v>
          </cell>
          <cell r="M51" t="str">
            <v>35 -  São Paulo</v>
          </cell>
          <cell r="N51">
            <v>7140</v>
          </cell>
        </row>
        <row r="52">
          <cell r="C52" t="str">
            <v>HOSPITAL MESTRE VITALINO (COVID-19)</v>
          </cell>
          <cell r="E52" t="str">
            <v>3.12 - Material Hospitalar</v>
          </cell>
          <cell r="F52">
            <v>874929000140</v>
          </cell>
          <cell r="G52" t="str">
            <v>MEDCENTER COMERCIAL LTDA  MG</v>
          </cell>
          <cell r="H52" t="str">
            <v>B</v>
          </cell>
          <cell r="I52" t="str">
            <v>S</v>
          </cell>
          <cell r="J52">
            <v>324687</v>
          </cell>
          <cell r="K52">
            <v>44351</v>
          </cell>
          <cell r="L52" t="str">
            <v>31210600874929000140550010003246871722179766</v>
          </cell>
          <cell r="M52" t="str">
            <v>31 -  Minas Gerais</v>
          </cell>
          <cell r="N52">
            <v>2755.2</v>
          </cell>
        </row>
        <row r="53">
          <cell r="C53" t="str">
            <v>HOSPITAL MESTRE VITALINO (COVID-19)</v>
          </cell>
          <cell r="E53" t="str">
            <v>3.12 - Material Hospitalar</v>
          </cell>
          <cell r="F53">
            <v>4614288000145</v>
          </cell>
          <cell r="G53" t="str">
            <v>DISK LIFE COM. DE PROD. CIRURGICOS LTDA</v>
          </cell>
          <cell r="H53" t="str">
            <v>B</v>
          </cell>
          <cell r="I53" t="str">
            <v>S</v>
          </cell>
          <cell r="J53">
            <v>3890</v>
          </cell>
          <cell r="K53">
            <v>44363</v>
          </cell>
          <cell r="L53" t="str">
            <v>26210604614288000145550010000038901315386259</v>
          </cell>
          <cell r="M53" t="str">
            <v>26 -  Pernambuco</v>
          </cell>
          <cell r="N53">
            <v>6720</v>
          </cell>
        </row>
        <row r="54">
          <cell r="C54" t="str">
            <v>HOSPITAL MESTRE VITALINO (COVID-19)</v>
          </cell>
          <cell r="E54" t="str">
            <v>3.12 - Material Hospitalar</v>
          </cell>
          <cell r="F54">
            <v>32122469000190</v>
          </cell>
          <cell r="G54" t="str">
            <v>GIOVANA MARIA PECINI EIRELI</v>
          </cell>
          <cell r="H54" t="str">
            <v>B</v>
          </cell>
          <cell r="I54" t="str">
            <v>S</v>
          </cell>
          <cell r="J54" t="str">
            <v>000.000.387</v>
          </cell>
          <cell r="K54">
            <v>44358</v>
          </cell>
          <cell r="L54" t="str">
            <v>35210632122469000190550010000003971000150651</v>
          </cell>
          <cell r="M54" t="str">
            <v>35 -  São Paulo</v>
          </cell>
          <cell r="N54">
            <v>54624</v>
          </cell>
        </row>
        <row r="55">
          <cell r="C55" t="str">
            <v>HOSPITAL MESTRE VITALINO (COVID-19)</v>
          </cell>
          <cell r="E55" t="str">
            <v>3.12 - Material Hospitalar</v>
          </cell>
          <cell r="F55">
            <v>1348814000184</v>
          </cell>
          <cell r="G55" t="str">
            <v>BDL BEZERRA DISTRIBUIDORA LTDA</v>
          </cell>
          <cell r="H55" t="str">
            <v>B</v>
          </cell>
          <cell r="I55" t="str">
            <v>S</v>
          </cell>
          <cell r="J55" t="str">
            <v>000.019.766</v>
          </cell>
          <cell r="K55">
            <v>44369</v>
          </cell>
          <cell r="L55" t="str">
            <v>26210601348814000184550010000197661046403270</v>
          </cell>
          <cell r="M55" t="str">
            <v>26 -  Pernambuco</v>
          </cell>
          <cell r="N55">
            <v>388.5</v>
          </cell>
        </row>
        <row r="56">
          <cell r="C56" t="str">
            <v>HOSPITAL MESTRE VITALINO (COVID-19)</v>
          </cell>
          <cell r="E56" t="str">
            <v>3.12 - Material Hospitalar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>
            <v>9807</v>
          </cell>
          <cell r="K56">
            <v>44369</v>
          </cell>
          <cell r="L56" t="str">
            <v>26210667729178000653550010000098071139131147</v>
          </cell>
          <cell r="M56" t="str">
            <v>26 -  Pernambuco</v>
          </cell>
          <cell r="N56">
            <v>1412.4</v>
          </cell>
        </row>
        <row r="57">
          <cell r="C57" t="str">
            <v>HOSPITAL MESTRE VITALINO (COVID-19)</v>
          </cell>
          <cell r="E57" t="str">
            <v>3.12 - Material Hospitalar</v>
          </cell>
          <cell r="F57">
            <v>11449180000290</v>
          </cell>
          <cell r="G57" t="str">
            <v>DPROSMED DISTR DE PROD MEDI HOSPIT LTDA</v>
          </cell>
          <cell r="H57" t="str">
            <v>B</v>
          </cell>
          <cell r="I57" t="str">
            <v>S</v>
          </cell>
          <cell r="J57" t="str">
            <v>000.000.423</v>
          </cell>
          <cell r="K57">
            <v>44369</v>
          </cell>
          <cell r="L57" t="str">
            <v>26210611449180000290550010000004231332209295</v>
          </cell>
          <cell r="M57" t="str">
            <v>26 -  Pernambuco</v>
          </cell>
          <cell r="N57">
            <v>99.94</v>
          </cell>
        </row>
        <row r="58">
          <cell r="C58" t="str">
            <v>HOSPITAL MESTRE VITALINO (COVID-19)</v>
          </cell>
          <cell r="E58" t="str">
            <v>3.12 - Material Hospitalar</v>
          </cell>
          <cell r="F58">
            <v>28461889000123</v>
          </cell>
          <cell r="G58" t="str">
            <v>JPM PRODUTOS HOSPITALARES LTDA</v>
          </cell>
          <cell r="H58" t="str">
            <v>B</v>
          </cell>
          <cell r="I58" t="str">
            <v>S</v>
          </cell>
          <cell r="J58" t="str">
            <v>000.003.144</v>
          </cell>
          <cell r="K58">
            <v>44370</v>
          </cell>
          <cell r="L58" t="str">
            <v>26210628461889000123550010000031441331691102</v>
          </cell>
          <cell r="M58" t="str">
            <v>26 -  Pernambuco</v>
          </cell>
          <cell r="N58">
            <v>11880</v>
          </cell>
        </row>
        <row r="59">
          <cell r="C59" t="str">
            <v>HOSPITAL MESTRE VITALINO (COVID-19)</v>
          </cell>
          <cell r="E59" t="str">
            <v>3.12 - Material Hospitalar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>
            <v>340568</v>
          </cell>
          <cell r="K59">
            <v>44372</v>
          </cell>
          <cell r="L59" t="str">
            <v>26210608778201000126550010003405681150068226</v>
          </cell>
          <cell r="M59" t="str">
            <v>26 -  Pernambuco</v>
          </cell>
          <cell r="N59">
            <v>5144.09</v>
          </cell>
        </row>
        <row r="60">
          <cell r="C60" t="str">
            <v>HOSPITAL MESTRE VITALINO (COVID-19)</v>
          </cell>
          <cell r="E60" t="str">
            <v>3.12 - Material Hospitalar</v>
          </cell>
          <cell r="F60">
            <v>11449180000100</v>
          </cell>
          <cell r="G60" t="str">
            <v>DPROSMED DIST DE PROD MED HOSP</v>
          </cell>
          <cell r="H60" t="str">
            <v>B</v>
          </cell>
          <cell r="I60" t="str">
            <v>S</v>
          </cell>
          <cell r="J60" t="str">
            <v>000.043.592</v>
          </cell>
          <cell r="K60">
            <v>44376</v>
          </cell>
          <cell r="L60" t="str">
            <v>26210611449180000100550010000435921509605620</v>
          </cell>
          <cell r="M60" t="str">
            <v>26 -  Pernambuco</v>
          </cell>
          <cell r="N60">
            <v>1220.1600000000001</v>
          </cell>
        </row>
        <row r="61">
          <cell r="C61" t="str">
            <v>HOSPITAL MESTRE VITALINO (COVID-19)</v>
          </cell>
          <cell r="E61" t="str">
            <v>3.12 - Material Hospitalar</v>
          </cell>
          <cell r="F61">
            <v>21216468000198</v>
          </cell>
          <cell r="G61" t="str">
            <v>SANMED DIST. DE PRODUTOS MED. HOSPITALAR</v>
          </cell>
          <cell r="H61" t="str">
            <v>B</v>
          </cell>
          <cell r="I61" t="str">
            <v>S</v>
          </cell>
          <cell r="J61" t="str">
            <v>000.006.028</v>
          </cell>
          <cell r="K61">
            <v>44375</v>
          </cell>
          <cell r="L61" t="str">
            <v>26210621216468000198550010000060281178202102</v>
          </cell>
          <cell r="M61" t="str">
            <v>26 -  Pernambuco</v>
          </cell>
          <cell r="N61">
            <v>1066.8</v>
          </cell>
        </row>
        <row r="62">
          <cell r="C62" t="str">
            <v>HOSPITAL MESTRE VITALINO (COVID-19)</v>
          </cell>
          <cell r="E62" t="str">
            <v>3.12 - Material Hospitalar</v>
          </cell>
          <cell r="F62">
            <v>21596736000144</v>
          </cell>
          <cell r="G62" t="str">
            <v>ULTRAMEGA DIST LTDA</v>
          </cell>
          <cell r="H62" t="str">
            <v>B</v>
          </cell>
          <cell r="I62" t="str">
            <v>S</v>
          </cell>
          <cell r="J62">
            <v>130081</v>
          </cell>
          <cell r="K62">
            <v>44375</v>
          </cell>
          <cell r="L62" t="str">
            <v>26210621596736000144550010001308110001334943</v>
          </cell>
          <cell r="M62" t="str">
            <v>26 -  Pernambuco</v>
          </cell>
          <cell r="N62">
            <v>303.8</v>
          </cell>
        </row>
        <row r="63">
          <cell r="C63" t="str">
            <v>HOSPITAL MESTRE VITALINO (COVID-19)</v>
          </cell>
          <cell r="E63" t="str">
            <v>3.12 - Material Hospitalar</v>
          </cell>
          <cell r="F63">
            <v>21596736000144</v>
          </cell>
          <cell r="G63" t="str">
            <v>ULTRAMEGA DIST LTDA</v>
          </cell>
          <cell r="H63" t="str">
            <v>B</v>
          </cell>
          <cell r="I63" t="str">
            <v>S</v>
          </cell>
          <cell r="J63">
            <v>130137</v>
          </cell>
          <cell r="K63">
            <v>44375</v>
          </cell>
          <cell r="L63" t="str">
            <v>26210621596736000144550010001301371001335530</v>
          </cell>
          <cell r="M63" t="str">
            <v>26 -  Pernambuco</v>
          </cell>
          <cell r="N63">
            <v>806.54</v>
          </cell>
        </row>
        <row r="64">
          <cell r="C64" t="str">
            <v>HOSPITAL MESTRE VITALINO (COVID-19)</v>
          </cell>
          <cell r="E64" t="str">
            <v>3.12 - Material Hospitalar</v>
          </cell>
          <cell r="F64">
            <v>51943645000107</v>
          </cell>
          <cell r="G64" t="str">
            <v>BIOMEDICAL EQUIPAMENTOS E PRODUTOS MED</v>
          </cell>
          <cell r="H64" t="str">
            <v>B</v>
          </cell>
          <cell r="I64" t="str">
            <v>S</v>
          </cell>
          <cell r="J64" t="str">
            <v>000.137.599</v>
          </cell>
          <cell r="K64">
            <v>44370</v>
          </cell>
          <cell r="L64" t="str">
            <v>35210651943645000107550010001375991004640329</v>
          </cell>
          <cell r="M64" t="str">
            <v>35 -  São Paulo</v>
          </cell>
          <cell r="N64">
            <v>1540</v>
          </cell>
        </row>
        <row r="65">
          <cell r="C65" t="str">
            <v>HOSPITAL MESTRE VITALINO (COVID-19)</v>
          </cell>
          <cell r="E65" t="str">
            <v>3.12 - Material Hospitalar</v>
          </cell>
          <cell r="F65">
            <v>5230009001931</v>
          </cell>
          <cell r="G65" t="str">
            <v>COMERCIAL DRUGSTORE LTDA</v>
          </cell>
          <cell r="H65" t="str">
            <v>B</v>
          </cell>
          <cell r="I65" t="str">
            <v>S</v>
          </cell>
          <cell r="J65" t="str">
            <v>000.006.633</v>
          </cell>
          <cell r="K65">
            <v>44377</v>
          </cell>
          <cell r="L65" t="str">
            <v>26210605230009001931550030000066331003130419</v>
          </cell>
          <cell r="M65" t="str">
            <v>26 -  Pernambuco</v>
          </cell>
          <cell r="N65">
            <v>107.82</v>
          </cell>
        </row>
        <row r="66">
          <cell r="C66" t="str">
            <v>HOSPITAL MESTRE VITALINO (COVID-19)</v>
          </cell>
          <cell r="E66" t="str">
            <v>3.12 - Material Hospitalar</v>
          </cell>
          <cell r="F66">
            <v>30848237000198</v>
          </cell>
          <cell r="G66" t="str">
            <v>PH COMERCIO DE PRODUTOS MEDICOS HOSPITAL</v>
          </cell>
          <cell r="H66" t="str">
            <v>B</v>
          </cell>
          <cell r="I66" t="str">
            <v>S</v>
          </cell>
          <cell r="J66" t="str">
            <v>000.006.884</v>
          </cell>
          <cell r="K66">
            <v>44372</v>
          </cell>
          <cell r="L66" t="str">
            <v>26210630848237000198550010000068841796954084</v>
          </cell>
          <cell r="M66" t="str">
            <v>26 -  Pernambuco</v>
          </cell>
          <cell r="N66">
            <v>1845</v>
          </cell>
        </row>
        <row r="67">
          <cell r="C67" t="str">
            <v>HOSPITAL MESTRE VITALINO (COVID-19)</v>
          </cell>
          <cell r="E67" t="str">
            <v>3.4 - Material Farmacológico</v>
          </cell>
          <cell r="F67">
            <v>8778201000126</v>
          </cell>
          <cell r="G67" t="str">
            <v>DROGAFONTE LTDA</v>
          </cell>
          <cell r="H67" t="str">
            <v>B</v>
          </cell>
          <cell r="I67" t="str">
            <v>S</v>
          </cell>
          <cell r="J67">
            <v>338564</v>
          </cell>
          <cell r="K67">
            <v>44350</v>
          </cell>
          <cell r="L67" t="str">
            <v>26210608778201000126550010003385641282640559</v>
          </cell>
          <cell r="M67" t="str">
            <v>26 -  Pernambuco</v>
          </cell>
          <cell r="N67">
            <v>3720.23</v>
          </cell>
        </row>
        <row r="68">
          <cell r="C68" t="str">
            <v>HOSPITAL MESTRE VITALINO (COVID-19)</v>
          </cell>
          <cell r="E68" t="str">
            <v>3.4 - Material Farmacológico</v>
          </cell>
          <cell r="F68">
            <v>12882932000194</v>
          </cell>
          <cell r="G68" t="str">
            <v>EXOMED REPRES DE MED LTDA</v>
          </cell>
          <cell r="H68" t="str">
            <v>B</v>
          </cell>
          <cell r="I68" t="str">
            <v>S</v>
          </cell>
          <cell r="J68">
            <v>151361</v>
          </cell>
          <cell r="K68">
            <v>44350</v>
          </cell>
          <cell r="L68" t="str">
            <v>26210612882932000194550010001513611776481032</v>
          </cell>
          <cell r="M68" t="str">
            <v>26 -  Pernambuco</v>
          </cell>
          <cell r="N68">
            <v>1821.32</v>
          </cell>
        </row>
        <row r="69">
          <cell r="C69" t="str">
            <v>HOSPITAL MESTRE VITALINO (COVID-19)</v>
          </cell>
          <cell r="E69" t="str">
            <v>3.4 - Material Farmacológico</v>
          </cell>
          <cell r="F69">
            <v>35520964000145</v>
          </cell>
          <cell r="G69" t="str">
            <v>FARMACIA ROCHA</v>
          </cell>
          <cell r="H69" t="str">
            <v>B</v>
          </cell>
          <cell r="I69" t="str">
            <v>S</v>
          </cell>
          <cell r="J69">
            <v>145570</v>
          </cell>
          <cell r="K69">
            <v>44351</v>
          </cell>
          <cell r="L69" t="str">
            <v>26210635520964000145650020001455701593829961</v>
          </cell>
          <cell r="M69" t="str">
            <v>26 -  Pernambuco</v>
          </cell>
          <cell r="N69">
            <v>143.5</v>
          </cell>
        </row>
        <row r="70">
          <cell r="C70" t="str">
            <v>HOSPITAL MESTRE VITALINO (COVID-19)</v>
          </cell>
          <cell r="E70" t="str">
            <v>3.4 - Material Farmacológico</v>
          </cell>
          <cell r="F70">
            <v>9007162000126</v>
          </cell>
          <cell r="G70" t="str">
            <v>MAUES LOBATO COM. E REPRES. LTDA</v>
          </cell>
          <cell r="H70" t="str">
            <v>B</v>
          </cell>
          <cell r="I70" t="str">
            <v>S</v>
          </cell>
          <cell r="J70" t="str">
            <v>000.080.635</v>
          </cell>
          <cell r="K70">
            <v>44349</v>
          </cell>
          <cell r="L70" t="str">
            <v>26210609007162000126550010000806351311262577</v>
          </cell>
          <cell r="M70" t="str">
            <v>26 -  Pernambuco</v>
          </cell>
          <cell r="N70">
            <v>980</v>
          </cell>
        </row>
        <row r="71">
          <cell r="C71" t="str">
            <v>HOSPITAL MESTRE VITALINO (COVID-19)</v>
          </cell>
          <cell r="E71" t="str">
            <v>3.4 - Material Farmacológico</v>
          </cell>
          <cell r="F71">
            <v>21381761000100</v>
          </cell>
          <cell r="G71" t="str">
            <v>SIX DISTRIBUIDORA HOSPITALAR LTDAEPP</v>
          </cell>
          <cell r="H71" t="str">
            <v>B</v>
          </cell>
          <cell r="I71" t="str">
            <v>S</v>
          </cell>
          <cell r="J71" t="str">
            <v>000.040.267</v>
          </cell>
          <cell r="K71">
            <v>44349</v>
          </cell>
          <cell r="L71" t="str">
            <v>26210621381761000100550010000402671497364333</v>
          </cell>
          <cell r="M71" t="str">
            <v>26 -  Pernambuco</v>
          </cell>
          <cell r="N71">
            <v>242.5</v>
          </cell>
        </row>
        <row r="72">
          <cell r="C72" t="str">
            <v>HOSPITAL MESTRE VITALINO (COVID-19)</v>
          </cell>
          <cell r="E72" t="str">
            <v>3.4 - Material Farmacológico</v>
          </cell>
          <cell r="F72">
            <v>11157952000130</v>
          </cell>
          <cell r="G72" t="str">
            <v>DELTA MED DISTRIB. DE MEDICAMENT. EIRELI</v>
          </cell>
          <cell r="H72" t="str">
            <v>B</v>
          </cell>
          <cell r="I72" t="str">
            <v>S</v>
          </cell>
          <cell r="J72" t="str">
            <v>000.001.028</v>
          </cell>
          <cell r="K72">
            <v>44350</v>
          </cell>
          <cell r="L72" t="str">
            <v>26210611157952000130550020000010281877993118</v>
          </cell>
          <cell r="M72" t="str">
            <v>26 -  Pernambuco</v>
          </cell>
          <cell r="N72">
            <v>1280</v>
          </cell>
        </row>
        <row r="73">
          <cell r="C73" t="str">
            <v>HOSPITAL MESTRE VITALINO (COVID-19)</v>
          </cell>
          <cell r="E73" t="str">
            <v>3.4 - Material Farmacológico</v>
          </cell>
          <cell r="F73">
            <v>23680034000170</v>
          </cell>
          <cell r="G73" t="str">
            <v>D.ARAUJO COMERCIAL EIRELI</v>
          </cell>
          <cell r="H73" t="str">
            <v>B</v>
          </cell>
          <cell r="I73" t="str">
            <v>S</v>
          </cell>
          <cell r="J73" t="str">
            <v>000.002.201</v>
          </cell>
          <cell r="K73">
            <v>44349</v>
          </cell>
          <cell r="L73" t="str">
            <v>26210623680034000170550010000022011515106991</v>
          </cell>
          <cell r="M73" t="str">
            <v>26 -  Pernambuco</v>
          </cell>
          <cell r="N73">
            <v>3150</v>
          </cell>
        </row>
        <row r="74">
          <cell r="C74" t="str">
            <v>HOSPITAL MESTRE VITALINO (COVID-19)</v>
          </cell>
          <cell r="E74" t="str">
            <v>3.4 - Material Farmacológico</v>
          </cell>
          <cell r="F74">
            <v>7519404000135</v>
          </cell>
          <cell r="G74" t="str">
            <v>ADVAL FARMACIA DE MANIPULACAO LTDA  ME</v>
          </cell>
          <cell r="H74" t="str">
            <v>B</v>
          </cell>
          <cell r="I74" t="str">
            <v>S</v>
          </cell>
          <cell r="J74" t="str">
            <v>000.000.869</v>
          </cell>
          <cell r="K74">
            <v>44351</v>
          </cell>
          <cell r="L74" t="str">
            <v>26210607519404000135550010000008691680420790</v>
          </cell>
          <cell r="M74" t="str">
            <v>26 -  Pernambuco</v>
          </cell>
          <cell r="N74">
            <v>120</v>
          </cell>
        </row>
        <row r="75">
          <cell r="C75" t="str">
            <v>HOSPITAL MESTRE VITALINO (COVID-19)</v>
          </cell>
          <cell r="E75" t="str">
            <v>3.4 - Material Farmacológico</v>
          </cell>
          <cell r="F75">
            <v>23837936000177</v>
          </cell>
          <cell r="G75" t="str">
            <v>G1 DISTRIBUIDORA DE PROD. FARM LTDA</v>
          </cell>
          <cell r="H75" t="str">
            <v>B</v>
          </cell>
          <cell r="I75" t="str">
            <v>S</v>
          </cell>
          <cell r="J75" t="str">
            <v>000.355.553</v>
          </cell>
          <cell r="K75">
            <v>44349</v>
          </cell>
          <cell r="L75" t="str">
            <v>26210623837936000177550010003555531008194698</v>
          </cell>
          <cell r="M75" t="str">
            <v>26 -  Pernambuco</v>
          </cell>
          <cell r="N75">
            <v>50.71</v>
          </cell>
        </row>
        <row r="76">
          <cell r="C76" t="str">
            <v>HOSPITAL MESTRE VITALINO (COVID-19)</v>
          </cell>
          <cell r="E76" t="str">
            <v>3.4 - Material Farmacológico</v>
          </cell>
          <cell r="F76">
            <v>11563145000117</v>
          </cell>
          <cell r="G76" t="str">
            <v>COMERCIAL MOSTAERT LTDA</v>
          </cell>
          <cell r="H76" t="str">
            <v>B</v>
          </cell>
          <cell r="I76" t="str">
            <v>S</v>
          </cell>
          <cell r="J76" t="str">
            <v>000.096.382</v>
          </cell>
          <cell r="K76">
            <v>44351</v>
          </cell>
          <cell r="L76" t="str">
            <v>26210611563145000117550010000963821001963469</v>
          </cell>
          <cell r="M76" t="str">
            <v>26 -  Pernambuco</v>
          </cell>
          <cell r="N76">
            <v>203</v>
          </cell>
        </row>
        <row r="77">
          <cell r="C77" t="str">
            <v>HOSPITAL MESTRE VITALINO (COVID-19)</v>
          </cell>
          <cell r="E77" t="str">
            <v>3.4 - Material Farmacológico</v>
          </cell>
          <cell r="F77">
            <v>11449180000100</v>
          </cell>
          <cell r="G77" t="str">
            <v>DPROSMED DIST DE PROD MED HOSP</v>
          </cell>
          <cell r="H77" t="str">
            <v>B</v>
          </cell>
          <cell r="I77" t="str">
            <v>S</v>
          </cell>
          <cell r="J77" t="str">
            <v>000.043.071</v>
          </cell>
          <cell r="K77">
            <v>44349</v>
          </cell>
          <cell r="L77" t="str">
            <v>26210611449180000100550010000430711812677201</v>
          </cell>
          <cell r="M77" t="str">
            <v>26 -  Pernambuco</v>
          </cell>
          <cell r="N77">
            <v>86.18</v>
          </cell>
        </row>
        <row r="78">
          <cell r="C78" t="str">
            <v>HOSPITAL MESTRE VITALINO (COVID-19)</v>
          </cell>
          <cell r="E78" t="str">
            <v>3.4 - Material Farmacológico</v>
          </cell>
          <cell r="F78">
            <v>11449180000100</v>
          </cell>
          <cell r="G78" t="str">
            <v>DPROSMED DIST DE PROD MED HOSP</v>
          </cell>
          <cell r="H78" t="str">
            <v>B</v>
          </cell>
          <cell r="I78" t="str">
            <v>S</v>
          </cell>
          <cell r="J78" t="str">
            <v>000.043.106</v>
          </cell>
          <cell r="K78">
            <v>44351</v>
          </cell>
          <cell r="L78" t="str">
            <v>26210611449180000100550010000431061452115557</v>
          </cell>
          <cell r="M78" t="str">
            <v>26 -  Pernambuco</v>
          </cell>
          <cell r="N78">
            <v>413.46</v>
          </cell>
        </row>
        <row r="79">
          <cell r="C79" t="str">
            <v>HOSPITAL MESTRE VITALINO (COVID-19)</v>
          </cell>
          <cell r="E79" t="str">
            <v>3.4 - Material Farmacológico</v>
          </cell>
          <cell r="F79">
            <v>21596736000144</v>
          </cell>
          <cell r="G79" t="str">
            <v>ULTRAMEGA DIST LTDA</v>
          </cell>
          <cell r="H79" t="str">
            <v>B</v>
          </cell>
          <cell r="I79" t="str">
            <v>S</v>
          </cell>
          <cell r="J79">
            <v>128400</v>
          </cell>
          <cell r="K79">
            <v>44349</v>
          </cell>
          <cell r="L79" t="str">
            <v>26210621596736000144550010000184001001317697</v>
          </cell>
          <cell r="M79" t="str">
            <v>26 -  Pernambuco</v>
          </cell>
          <cell r="N79">
            <v>15.65</v>
          </cell>
        </row>
        <row r="80">
          <cell r="C80" t="str">
            <v>HOSPITAL MESTRE VITALINO (COVID-19)</v>
          </cell>
          <cell r="E80" t="str">
            <v>3.4 - Material Farmacológico</v>
          </cell>
          <cell r="F80">
            <v>67729178000653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>
            <v>8817</v>
          </cell>
          <cell r="K80">
            <v>44351</v>
          </cell>
          <cell r="L80" t="str">
            <v>26210667729178000653550010000088171793415096</v>
          </cell>
          <cell r="M80" t="str">
            <v>26 -  Pernambuco</v>
          </cell>
          <cell r="N80">
            <v>6951.3</v>
          </cell>
        </row>
        <row r="81">
          <cell r="C81" t="str">
            <v>HOSPITAL MESTRE VITALINO (COVID-19)</v>
          </cell>
          <cell r="E81" t="str">
            <v>3.4 - Material Farmacológico</v>
          </cell>
          <cell r="F81">
            <v>44734671000151</v>
          </cell>
          <cell r="G81" t="str">
            <v>CRISTALIA PROD QUIM FARMACEUTICOS LTDA</v>
          </cell>
          <cell r="H81" t="str">
            <v>B</v>
          </cell>
          <cell r="I81" t="str">
            <v>S</v>
          </cell>
          <cell r="J81">
            <v>2988134</v>
          </cell>
          <cell r="K81">
            <v>44349</v>
          </cell>
          <cell r="L81" t="str">
            <v>35210644734671000151550100029881341600349692</v>
          </cell>
          <cell r="M81" t="str">
            <v>35 -  São Paulo</v>
          </cell>
          <cell r="N81">
            <v>36</v>
          </cell>
        </row>
        <row r="82">
          <cell r="C82" t="str">
            <v>HOSPITAL MESTRE VITALINO (COVID-19)</v>
          </cell>
          <cell r="E82" t="str">
            <v>3.4 - Material Farmacológico</v>
          </cell>
          <cell r="F82">
            <v>7484373000124</v>
          </cell>
          <cell r="G82" t="str">
            <v>UNI HOSPITALAR LTDA  EPP</v>
          </cell>
          <cell r="H82" t="str">
            <v>B</v>
          </cell>
          <cell r="I82" t="str">
            <v>S</v>
          </cell>
          <cell r="J82" t="str">
            <v>000.124.838</v>
          </cell>
          <cell r="K82">
            <v>44351</v>
          </cell>
          <cell r="L82" t="str">
            <v>26210607484373000124550010001248381847172875</v>
          </cell>
          <cell r="M82" t="str">
            <v>26 -  Pernambuco</v>
          </cell>
          <cell r="N82">
            <v>1110.56</v>
          </cell>
        </row>
        <row r="83">
          <cell r="C83" t="str">
            <v>HOSPITAL MESTRE VITALINO (COVID-19)</v>
          </cell>
          <cell r="E83" t="str">
            <v>3.4 - Material Farmacológico</v>
          </cell>
          <cell r="F83">
            <v>7484373000124</v>
          </cell>
          <cell r="G83" t="str">
            <v>UNI HOSPITALAR LTDA  EPP</v>
          </cell>
          <cell r="H83" t="str">
            <v>B</v>
          </cell>
          <cell r="I83" t="str">
            <v>S</v>
          </cell>
          <cell r="J83" t="str">
            <v>000.125.023</v>
          </cell>
          <cell r="K83">
            <v>44354</v>
          </cell>
          <cell r="L83" t="str">
            <v>26210607484373000124550010001250231804065641</v>
          </cell>
          <cell r="M83" t="str">
            <v>26 -  Pernambuco</v>
          </cell>
          <cell r="N83">
            <v>44500</v>
          </cell>
        </row>
        <row r="84">
          <cell r="C84" t="str">
            <v>HOSPITAL MESTRE VITALINO (COVID-19)</v>
          </cell>
          <cell r="E84" t="str">
            <v>3.4 - Material Farmacológico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000.104.748</v>
          </cell>
          <cell r="K84">
            <v>44350</v>
          </cell>
          <cell r="L84" t="str">
            <v>26210608674752000140550010001047481266144335</v>
          </cell>
          <cell r="M84" t="str">
            <v>26 -  Pernambuco</v>
          </cell>
          <cell r="N84">
            <v>1721.85</v>
          </cell>
        </row>
        <row r="85">
          <cell r="C85" t="str">
            <v>HOSPITAL MESTRE VITALINO (COVID-19)</v>
          </cell>
          <cell r="E85" t="str">
            <v>3.4 - Material Farmacológico</v>
          </cell>
          <cell r="F85">
            <v>21381761000100</v>
          </cell>
          <cell r="G85" t="str">
            <v>SIX DISTRIBUIDORA HOSPITALAR LTDAEPP</v>
          </cell>
          <cell r="H85" t="str">
            <v>B</v>
          </cell>
          <cell r="I85" t="str">
            <v>S</v>
          </cell>
          <cell r="J85" t="str">
            <v>000.040.319</v>
          </cell>
          <cell r="K85">
            <v>44351</v>
          </cell>
          <cell r="L85" t="str">
            <v>26210621371761000100550010000403191054685368</v>
          </cell>
          <cell r="M85" t="str">
            <v>26 -  Pernambuco</v>
          </cell>
          <cell r="N85">
            <v>260</v>
          </cell>
        </row>
        <row r="86">
          <cell r="C86" t="str">
            <v>HOSPITAL MESTRE VITALINO (COVID-19)</v>
          </cell>
          <cell r="E86" t="str">
            <v>3.4 - Material Farmacológico</v>
          </cell>
          <cell r="F86">
            <v>3817043000152</v>
          </cell>
          <cell r="G86" t="str">
            <v>PHARMAPLUS LTDA EPP</v>
          </cell>
          <cell r="H86" t="str">
            <v>B</v>
          </cell>
          <cell r="I86" t="str">
            <v>S</v>
          </cell>
          <cell r="J86" t="str">
            <v>000.031.317</v>
          </cell>
          <cell r="K86">
            <v>44351</v>
          </cell>
          <cell r="L86" t="str">
            <v>26210603817043000152550010000313171009871451</v>
          </cell>
          <cell r="M86" t="str">
            <v>26 -  Pernambuco</v>
          </cell>
          <cell r="N86">
            <v>702</v>
          </cell>
        </row>
        <row r="87">
          <cell r="C87" t="str">
            <v>HOSPITAL MESTRE VITALINO (COVID-19)</v>
          </cell>
          <cell r="E87" t="str">
            <v>3.4 - Material Farmacológico</v>
          </cell>
          <cell r="F87">
            <v>3817043000152</v>
          </cell>
          <cell r="G87" t="str">
            <v>PHARMAPLUS LTDA EPP</v>
          </cell>
          <cell r="H87" t="str">
            <v>B</v>
          </cell>
          <cell r="I87" t="str">
            <v>S</v>
          </cell>
          <cell r="J87" t="str">
            <v>000.031.369</v>
          </cell>
          <cell r="K87">
            <v>44351</v>
          </cell>
          <cell r="L87" t="str">
            <v>26210603817043000152550010000313691011902020</v>
          </cell>
          <cell r="M87" t="str">
            <v>26 -  Pernambuco</v>
          </cell>
          <cell r="N87">
            <v>4958.8</v>
          </cell>
        </row>
        <row r="88">
          <cell r="C88" t="str">
            <v>HOSPITAL MESTRE VITALINO (COVID-19)</v>
          </cell>
          <cell r="E88" t="str">
            <v>3.4 - Material Farmacológico</v>
          </cell>
          <cell r="F88">
            <v>60665981000975</v>
          </cell>
          <cell r="G88" t="str">
            <v>UNIAO QUIMICA FARMACEUTICA</v>
          </cell>
          <cell r="H88" t="str">
            <v>B</v>
          </cell>
          <cell r="I88" t="str">
            <v>S</v>
          </cell>
          <cell r="J88">
            <v>511512</v>
          </cell>
          <cell r="K88">
            <v>205</v>
          </cell>
          <cell r="L88" t="str">
            <v>31210660665981000975550010005115121862697541</v>
          </cell>
          <cell r="M88" t="str">
            <v>31 -  Minas Gerais</v>
          </cell>
          <cell r="N88">
            <v>85000</v>
          </cell>
        </row>
        <row r="89">
          <cell r="C89" t="str">
            <v>HOSPITAL MESTRE VITALINO (COVID-19)</v>
          </cell>
          <cell r="E89" t="str">
            <v>3.4 - Material Farmacológico</v>
          </cell>
          <cell r="F89">
            <v>6073848000127</v>
          </cell>
          <cell r="G89" t="str">
            <v>CRISTAL PHARMA LTDA</v>
          </cell>
          <cell r="H89" t="str">
            <v>B</v>
          </cell>
          <cell r="I89" t="str">
            <v>S</v>
          </cell>
          <cell r="J89">
            <v>200335</v>
          </cell>
          <cell r="K89">
            <v>44351</v>
          </cell>
          <cell r="L89" t="str">
            <v>31210606073848000127550010002003351250100230</v>
          </cell>
          <cell r="M89" t="str">
            <v>31 -  Minas Gerais</v>
          </cell>
          <cell r="N89">
            <v>618</v>
          </cell>
        </row>
        <row r="90">
          <cell r="C90" t="str">
            <v>HOSPITAL MESTRE VITALINO (COVID-19)</v>
          </cell>
          <cell r="E90" t="str">
            <v>3.4 - Material Farmacológico</v>
          </cell>
          <cell r="F90">
            <v>44734671000151</v>
          </cell>
          <cell r="G90" t="str">
            <v>CRISTALIA PROD QUIM FARMACEUTICOS LTDA</v>
          </cell>
          <cell r="H90" t="str">
            <v>B</v>
          </cell>
          <cell r="I90" t="str">
            <v>S</v>
          </cell>
          <cell r="J90">
            <v>2988942</v>
          </cell>
          <cell r="K90">
            <v>44351</v>
          </cell>
          <cell r="L90" t="str">
            <v>35210644734671000151550100029889421957557325</v>
          </cell>
          <cell r="M90" t="str">
            <v>35 -  São Paulo</v>
          </cell>
          <cell r="N90">
            <v>10260</v>
          </cell>
        </row>
        <row r="91">
          <cell r="C91" t="str">
            <v>HOSPITAL MESTRE VITALINO (COVID-19)</v>
          </cell>
          <cell r="E91" t="str">
            <v>3.4 - Material Farmacológico</v>
          </cell>
          <cell r="F91">
            <v>9137934000225</v>
          </cell>
          <cell r="G91" t="str">
            <v>NORDICA DISTRIBUIDORA HOSPITALAR LTDA</v>
          </cell>
          <cell r="H91" t="str">
            <v>B</v>
          </cell>
          <cell r="I91" t="str">
            <v>S</v>
          </cell>
          <cell r="J91" t="str">
            <v>000.003.797</v>
          </cell>
          <cell r="K91">
            <v>44351</v>
          </cell>
          <cell r="L91" t="str">
            <v>26210609137934000225558880000037971221449460</v>
          </cell>
          <cell r="M91" t="str">
            <v>26 -  Pernambuco</v>
          </cell>
          <cell r="N91">
            <v>2</v>
          </cell>
        </row>
        <row r="92">
          <cell r="C92" t="str">
            <v>HOSPITAL MESTRE VITALINO (COVID-19)</v>
          </cell>
          <cell r="E92" t="str">
            <v>3.4 - Material Farmacológico</v>
          </cell>
          <cell r="F92">
            <v>11260846000187</v>
          </cell>
          <cell r="G92" t="str">
            <v>ANBIOTON IMPORTADORA LTDA</v>
          </cell>
          <cell r="H92" t="str">
            <v>B</v>
          </cell>
          <cell r="I92" t="str">
            <v>S</v>
          </cell>
          <cell r="J92">
            <v>142507</v>
          </cell>
          <cell r="K92">
            <v>44349</v>
          </cell>
          <cell r="L92" t="str">
            <v>35210611260846000187550010001425071214189266</v>
          </cell>
          <cell r="M92" t="str">
            <v>35 -  São Paulo</v>
          </cell>
          <cell r="N92">
            <v>23017.26</v>
          </cell>
        </row>
        <row r="93">
          <cell r="C93" t="str">
            <v>HOSPITAL MESTRE VITALINO (COVID-19)</v>
          </cell>
          <cell r="E93" t="str">
            <v>3.4 - Material Farmacológico</v>
          </cell>
          <cell r="F93">
            <v>10854165000346</v>
          </cell>
          <cell r="G93" t="str">
            <v>F  F DISTRIB. DE PROD. FARMACEUT. LTDA</v>
          </cell>
          <cell r="H93" t="str">
            <v>B</v>
          </cell>
          <cell r="I93" t="str">
            <v>S</v>
          </cell>
          <cell r="J93">
            <v>99692</v>
          </cell>
          <cell r="K93">
            <v>44356</v>
          </cell>
          <cell r="L93" t="str">
            <v>23210610854165000346550010000996921083170141</v>
          </cell>
          <cell r="M93" t="str">
            <v>23 -  Ceará</v>
          </cell>
          <cell r="N93">
            <v>280</v>
          </cell>
        </row>
        <row r="94">
          <cell r="C94" t="str">
            <v>HOSPITAL MESTRE VITALINO (COVID-19)</v>
          </cell>
          <cell r="E94" t="str">
            <v>3.4 - Material Farmacológico</v>
          </cell>
          <cell r="F94">
            <v>6234797000178</v>
          </cell>
          <cell r="G94" t="str">
            <v>EXPRESSA DISTRIB DE MEDIC L</v>
          </cell>
          <cell r="H94" t="str">
            <v>B</v>
          </cell>
          <cell r="I94" t="str">
            <v>S</v>
          </cell>
          <cell r="J94">
            <v>1182279</v>
          </cell>
          <cell r="K94">
            <v>44358</v>
          </cell>
          <cell r="L94" t="str">
            <v>53210606234797000178550010011822791100231719</v>
          </cell>
          <cell r="M94" t="str">
            <v>53 -  Distrito Federal</v>
          </cell>
          <cell r="N94">
            <v>6580</v>
          </cell>
        </row>
        <row r="95">
          <cell r="C95" t="str">
            <v>HOSPITAL MESTRE VITALINO (COVID-19)</v>
          </cell>
          <cell r="E95" t="str">
            <v>3.4 - Material Farmacológico</v>
          </cell>
          <cell r="F95">
            <v>874929000140</v>
          </cell>
          <cell r="G95" t="str">
            <v>MEDCENTER COMERCIAL LTDA  MG</v>
          </cell>
          <cell r="H95" t="str">
            <v>B</v>
          </cell>
          <cell r="I95" t="str">
            <v>S</v>
          </cell>
          <cell r="J95">
            <v>324687</v>
          </cell>
          <cell r="K95">
            <v>44351</v>
          </cell>
          <cell r="L95" t="str">
            <v>31210600874929000140550010003246871722179766</v>
          </cell>
          <cell r="M95" t="str">
            <v>31 -  Minas Gerais</v>
          </cell>
          <cell r="N95">
            <v>9045</v>
          </cell>
        </row>
        <row r="96">
          <cell r="C96" t="str">
            <v>HOSPITAL MESTRE VITALINO (COVID-19)</v>
          </cell>
          <cell r="E96" t="str">
            <v>3.4 - Material Farmacológico</v>
          </cell>
          <cell r="F96">
            <v>49324221000880</v>
          </cell>
          <cell r="G96" t="str">
            <v>FRESENIUS KABI BRASIL LTDA</v>
          </cell>
          <cell r="H96" t="str">
            <v>B</v>
          </cell>
          <cell r="I96" t="str">
            <v>S</v>
          </cell>
          <cell r="J96">
            <v>200337</v>
          </cell>
          <cell r="K96">
            <v>44355</v>
          </cell>
          <cell r="L96" t="str">
            <v>23210649324221000880550000002003371209463704</v>
          </cell>
          <cell r="M96" t="str">
            <v>23 -  Ceará</v>
          </cell>
          <cell r="N96">
            <v>21263.38</v>
          </cell>
        </row>
        <row r="97">
          <cell r="C97" t="str">
            <v>HOSPITAL MESTRE VITALINO (COVID-19)</v>
          </cell>
          <cell r="E97" t="str">
            <v>3.4 - Material Farmacológico</v>
          </cell>
          <cell r="F97">
            <v>23680034000170</v>
          </cell>
          <cell r="G97" t="str">
            <v>D.ARAUJO COMERCIAL EIRELI</v>
          </cell>
          <cell r="H97" t="str">
            <v>B</v>
          </cell>
          <cell r="I97" t="str">
            <v>S</v>
          </cell>
          <cell r="J97" t="str">
            <v>000.002.340</v>
          </cell>
          <cell r="K97">
            <v>44363</v>
          </cell>
          <cell r="L97" t="str">
            <v>26210623680034000170550010000023401293198350</v>
          </cell>
          <cell r="M97" t="str">
            <v>26 -  Pernambuco</v>
          </cell>
          <cell r="N97">
            <v>678.3</v>
          </cell>
        </row>
        <row r="98">
          <cell r="C98" t="str">
            <v>HOSPITAL MESTRE VITALINO (COVID-19)</v>
          </cell>
          <cell r="E98" t="str">
            <v>3.4 - Material Farmacológico</v>
          </cell>
          <cell r="F98">
            <v>49324221002077</v>
          </cell>
          <cell r="G98" t="str">
            <v>FRESENIUS KABI BRASIL LTDA</v>
          </cell>
          <cell r="H98" t="str">
            <v>B</v>
          </cell>
          <cell r="I98" t="str">
            <v>S</v>
          </cell>
          <cell r="J98">
            <v>18541</v>
          </cell>
          <cell r="K98">
            <v>44351</v>
          </cell>
          <cell r="L98" t="str">
            <v>52210649324221002077550010000185411181794901</v>
          </cell>
          <cell r="M98" t="str">
            <v>52 -  Goiás</v>
          </cell>
          <cell r="N98">
            <v>11000</v>
          </cell>
        </row>
        <row r="99">
          <cell r="C99" t="str">
            <v>HOSPITAL MESTRE VITALINO (COVID-19)</v>
          </cell>
          <cell r="E99" t="str">
            <v>3.4 - Material Farmacológico</v>
          </cell>
          <cell r="F99">
            <v>6234797000178</v>
          </cell>
          <cell r="G99" t="str">
            <v>EXPRESSA DISTRIB DE MEDIC L</v>
          </cell>
          <cell r="H99" t="str">
            <v>B</v>
          </cell>
          <cell r="I99" t="str">
            <v>S</v>
          </cell>
          <cell r="J99">
            <v>1183501</v>
          </cell>
          <cell r="K99">
            <v>44363</v>
          </cell>
          <cell r="L99" t="str">
            <v>53210606234797000178550010011835011100086652</v>
          </cell>
          <cell r="M99" t="str">
            <v>53 -  Distrito Federal</v>
          </cell>
          <cell r="N99">
            <v>4230</v>
          </cell>
        </row>
        <row r="100">
          <cell r="C100" t="str">
            <v>HOSPITAL MESTRE VITALINO (COVID-19)</v>
          </cell>
          <cell r="E100" t="str">
            <v>3.4 - Material Farmacológico</v>
          </cell>
          <cell r="F100">
            <v>12882932000194</v>
          </cell>
          <cell r="G100" t="str">
            <v>EXOMED REPRES DE MED LTDA</v>
          </cell>
          <cell r="H100" t="str">
            <v>B</v>
          </cell>
          <cell r="I100" t="str">
            <v>S</v>
          </cell>
          <cell r="J100">
            <v>151834</v>
          </cell>
          <cell r="K100">
            <v>44369</v>
          </cell>
          <cell r="L100" t="str">
            <v>26210612882932000194550010001518341059367670</v>
          </cell>
          <cell r="M100" t="str">
            <v>26 -  Pernambuco</v>
          </cell>
          <cell r="N100">
            <v>14386.7</v>
          </cell>
        </row>
        <row r="101">
          <cell r="C101" t="str">
            <v>HOSPITAL MESTRE VITALINO (COVID-19)</v>
          </cell>
          <cell r="E101" t="str">
            <v>3.4 - Material Farmacológico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000.106.318</v>
          </cell>
          <cell r="K101">
            <v>44369</v>
          </cell>
          <cell r="L101" t="str">
            <v>26210608674752000140550010001063181872309919</v>
          </cell>
          <cell r="M101" t="str">
            <v>26 -  Pernambuco</v>
          </cell>
          <cell r="N101">
            <v>322.95999999999998</v>
          </cell>
        </row>
        <row r="102">
          <cell r="C102" t="str">
            <v>HOSPITAL MESTRE VITALINO (COVID-19)</v>
          </cell>
          <cell r="E102" t="str">
            <v>3.4 - Material Farmacológico</v>
          </cell>
          <cell r="F102">
            <v>67729178000653</v>
          </cell>
          <cell r="G102" t="str">
            <v>COMERCIAL CIRURGICA RIOCLARENSE LTDA</v>
          </cell>
          <cell r="H102" t="str">
            <v>B</v>
          </cell>
          <cell r="I102" t="str">
            <v>S</v>
          </cell>
          <cell r="J102">
            <v>9807</v>
          </cell>
          <cell r="K102">
            <v>44369</v>
          </cell>
          <cell r="L102" t="str">
            <v>26210667729178000653550010000098071139131147</v>
          </cell>
          <cell r="M102" t="str">
            <v>26 -  Pernambuco</v>
          </cell>
          <cell r="N102">
            <v>620.21</v>
          </cell>
        </row>
        <row r="103">
          <cell r="C103" t="str">
            <v>HOSPITAL MESTRE VITALINO (COVID-19)</v>
          </cell>
          <cell r="E103" t="str">
            <v>3.4 - Material Farmacológico</v>
          </cell>
          <cell r="F103">
            <v>8778201000126</v>
          </cell>
          <cell r="G103" t="str">
            <v>DROGAFONTE LTDA</v>
          </cell>
          <cell r="H103" t="str">
            <v>B</v>
          </cell>
          <cell r="I103" t="str">
            <v>S</v>
          </cell>
          <cell r="J103">
            <v>340315</v>
          </cell>
          <cell r="K103">
            <v>44369</v>
          </cell>
          <cell r="L103" t="str">
            <v>26210608778201000126550010003403151865941735</v>
          </cell>
          <cell r="M103" t="str">
            <v>26 -  Pernambuco</v>
          </cell>
          <cell r="N103">
            <v>11661</v>
          </cell>
        </row>
        <row r="104">
          <cell r="C104" t="str">
            <v>HOSPITAL MESTRE VITALINO (COVID-19)</v>
          </cell>
          <cell r="E104" t="str">
            <v>3.4 - Material Farmacológico</v>
          </cell>
          <cell r="F104">
            <v>67729178000220</v>
          </cell>
          <cell r="G104" t="str">
            <v>COMERCIAL C RIOCLARENSE LTDA</v>
          </cell>
          <cell r="H104" t="str">
            <v>B</v>
          </cell>
          <cell r="I104" t="str">
            <v>S</v>
          </cell>
          <cell r="J104">
            <v>602013</v>
          </cell>
          <cell r="K104">
            <v>44361</v>
          </cell>
          <cell r="L104" t="str">
            <v>31210667729178000220550010006020131934788850</v>
          </cell>
          <cell r="M104" t="str">
            <v>31 -  Minas Gerais</v>
          </cell>
          <cell r="N104">
            <v>2971.5</v>
          </cell>
        </row>
        <row r="105">
          <cell r="C105" t="str">
            <v>HOSPITAL MESTRE VITALINO (COVID-19)</v>
          </cell>
          <cell r="E105" t="str">
            <v>3.4 - Material Farmacológico</v>
          </cell>
          <cell r="F105">
            <v>7519404000135</v>
          </cell>
          <cell r="G105" t="str">
            <v>ADVAL FARMACIA DE MANIPULACAO LTDA  ME</v>
          </cell>
          <cell r="H105" t="str">
            <v>B</v>
          </cell>
          <cell r="I105" t="str">
            <v>S</v>
          </cell>
          <cell r="J105" t="str">
            <v>000.000.880</v>
          </cell>
          <cell r="K105">
            <v>44375</v>
          </cell>
          <cell r="L105" t="str">
            <v>26210607519404000135550010000008801426003072</v>
          </cell>
          <cell r="M105" t="str">
            <v>26 -  Pernambuco</v>
          </cell>
          <cell r="N105">
            <v>47.5</v>
          </cell>
        </row>
        <row r="106">
          <cell r="C106" t="str">
            <v>HOSPITAL MESTRE VITALINO (COVID-19)</v>
          </cell>
          <cell r="E106" t="str">
            <v>3.4 - Material Farmacológico</v>
          </cell>
          <cell r="F106">
            <v>44734671000151</v>
          </cell>
          <cell r="G106" t="str">
            <v>CRISTALIA PROD QUIM FARMACEUTICOS LTDA</v>
          </cell>
          <cell r="H106" t="str">
            <v>B</v>
          </cell>
          <cell r="I106" t="str">
            <v>S</v>
          </cell>
          <cell r="J106">
            <v>3005377</v>
          </cell>
          <cell r="K106">
            <v>44369</v>
          </cell>
          <cell r="L106" t="str">
            <v>35210644734671000151550100030053771496245850</v>
          </cell>
          <cell r="M106" t="str">
            <v>35 -  São Paulo</v>
          </cell>
          <cell r="N106">
            <v>430.94</v>
          </cell>
        </row>
        <row r="107">
          <cell r="C107" t="str">
            <v>HOSPITAL MESTRE VITALINO (COVID-19)</v>
          </cell>
          <cell r="E107" t="str">
            <v>3.4 - Material Farmacológico</v>
          </cell>
          <cell r="F107">
            <v>8778201000126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>
            <v>340765</v>
          </cell>
          <cell r="K107">
            <v>44375</v>
          </cell>
          <cell r="L107" t="str">
            <v>26210608778201000126550010003407651482965996</v>
          </cell>
          <cell r="M107" t="str">
            <v>26 -  Pernambuco</v>
          </cell>
          <cell r="N107">
            <v>1853.79</v>
          </cell>
        </row>
        <row r="108">
          <cell r="C108" t="str">
            <v>HOSPITAL MESTRE VITALINO (COVID-19)</v>
          </cell>
          <cell r="E108" t="str">
            <v>3.4 - Material Farmacológico</v>
          </cell>
          <cell r="F108">
            <v>11449180000100</v>
          </cell>
          <cell r="G108" t="str">
            <v>DPROSMED DIST DE PROD MED HOSP</v>
          </cell>
          <cell r="H108" t="str">
            <v>B</v>
          </cell>
          <cell r="I108" t="str">
            <v>S</v>
          </cell>
          <cell r="J108" t="str">
            <v>000.043.592</v>
          </cell>
          <cell r="K108">
            <v>44376</v>
          </cell>
          <cell r="L108" t="str">
            <v>26210611449180000100550010000435921509605620</v>
          </cell>
          <cell r="M108" t="str">
            <v>26 -  Pernambuco</v>
          </cell>
          <cell r="N108">
            <v>190</v>
          </cell>
        </row>
        <row r="109">
          <cell r="C109" t="str">
            <v>HOSPITAL MESTRE VITALINO (COVID-19)</v>
          </cell>
          <cell r="E109" t="str">
            <v>3.4 - Material Farmacológico</v>
          </cell>
          <cell r="F109">
            <v>21596736000144</v>
          </cell>
          <cell r="G109" t="str">
            <v>ULTRAMEGA DIST LTDA</v>
          </cell>
          <cell r="H109" t="str">
            <v>B</v>
          </cell>
          <cell r="I109" t="str">
            <v>S</v>
          </cell>
          <cell r="J109">
            <v>130081</v>
          </cell>
          <cell r="K109">
            <v>44375</v>
          </cell>
          <cell r="L109" t="str">
            <v>26210621596736000144550010001300811001334943</v>
          </cell>
          <cell r="M109" t="str">
            <v>26 -  Pernambuco</v>
          </cell>
          <cell r="N109">
            <v>98.37</v>
          </cell>
        </row>
        <row r="110">
          <cell r="C110" t="str">
            <v>HOSPITAL MESTRE VITALINO (COVID-19)</v>
          </cell>
          <cell r="E110" t="str">
            <v>3.4 - Material Farmacológico</v>
          </cell>
          <cell r="F110">
            <v>10854165000346</v>
          </cell>
          <cell r="G110" t="str">
            <v>F  F DISTRIB. DE PROD. FARMACEUT. LTDA</v>
          </cell>
          <cell r="H110" t="str">
            <v>B</v>
          </cell>
          <cell r="I110" t="str">
            <v>S</v>
          </cell>
          <cell r="J110">
            <v>100645</v>
          </cell>
          <cell r="K110">
            <v>44370</v>
          </cell>
          <cell r="L110" t="str">
            <v>23210610854165000346550010001006451985587320</v>
          </cell>
          <cell r="M110" t="str">
            <v>23 -  Ceará</v>
          </cell>
          <cell r="N110">
            <v>32205</v>
          </cell>
        </row>
        <row r="111">
          <cell r="C111" t="str">
            <v>HOSPITAL MESTRE VITALINO (COVID-19)</v>
          </cell>
          <cell r="E111" t="str">
            <v>3.4 - Material Farmacológico</v>
          </cell>
          <cell r="F111">
            <v>67729178000653</v>
          </cell>
          <cell r="G111" t="str">
            <v>COMERCIAL CIRURGICA RIOCLARENSE LTDA</v>
          </cell>
          <cell r="H111" t="str">
            <v>B</v>
          </cell>
          <cell r="I111" t="str">
            <v>S</v>
          </cell>
          <cell r="J111">
            <v>10084</v>
          </cell>
          <cell r="K111">
            <v>44375</v>
          </cell>
          <cell r="L111" t="str">
            <v>26210667729178000653550010000100841274984827</v>
          </cell>
          <cell r="M111" t="str">
            <v>26 -  Pernambuco</v>
          </cell>
          <cell r="N111">
            <v>958.94</v>
          </cell>
        </row>
        <row r="112">
          <cell r="C112" t="str">
            <v>HOSPITAL MESTRE VITALINO (COVID-19)</v>
          </cell>
          <cell r="E112" t="str">
            <v>3.14 - Alimentação Preparada</v>
          </cell>
          <cell r="F112">
            <v>49324221001500</v>
          </cell>
          <cell r="G112" t="str">
            <v>FRESENIUS KABI BRASIL LTDA</v>
          </cell>
          <cell r="H112" t="str">
            <v>B</v>
          </cell>
          <cell r="I112" t="str">
            <v>S</v>
          </cell>
          <cell r="J112">
            <v>45530</v>
          </cell>
          <cell r="K112">
            <v>44354</v>
          </cell>
          <cell r="L112" t="str">
            <v>23210649324221001500550000000455301672443780</v>
          </cell>
          <cell r="M112" t="str">
            <v>23 -  Ceará</v>
          </cell>
          <cell r="N112">
            <v>11016</v>
          </cell>
        </row>
        <row r="113">
          <cell r="C113" t="str">
            <v>HOSPITAL MESTRE VITALINO (COVID-19)</v>
          </cell>
          <cell r="E113" t="str">
            <v>3.2 - Gás e Outros Materiais Engarrafados</v>
          </cell>
          <cell r="F113">
            <v>60619202001209</v>
          </cell>
          <cell r="G113" t="str">
            <v>MESSER GASES LTDA</v>
          </cell>
          <cell r="H113" t="str">
            <v>B</v>
          </cell>
          <cell r="I113" t="str">
            <v>S</v>
          </cell>
          <cell r="J113" t="str">
            <v>000.001.544</v>
          </cell>
          <cell r="K113">
            <v>44351</v>
          </cell>
          <cell r="L113" t="str">
            <v>26210660619202001209550350000015440127574666</v>
          </cell>
          <cell r="M113" t="str">
            <v>26 -  Pernambuco</v>
          </cell>
          <cell r="N113">
            <v>32144.09</v>
          </cell>
        </row>
        <row r="114">
          <cell r="C114" t="str">
            <v>HOSPITAL MESTRE VITALINO (COVID-19)</v>
          </cell>
          <cell r="E114" t="str">
            <v>3.2 - Gás e Outros Materiais Engarrafados</v>
          </cell>
          <cell r="F114">
            <v>60619202001209</v>
          </cell>
          <cell r="G114" t="str">
            <v>MESSER GASES LTDA</v>
          </cell>
          <cell r="H114" t="str">
            <v>B</v>
          </cell>
          <cell r="I114" t="str">
            <v>S</v>
          </cell>
          <cell r="J114" t="str">
            <v>000.000.363</v>
          </cell>
          <cell r="K114">
            <v>44362</v>
          </cell>
          <cell r="L114" t="str">
            <v>26210660619202001209550640000003631010330599</v>
          </cell>
          <cell r="M114" t="str">
            <v>26 -  Pernambuco</v>
          </cell>
          <cell r="N114">
            <v>3212.68</v>
          </cell>
        </row>
        <row r="115">
          <cell r="C115" t="str">
            <v>HOSPITAL MESTRE VITALINO (COVID-19)</v>
          </cell>
          <cell r="E115" t="str">
            <v>3.7 - Material de Limpeza e Produtos de Hgienização</v>
          </cell>
          <cell r="F115">
            <v>37859942000130</v>
          </cell>
          <cell r="G115" t="str">
            <v>MAX PAPERS FABRICACAO DE PROD DE LIMPEZA</v>
          </cell>
          <cell r="H115" t="str">
            <v>B</v>
          </cell>
          <cell r="I115" t="str">
            <v>S</v>
          </cell>
          <cell r="J115" t="str">
            <v>000.000.412</v>
          </cell>
          <cell r="K115">
            <v>44347</v>
          </cell>
          <cell r="L115" t="str">
            <v>26210537859942000130550010000004121000004139</v>
          </cell>
          <cell r="M115" t="str">
            <v>26 -  Pernambuco</v>
          </cell>
          <cell r="N115">
            <v>13538.33</v>
          </cell>
        </row>
        <row r="116">
          <cell r="C116" t="str">
            <v>HOSPITAL MESTRE VITALINO (COVID-19)</v>
          </cell>
          <cell r="E116" t="str">
            <v>3.7 - Material de Limpeza e Produtos de Hgienização</v>
          </cell>
          <cell r="F116">
            <v>22006201000139</v>
          </cell>
          <cell r="G116" t="str">
            <v>FORTPEL COMERCIO DE DESCARTAVEIS LTDA</v>
          </cell>
          <cell r="H116" t="str">
            <v>B</v>
          </cell>
          <cell r="I116" t="str">
            <v>S</v>
          </cell>
          <cell r="J116">
            <v>93393</v>
          </cell>
          <cell r="K116">
            <v>44365</v>
          </cell>
          <cell r="L116" t="str">
            <v>26210622006201000139550000000933931100933931</v>
          </cell>
          <cell r="M116" t="str">
            <v>26 -  Pernambuco</v>
          </cell>
          <cell r="N116">
            <v>279</v>
          </cell>
        </row>
        <row r="117">
          <cell r="C117" t="str">
            <v>HOSPITAL MESTRE VITALINO (COVID-19)</v>
          </cell>
          <cell r="E117" t="str">
            <v>3.7 - Material de Limpeza e Produtos de Hgienização</v>
          </cell>
          <cell r="F117">
            <v>22006201000139</v>
          </cell>
          <cell r="G117" t="str">
            <v>FORTPEL COMERCIO DE DESCARTAVEIS LTDA</v>
          </cell>
          <cell r="H117" t="str">
            <v>B</v>
          </cell>
          <cell r="I117" t="str">
            <v>S</v>
          </cell>
          <cell r="J117">
            <v>93401</v>
          </cell>
          <cell r="K117">
            <v>44365</v>
          </cell>
          <cell r="L117" t="str">
            <v>26210622006201000139550000000934011100934010</v>
          </cell>
          <cell r="M117" t="str">
            <v>26 -  Pernambuco</v>
          </cell>
          <cell r="N117">
            <v>821.3</v>
          </cell>
        </row>
        <row r="118">
          <cell r="C118" t="str">
            <v>HOSPITAL MESTRE VITALINO (COVID-19)</v>
          </cell>
          <cell r="E118" t="str">
            <v>3.7 - Material de Limpeza e Produtos de Hgienização</v>
          </cell>
          <cell r="F118">
            <v>16432670000117</v>
          </cell>
          <cell r="G118" t="str">
            <v>M E M COMERCIO E DISTRIBUIDORA LTDA ME</v>
          </cell>
          <cell r="H118" t="str">
            <v>B</v>
          </cell>
          <cell r="I118" t="str">
            <v>S</v>
          </cell>
          <cell r="J118">
            <v>14776</v>
          </cell>
          <cell r="K118">
            <v>44372</v>
          </cell>
          <cell r="L118" t="str">
            <v>26210616432670000117550010000147761072909382</v>
          </cell>
          <cell r="M118" t="str">
            <v>26 -  Pernambuco</v>
          </cell>
          <cell r="N118">
            <v>201.4</v>
          </cell>
        </row>
        <row r="119">
          <cell r="C119" t="str">
            <v>HOSPITAL MESTRE VITALINO (COVID-19)</v>
          </cell>
          <cell r="E119" t="str">
            <v>3.14 - Alimentação Preparada</v>
          </cell>
          <cell r="F119">
            <v>22006201000139</v>
          </cell>
          <cell r="G119" t="str">
            <v>FORTPEL COMERCIO DE DESCARTAVEIS LTDA</v>
          </cell>
          <cell r="H119" t="str">
            <v>B</v>
          </cell>
          <cell r="I119" t="str">
            <v>S</v>
          </cell>
          <cell r="J119">
            <v>93401</v>
          </cell>
          <cell r="K119">
            <v>44365</v>
          </cell>
          <cell r="L119" t="str">
            <v>26210622006201000139550000000934011100934010</v>
          </cell>
          <cell r="M119" t="str">
            <v>26 -  Pernambuco</v>
          </cell>
          <cell r="N119">
            <v>4254</v>
          </cell>
        </row>
        <row r="120">
          <cell r="C120" t="str">
            <v>HOSPITAL MESTRE VITALINO (COVID-19)</v>
          </cell>
          <cell r="E120" t="str">
            <v>3.14 - Alimentação Preparada</v>
          </cell>
          <cell r="F120">
            <v>11840014000130</v>
          </cell>
          <cell r="G120" t="str">
            <v>MACROPAC PROTECAO E EMBALAGEM LTDA</v>
          </cell>
          <cell r="H120" t="str">
            <v>B</v>
          </cell>
          <cell r="I120" t="str">
            <v>S</v>
          </cell>
          <cell r="J120">
            <v>339720</v>
          </cell>
          <cell r="K120">
            <v>44368</v>
          </cell>
          <cell r="L120" t="str">
            <v>26210611840014000130550010003397201975389788</v>
          </cell>
          <cell r="M120" t="str">
            <v>26 -  Pernambuco</v>
          </cell>
          <cell r="N120">
            <v>4204.09</v>
          </cell>
        </row>
        <row r="121">
          <cell r="C121" t="str">
            <v>HOSPITAL MESTRE VITALINO (COVID-19)</v>
          </cell>
          <cell r="E121" t="str">
            <v>3.14 - Alimentação Preparada</v>
          </cell>
          <cell r="F121">
            <v>16432670000117</v>
          </cell>
          <cell r="G121" t="str">
            <v>M E M COMERCIO E DISTRIBUIDORA LTDA ME</v>
          </cell>
          <cell r="H121" t="str">
            <v>B</v>
          </cell>
          <cell r="I121" t="str">
            <v>S</v>
          </cell>
          <cell r="J121">
            <v>14776</v>
          </cell>
          <cell r="K121">
            <v>44372</v>
          </cell>
          <cell r="L121" t="str">
            <v>26210616432670000117550010000147761072909382</v>
          </cell>
          <cell r="M121" t="str">
            <v>26 -  Pernambuco</v>
          </cell>
          <cell r="N121">
            <v>196</v>
          </cell>
        </row>
        <row r="122">
          <cell r="C122" t="str">
            <v>HOSPITAL MESTRE VITALINO (COVID-19)</v>
          </cell>
          <cell r="E122" t="str">
            <v>3.14 - Alimentação Preparada</v>
          </cell>
          <cell r="F122">
            <v>25529293000120</v>
          </cell>
          <cell r="G122" t="str">
            <v>TAYNA NASCIMENTO DE MELO EPP</v>
          </cell>
          <cell r="H122" t="str">
            <v>B</v>
          </cell>
          <cell r="I122" t="str">
            <v>S</v>
          </cell>
          <cell r="J122" t="str">
            <v>000.011.784</v>
          </cell>
          <cell r="K122">
            <v>44351</v>
          </cell>
          <cell r="L122" t="str">
            <v>26210625529293000120550010000117841862506105</v>
          </cell>
          <cell r="M122" t="str">
            <v>26 -  Pernambuco</v>
          </cell>
          <cell r="N122">
            <v>2845</v>
          </cell>
        </row>
        <row r="123">
          <cell r="C123" t="str">
            <v>HOSPITAL MESTRE VITALINO (COVID-19)</v>
          </cell>
          <cell r="E123" t="str">
            <v>3.14 - Alimentação Preparada</v>
          </cell>
          <cell r="F123">
            <v>70089974000179</v>
          </cell>
          <cell r="G123" t="str">
            <v>COMERCIAL VITA NORTE LTDA</v>
          </cell>
          <cell r="H123" t="str">
            <v>B</v>
          </cell>
          <cell r="I123" t="str">
            <v>S</v>
          </cell>
          <cell r="J123">
            <v>4252919</v>
          </cell>
          <cell r="K123">
            <v>44356</v>
          </cell>
          <cell r="L123" t="str">
            <v>26210670089974000179550010042529191910862603</v>
          </cell>
          <cell r="M123" t="str">
            <v>26 -  Pernambuco</v>
          </cell>
          <cell r="N123">
            <v>497.5</v>
          </cell>
        </row>
        <row r="124">
          <cell r="C124" t="str">
            <v>HOSPITAL MESTRE VITALINO (COVID-19)</v>
          </cell>
          <cell r="E124" t="str">
            <v>3.14 - Alimentação Preparada</v>
          </cell>
          <cell r="F124">
            <v>70089974000179</v>
          </cell>
          <cell r="G124" t="str">
            <v>COMERCIAL VITA NORTE LTDA</v>
          </cell>
          <cell r="H124" t="str">
            <v>B</v>
          </cell>
          <cell r="I124" t="str">
            <v>S</v>
          </cell>
          <cell r="J124">
            <v>4252920</v>
          </cell>
          <cell r="K124">
            <v>44356</v>
          </cell>
          <cell r="L124" t="str">
            <v>26210670089974000179550010042529201354114041</v>
          </cell>
          <cell r="M124" t="str">
            <v>26 -  Pernambuco</v>
          </cell>
          <cell r="N124">
            <v>319.77999999999997</v>
          </cell>
        </row>
        <row r="125">
          <cell r="C125" t="str">
            <v>HOSPITAL MESTRE VITALINO (COVID-19)</v>
          </cell>
          <cell r="E125" t="str">
            <v>3.14 - Alimentação Preparada</v>
          </cell>
          <cell r="F125">
            <v>1348814000184</v>
          </cell>
          <cell r="G125" t="str">
            <v>BDL BEZERRA DISTRIBUIDORA LTDA</v>
          </cell>
          <cell r="H125" t="str">
            <v>B</v>
          </cell>
          <cell r="I125" t="str">
            <v>S</v>
          </cell>
          <cell r="J125" t="str">
            <v>000.019.707</v>
          </cell>
          <cell r="K125">
            <v>44355</v>
          </cell>
          <cell r="L125" t="str">
            <v>26210601348814000184550010000197071046403270</v>
          </cell>
          <cell r="M125" t="str">
            <v>26 -  Pernambuco</v>
          </cell>
          <cell r="N125">
            <v>2191.4</v>
          </cell>
        </row>
        <row r="126">
          <cell r="E126" t="str">
            <v>3.14 - Alimentação Preparada</v>
          </cell>
          <cell r="F126">
            <v>24150377000195</v>
          </cell>
          <cell r="G126" t="str">
            <v>KARNEKEIJO LOGISTICA INTEGRADA LT</v>
          </cell>
          <cell r="H126" t="str">
            <v>B</v>
          </cell>
          <cell r="I126" t="str">
            <v>S</v>
          </cell>
          <cell r="J126">
            <v>4203754</v>
          </cell>
          <cell r="K126">
            <v>44355</v>
          </cell>
          <cell r="L126" t="str">
            <v>26210624150377000195550010042037541486046453</v>
          </cell>
          <cell r="M126" t="str">
            <v>26 -  Pernambuco</v>
          </cell>
          <cell r="N126">
            <v>429</v>
          </cell>
        </row>
        <row r="127">
          <cell r="C127" t="str">
            <v>HOSPITAL MESTRE VITALINO (COVID-19)</v>
          </cell>
          <cell r="E127" t="str">
            <v>3.14 - Alimentação Preparada</v>
          </cell>
          <cell r="F127">
            <v>24150377000195</v>
          </cell>
          <cell r="G127" t="str">
            <v>KARNEKEIJO LOGISTICA INTEGRADA LT</v>
          </cell>
          <cell r="H127" t="str">
            <v>B</v>
          </cell>
          <cell r="I127" t="str">
            <v>S</v>
          </cell>
          <cell r="J127">
            <v>4203754</v>
          </cell>
          <cell r="K127">
            <v>44356</v>
          </cell>
          <cell r="L127" t="str">
            <v>26210624150377000195550010042037541486046453</v>
          </cell>
          <cell r="N127">
            <v>392.71</v>
          </cell>
        </row>
        <row r="128">
          <cell r="C128" t="str">
            <v>HOSPITAL MESTRE VITALINO (COVID-19)</v>
          </cell>
          <cell r="E128" t="str">
            <v>3.14 - Alimentação Preparada</v>
          </cell>
          <cell r="F128">
            <v>30779584000106</v>
          </cell>
          <cell r="G128" t="str">
            <v>DISPAN ATACADO DE ALIMENTOS LTDA</v>
          </cell>
          <cell r="H128" t="str">
            <v>B</v>
          </cell>
          <cell r="I128" t="str">
            <v>S</v>
          </cell>
          <cell r="J128" t="str">
            <v>000.009.035</v>
          </cell>
          <cell r="K128">
            <v>44356</v>
          </cell>
          <cell r="L128" t="str">
            <v>26210630779584000106550010000090351274092579</v>
          </cell>
          <cell r="N128">
            <v>976</v>
          </cell>
        </row>
        <row r="129">
          <cell r="C129" t="str">
            <v>HOSPITAL MESTRE VITALINO (COVID-19)</v>
          </cell>
          <cell r="E129" t="str">
            <v>3.14 - Alimentação Preparada</v>
          </cell>
          <cell r="F129">
            <v>7534303000133</v>
          </cell>
          <cell r="G129" t="str">
            <v>COMAL COMERCIO ATACADISTA DE ALIMENTOS</v>
          </cell>
          <cell r="H129" t="str">
            <v>B</v>
          </cell>
          <cell r="I129" t="str">
            <v>S</v>
          </cell>
          <cell r="J129">
            <v>1110424</v>
          </cell>
          <cell r="K129">
            <v>44357</v>
          </cell>
          <cell r="L129" t="str">
            <v>26210607534303000133550010011104241312816661</v>
          </cell>
          <cell r="M129" t="str">
            <v>26 -  Pernambuco</v>
          </cell>
          <cell r="N129">
            <v>729</v>
          </cell>
        </row>
        <row r="130">
          <cell r="C130" t="str">
            <v>HOSPITAL MESTRE VITALINO (COVID-19)</v>
          </cell>
          <cell r="E130" t="str">
            <v>3.14 - Alimentação Preparada</v>
          </cell>
          <cell r="F130">
            <v>7534303000133</v>
          </cell>
          <cell r="G130" t="str">
            <v>COMAL COMERCIO ATACADISTA DE ALIMENTOS</v>
          </cell>
          <cell r="H130" t="str">
            <v>B</v>
          </cell>
          <cell r="I130" t="str">
            <v>S</v>
          </cell>
          <cell r="J130">
            <v>1110422</v>
          </cell>
          <cell r="K130">
            <v>44357</v>
          </cell>
          <cell r="L130" t="str">
            <v>26210607534303000133550010011104221261420206</v>
          </cell>
          <cell r="M130" t="str">
            <v>26 -  Pernambuco</v>
          </cell>
          <cell r="N130">
            <v>1149.57</v>
          </cell>
        </row>
        <row r="131">
          <cell r="C131" t="str">
            <v>HOSPITAL MESTRE VITALINO (COVID-19)</v>
          </cell>
          <cell r="E131" t="str">
            <v>3.14 - Alimentação Preparada</v>
          </cell>
          <cell r="F131">
            <v>7534303000133</v>
          </cell>
          <cell r="G131" t="str">
            <v>COMAL COMERCIO ATACADISTA DE ALIMENTOS</v>
          </cell>
          <cell r="H131" t="str">
            <v>B</v>
          </cell>
          <cell r="I131" t="str">
            <v>S</v>
          </cell>
          <cell r="J131">
            <v>1110422</v>
          </cell>
          <cell r="K131">
            <v>44358</v>
          </cell>
          <cell r="L131" t="str">
            <v>26210607534303000133550010011104221261420206</v>
          </cell>
          <cell r="M131" t="str">
            <v>26 -  Pernambuco</v>
          </cell>
          <cell r="N131">
            <v>52.5</v>
          </cell>
        </row>
        <row r="132">
          <cell r="C132" t="str">
            <v>HOSPITAL MESTRE VITALINO (COVID-19)</v>
          </cell>
          <cell r="E132" t="str">
            <v>3.14 - Alimentação Preparada</v>
          </cell>
          <cell r="F132">
            <v>69944973000185</v>
          </cell>
          <cell r="G132" t="str">
            <v>DIA DISTRIBUIDORA E IMP AFOGADOS LTDA</v>
          </cell>
          <cell r="H132" t="str">
            <v>B</v>
          </cell>
          <cell r="I132" t="str">
            <v>S</v>
          </cell>
          <cell r="J132">
            <v>1144756</v>
          </cell>
          <cell r="K132">
            <v>44357</v>
          </cell>
          <cell r="L132" t="str">
            <v>26210669944973000185550030011447561119771152</v>
          </cell>
          <cell r="M132" t="str">
            <v>26 -  Pernambuco</v>
          </cell>
          <cell r="N132">
            <v>107.09</v>
          </cell>
        </row>
        <row r="133">
          <cell r="C133" t="str">
            <v>HOSPITAL MESTRE VITALINO (COVID-19)</v>
          </cell>
          <cell r="E133" t="str">
            <v>3.14 - Alimentação Preparada</v>
          </cell>
          <cell r="F133">
            <v>11414902000190</v>
          </cell>
          <cell r="G133" t="str">
            <v>MAX DISTRIBUIDORA DE ALIMENTOS LTDA</v>
          </cell>
          <cell r="H133" t="str">
            <v>B</v>
          </cell>
          <cell r="I133" t="str">
            <v>S</v>
          </cell>
          <cell r="J133">
            <v>236245</v>
          </cell>
          <cell r="K133">
            <v>44357</v>
          </cell>
          <cell r="L133" t="str">
            <v>26210611414902000190550030002362451218188120</v>
          </cell>
          <cell r="M133" t="str">
            <v>26 -  Pernambuco</v>
          </cell>
          <cell r="N133">
            <v>576.95000000000005</v>
          </cell>
        </row>
        <row r="134">
          <cell r="C134" t="str">
            <v>HOSPITAL MESTRE VITALINO (COVID-19)</v>
          </cell>
          <cell r="E134" t="str">
            <v>3.14 - Alimentação Preparada</v>
          </cell>
          <cell r="F134">
            <v>93209765031420</v>
          </cell>
          <cell r="G134" t="str">
            <v>WMS SUPERMERCADOS DO BRASIL LTDA</v>
          </cell>
          <cell r="H134" t="str">
            <v>B</v>
          </cell>
          <cell r="I134" t="str">
            <v>S</v>
          </cell>
          <cell r="J134">
            <v>1504092</v>
          </cell>
          <cell r="K134">
            <v>44357</v>
          </cell>
          <cell r="L134" t="str">
            <v>26210693209765031420550110015040921611794457</v>
          </cell>
          <cell r="M134" t="str">
            <v>26 -  Pernambuco</v>
          </cell>
          <cell r="N134">
            <v>4254.84</v>
          </cell>
        </row>
        <row r="135">
          <cell r="C135" t="str">
            <v>HOSPITAL MESTRE VITALINO (COVID-19)</v>
          </cell>
          <cell r="E135" t="str">
            <v>3.14 - Alimentação Preparada</v>
          </cell>
          <cell r="F135">
            <v>8305623000184</v>
          </cell>
          <cell r="G135" t="str">
            <v>ATACAMAX IMPORTADORA DE ALIMENTOS LTDA</v>
          </cell>
          <cell r="H135" t="str">
            <v>B</v>
          </cell>
          <cell r="I135" t="str">
            <v>S</v>
          </cell>
          <cell r="J135">
            <v>554969</v>
          </cell>
          <cell r="K135">
            <v>44358</v>
          </cell>
          <cell r="L135" t="str">
            <v>26210608305623000184550010005549691245975434</v>
          </cell>
          <cell r="M135" t="str">
            <v>26 -  Pernambuco</v>
          </cell>
          <cell r="N135">
            <v>267.38</v>
          </cell>
        </row>
        <row r="136">
          <cell r="C136" t="str">
            <v>HOSPITAL MESTRE VITALINO (COVID-19)</v>
          </cell>
          <cell r="E136" t="str">
            <v>3.14 - Alimentação Preparada</v>
          </cell>
          <cell r="F136">
            <v>9615884000163</v>
          </cell>
          <cell r="G136" t="str">
            <v>BELA ANJO COMERCIO DE ALIMENTOS LTDA</v>
          </cell>
          <cell r="H136" t="str">
            <v>B</v>
          </cell>
          <cell r="I136" t="str">
            <v>S</v>
          </cell>
          <cell r="J136" t="str">
            <v>000.013.613</v>
          </cell>
          <cell r="K136">
            <v>44358</v>
          </cell>
          <cell r="L136" t="str">
            <v>26210609615884000163550010000136131009136133</v>
          </cell>
          <cell r="M136" t="str">
            <v>26 -  Pernambuco</v>
          </cell>
          <cell r="N136">
            <v>482</v>
          </cell>
        </row>
        <row r="137">
          <cell r="C137" t="str">
            <v>HOSPITAL MESTRE VITALINO (COVID-19)</v>
          </cell>
          <cell r="E137" t="str">
            <v>3.14 - Alimentação Preparada</v>
          </cell>
          <cell r="F137">
            <v>19450370000159</v>
          </cell>
          <cell r="G137" t="str">
            <v>SUCESSO DISTRIBUIDORA DE ALIMENTOS LTDA</v>
          </cell>
          <cell r="H137" t="str">
            <v>B</v>
          </cell>
          <cell r="I137" t="str">
            <v>S</v>
          </cell>
          <cell r="J137">
            <v>313</v>
          </cell>
          <cell r="K137">
            <v>44361</v>
          </cell>
          <cell r="L137" t="str">
            <v>26210619450370000159550010000003131801599239</v>
          </cell>
          <cell r="M137" t="str">
            <v>26 -  Pernambuco</v>
          </cell>
          <cell r="N137">
            <v>628.86</v>
          </cell>
        </row>
        <row r="138">
          <cell r="C138" t="str">
            <v>HOSPITAL MESTRE VITALINO (COVID-19)</v>
          </cell>
          <cell r="E138" t="str">
            <v>3.14 - Alimentação Preparada</v>
          </cell>
          <cell r="F138">
            <v>4609653000123</v>
          </cell>
          <cell r="G138" t="str">
            <v>DISTRIBUIDORA DE ALIMENTOS MARFIM LTDA</v>
          </cell>
          <cell r="H138" t="str">
            <v>B</v>
          </cell>
          <cell r="I138" t="str">
            <v>S</v>
          </cell>
          <cell r="J138">
            <v>1443362</v>
          </cell>
          <cell r="K138">
            <v>44362</v>
          </cell>
          <cell r="L138" t="str">
            <v>26210604609653000123550020014433621277419791</v>
          </cell>
          <cell r="M138" t="str">
            <v>26 -  Pernambuco</v>
          </cell>
          <cell r="N138">
            <v>237.5</v>
          </cell>
        </row>
        <row r="139">
          <cell r="C139" t="str">
            <v>HOSPITAL MESTRE VITALINO (COVID-19)</v>
          </cell>
          <cell r="E139" t="str">
            <v>3.14 - Alimentação Preparada</v>
          </cell>
          <cell r="F139">
            <v>9248632000143</v>
          </cell>
          <cell r="G139" t="str">
            <v>D NASCIMENTO SILVA</v>
          </cell>
          <cell r="H139" t="str">
            <v>B</v>
          </cell>
          <cell r="I139" t="str">
            <v>S</v>
          </cell>
          <cell r="J139" t="str">
            <v>000.002.204</v>
          </cell>
          <cell r="K139">
            <v>44376</v>
          </cell>
          <cell r="L139" t="str">
            <v>26210609248632000143550010000022041035885041</v>
          </cell>
          <cell r="M139" t="str">
            <v>26 -  Pernambuco</v>
          </cell>
          <cell r="N139">
            <v>2642.5</v>
          </cell>
        </row>
        <row r="140">
          <cell r="C140" t="str">
            <v>HOSPITAL MESTRE VITALINO (COVID-19)</v>
          </cell>
          <cell r="E140" t="str">
            <v>3.14 - Alimentação Preparada</v>
          </cell>
          <cell r="F140">
            <v>659083000125</v>
          </cell>
          <cell r="G140" t="str">
            <v>ULYSSES CAVALCANTI JUNIOR  ME</v>
          </cell>
          <cell r="H140" t="str">
            <v>B</v>
          </cell>
          <cell r="I140" t="str">
            <v>S</v>
          </cell>
          <cell r="J140" t="str">
            <v>000.000.098</v>
          </cell>
          <cell r="K140">
            <v>44377</v>
          </cell>
          <cell r="L140" t="str">
            <v>26210600659083000125550010000000981000013333</v>
          </cell>
          <cell r="M140" t="str">
            <v>26 -  Pernambuco</v>
          </cell>
          <cell r="N140">
            <v>700</v>
          </cell>
        </row>
        <row r="141">
          <cell r="C141" t="str">
            <v>HOSPITAL MESTRE VITALINO (COVID-19)</v>
          </cell>
          <cell r="E141" t="str">
            <v>3.14 - Alimentação Preparada</v>
          </cell>
          <cell r="F141">
            <v>22006201000139</v>
          </cell>
          <cell r="G141" t="str">
            <v>FORTPEL COMERCIO DE DESCARTAVEIS LTDA</v>
          </cell>
          <cell r="H141" t="str">
            <v>B</v>
          </cell>
          <cell r="I141" t="str">
            <v>S</v>
          </cell>
          <cell r="J141">
            <v>93401</v>
          </cell>
          <cell r="K141">
            <v>44365</v>
          </cell>
          <cell r="L141" t="str">
            <v>26210622006201000139550000000934011100934010</v>
          </cell>
          <cell r="M141" t="str">
            <v>26 -  Pernambuco</v>
          </cell>
          <cell r="N141">
            <v>28.5</v>
          </cell>
        </row>
        <row r="142">
          <cell r="C142" t="str">
            <v>HOSPITAL MESTRE VITALINO (COVID-19)</v>
          </cell>
          <cell r="E142" t="str">
            <v>3.14 - Alimentação Preparada</v>
          </cell>
          <cell r="F142">
            <v>11840014000130</v>
          </cell>
          <cell r="G142" t="str">
            <v>MACROPAC PROTECAO E EMBALAGEM LTDA</v>
          </cell>
          <cell r="H142" t="str">
            <v>B</v>
          </cell>
          <cell r="I142" t="str">
            <v>S</v>
          </cell>
          <cell r="J142">
            <v>339720</v>
          </cell>
          <cell r="K142">
            <v>44368</v>
          </cell>
          <cell r="L142" t="str">
            <v>26210611840014000130550010003397201975389788</v>
          </cell>
          <cell r="M142" t="str">
            <v>26 -  Pernambuco</v>
          </cell>
          <cell r="N142">
            <v>1702.68</v>
          </cell>
        </row>
        <row r="143">
          <cell r="C143" t="str">
            <v>HOSPITAL MESTRE VITALINO (COVID-19)</v>
          </cell>
          <cell r="E143" t="str">
            <v>3.6 - Material de Expediente</v>
          </cell>
          <cell r="F143">
            <v>7601049000149</v>
          </cell>
          <cell r="G143" t="str">
            <v>SEVERINO JOSE DE ARAUJO SOBRINHO ME</v>
          </cell>
          <cell r="H143" t="str">
            <v>B</v>
          </cell>
          <cell r="I143" t="str">
            <v>S</v>
          </cell>
          <cell r="J143">
            <v>15620</v>
          </cell>
          <cell r="K143">
            <v>44365</v>
          </cell>
          <cell r="L143" t="str">
            <v>26210607601049000149550010000156201108147680</v>
          </cell>
          <cell r="M143" t="str">
            <v>26 -  Pernambuco</v>
          </cell>
          <cell r="N143">
            <v>875</v>
          </cell>
        </row>
        <row r="144">
          <cell r="C144" t="str">
            <v>HOSPITAL MESTRE VITALINO (COVID-19)</v>
          </cell>
          <cell r="E144" t="str">
            <v>3.6 - Material de Expediente</v>
          </cell>
          <cell r="F144">
            <v>24073694000155</v>
          </cell>
          <cell r="G144" t="str">
            <v>NAGEM CIL COMERCIO DE INFORMATICA LTDA</v>
          </cell>
          <cell r="H144" t="str">
            <v>B</v>
          </cell>
          <cell r="I144" t="str">
            <v>S</v>
          </cell>
          <cell r="J144" t="str">
            <v>000.670.213</v>
          </cell>
          <cell r="K144">
            <v>44365</v>
          </cell>
          <cell r="L144" t="str">
            <v>26210624073694000155550010006702131020167773</v>
          </cell>
          <cell r="M144" t="str">
            <v>26 -  Pernambuco</v>
          </cell>
          <cell r="N144">
            <v>231</v>
          </cell>
        </row>
        <row r="145">
          <cell r="C145" t="str">
            <v>HOSPITAL MESTRE VITALINO (COVID-19)</v>
          </cell>
          <cell r="E145" t="str">
            <v xml:space="preserve">3.9 - Material para Manutenção de Bens Imóveis </v>
          </cell>
          <cell r="F145">
            <v>6201314000139</v>
          </cell>
          <cell r="G145" t="str">
            <v>CAMEL CARUARU MATERIAIS ELETRI</v>
          </cell>
          <cell r="H145" t="str">
            <v>B</v>
          </cell>
          <cell r="I145" t="str">
            <v>S</v>
          </cell>
          <cell r="J145" t="str">
            <v>000.095.997</v>
          </cell>
          <cell r="K145">
            <v>44369</v>
          </cell>
          <cell r="L145" t="str">
            <v>26210606201314000139550010000959971583818277</v>
          </cell>
          <cell r="M145" t="str">
            <v>26 -  Pernambuco</v>
          </cell>
          <cell r="N145">
            <v>73.02</v>
          </cell>
        </row>
        <row r="146">
          <cell r="C146" t="str">
            <v>HOSPITAL MESTRE VITALINO (COVID-19)</v>
          </cell>
          <cell r="E146" t="str">
            <v xml:space="preserve">3.8 - Uniformes, Tecidos e Aviamentos </v>
          </cell>
          <cell r="F146">
            <v>10271915000195</v>
          </cell>
          <cell r="G146" t="str">
            <v>INSTITUTO TRAVESSIA</v>
          </cell>
          <cell r="H146" t="str">
            <v>B</v>
          </cell>
          <cell r="I146" t="str">
            <v>S</v>
          </cell>
          <cell r="J146">
            <v>3966</v>
          </cell>
          <cell r="K146">
            <v>44351</v>
          </cell>
          <cell r="L146" t="str">
            <v>26210610271915000195550010000039661000020908</v>
          </cell>
          <cell r="M146" t="str">
            <v>26 -  Pernambuco</v>
          </cell>
          <cell r="N146">
            <v>4900</v>
          </cell>
        </row>
        <row r="147">
          <cell r="C147" t="str">
            <v>HOSPITAL MESTRE VITALINO (COVID-19)</v>
          </cell>
          <cell r="E147" t="str">
            <v xml:space="preserve">3.8 - Uniformes, Tecidos e Aviamentos </v>
          </cell>
          <cell r="F147">
            <v>28461889000123</v>
          </cell>
          <cell r="G147" t="str">
            <v>JPM PRODUTOS HOSPITALARES LTDA</v>
          </cell>
          <cell r="H147" t="str">
            <v>B</v>
          </cell>
          <cell r="I147" t="str">
            <v>S</v>
          </cell>
          <cell r="J147" t="str">
            <v>000.003.097</v>
          </cell>
          <cell r="K147">
            <v>44361</v>
          </cell>
          <cell r="L147" t="str">
            <v>26210628461889000123550010000030971338080743</v>
          </cell>
          <cell r="M147" t="str">
            <v>26 -  Pernambuco</v>
          </cell>
          <cell r="N147">
            <v>5950</v>
          </cell>
        </row>
        <row r="148">
          <cell r="C148" t="str">
            <v>HOSPITAL MESTRE VITALINO (COVID-19)</v>
          </cell>
          <cell r="E148" t="str">
            <v xml:space="preserve">3.8 - Uniformes, Tecidos e Aviamentos </v>
          </cell>
          <cell r="F148">
            <v>10271915000195</v>
          </cell>
          <cell r="G148" t="str">
            <v>INSTITUTO TRAVESSIA</v>
          </cell>
          <cell r="H148" t="str">
            <v>B</v>
          </cell>
          <cell r="I148" t="str">
            <v>S</v>
          </cell>
          <cell r="J148">
            <v>4028</v>
          </cell>
          <cell r="K148">
            <v>44362</v>
          </cell>
          <cell r="L148" t="str">
            <v>26210610271915000195550010000040281000022034</v>
          </cell>
          <cell r="M148" t="str">
            <v>26 -  Pernambuco</v>
          </cell>
          <cell r="N148">
            <v>4900</v>
          </cell>
        </row>
        <row r="149">
          <cell r="C149" t="str">
            <v>HOSPITAL MESTRE VITALINO (COVID-19)</v>
          </cell>
          <cell r="E149" t="str">
            <v xml:space="preserve">3.8 - Uniformes, Tecidos e Aviamentos </v>
          </cell>
          <cell r="F149">
            <v>165933000139</v>
          </cell>
          <cell r="G149" t="str">
            <v>DESCARTEX CONFECCOES E COMERCIO LTDA</v>
          </cell>
          <cell r="H149" t="str">
            <v>B</v>
          </cell>
          <cell r="I149" t="str">
            <v>S</v>
          </cell>
          <cell r="J149" t="str">
            <v>000.026.720</v>
          </cell>
          <cell r="K149">
            <v>44363</v>
          </cell>
          <cell r="L149" t="str">
            <v>26210600165933000139550020000267201667721664</v>
          </cell>
          <cell r="M149" t="str">
            <v>26 -  Pernambuco</v>
          </cell>
          <cell r="N149">
            <v>10200</v>
          </cell>
        </row>
        <row r="150">
          <cell r="C150" t="str">
            <v>HOSPITAL MESTRE VITALINO (COVID-19)</v>
          </cell>
          <cell r="E150" t="str">
            <v xml:space="preserve">3.8 - Uniformes, Tecidos e Aviamentos </v>
          </cell>
          <cell r="F150">
            <v>25464260000653</v>
          </cell>
          <cell r="G150" t="str">
            <v>NEOBETEL EPI, EQUIP DE PROTECAO IND LTDA</v>
          </cell>
          <cell r="H150" t="str">
            <v>B</v>
          </cell>
          <cell r="I150" t="str">
            <v>S</v>
          </cell>
          <cell r="J150" t="str">
            <v>000.015.490</v>
          </cell>
          <cell r="K150">
            <v>44372</v>
          </cell>
          <cell r="L150" t="str">
            <v>26210625464260000653550010000154901170001543</v>
          </cell>
          <cell r="M150" t="str">
            <v>26 -  Pernambuco</v>
          </cell>
          <cell r="N150">
            <v>223.5</v>
          </cell>
        </row>
        <row r="151">
          <cell r="C151" t="str">
            <v>HOSPITAL MESTRE VITALINO (COVID-19)</v>
          </cell>
          <cell r="E151" t="str">
            <v>5.3 - Locação de Máquinas e Equipamentos</v>
          </cell>
          <cell r="F151">
            <v>27893009000125</v>
          </cell>
          <cell r="G151" t="str">
            <v>LSA SOLUCOES EM TECNOLOGIA EIRELI - ME</v>
          </cell>
          <cell r="H151" t="str">
            <v>S</v>
          </cell>
          <cell r="I151" t="str">
            <v>S</v>
          </cell>
          <cell r="J151" t="str">
            <v>000000088</v>
          </cell>
          <cell r="K151">
            <v>44378</v>
          </cell>
          <cell r="L151" t="str">
            <v>qxsc-txj4</v>
          </cell>
          <cell r="M151" t="str">
            <v>2611606 - Recife - PE</v>
          </cell>
          <cell r="N151">
            <v>613.13821409680054</v>
          </cell>
        </row>
        <row r="152">
          <cell r="C152" t="str">
            <v>HOSPITAL MESTRE VITALINO (COVID-19)</v>
          </cell>
          <cell r="E152" t="str">
            <v>5.3 - Locação de Máquinas e Equipamentos</v>
          </cell>
          <cell r="F152">
            <v>13490233000161</v>
          </cell>
          <cell r="G152" t="str">
            <v>ALONETEC IMPORTACAO E SERVICOS DE EQUIP DE INFOR</v>
          </cell>
          <cell r="H152" t="str">
            <v>S</v>
          </cell>
          <cell r="I152" t="str">
            <v>S</v>
          </cell>
          <cell r="J152" t="str">
            <v>3048</v>
          </cell>
          <cell r="K152">
            <v>44355</v>
          </cell>
          <cell r="L152" t="str">
            <v>uhfp-ivcr</v>
          </cell>
          <cell r="M152" t="str">
            <v>2611606 - Recife - PE</v>
          </cell>
          <cell r="N152">
            <v>370.94861952856428</v>
          </cell>
        </row>
        <row r="153">
          <cell r="C153" t="str">
            <v>HOSPITAL MESTRE VITALINO (COVID-19)</v>
          </cell>
          <cell r="E153" t="str">
            <v>5.3 - Locação de Máquinas e Equipamentos</v>
          </cell>
          <cell r="F153">
            <v>5097661000109</v>
          </cell>
          <cell r="G153" t="str">
            <v>CONTAGE CONSULTORIA EM TEL E MONITORAMENTO LTDA</v>
          </cell>
          <cell r="H153" t="str">
            <v>S</v>
          </cell>
          <cell r="I153" t="str">
            <v>S</v>
          </cell>
          <cell r="J153" t="str">
            <v>003014</v>
          </cell>
          <cell r="K153">
            <v>44370</v>
          </cell>
          <cell r="M153" t="str">
            <v>2611606 - Recife - PE</v>
          </cell>
          <cell r="N153">
            <v>1038.9286405529119</v>
          </cell>
        </row>
        <row r="154">
          <cell r="C154" t="str">
            <v>HOSPITAL MESTRE VITALINO (COVID-19)</v>
          </cell>
          <cell r="E154" t="str">
            <v>5.3 - Locação de Máquinas e Equipamentos</v>
          </cell>
          <cell r="F154">
            <v>9168271000206</v>
          </cell>
          <cell r="G154" t="str">
            <v>AGISA CONTAINNERS</v>
          </cell>
          <cell r="H154" t="str">
            <v>S</v>
          </cell>
          <cell r="I154" t="str">
            <v>S</v>
          </cell>
          <cell r="J154">
            <v>5271</v>
          </cell>
          <cell r="K154">
            <v>44321</v>
          </cell>
          <cell r="M154" t="str">
            <v>2607901 - Jaboatão dos Guararapes - PE</v>
          </cell>
          <cell r="N154">
            <v>238.44263881542241</v>
          </cell>
        </row>
        <row r="155">
          <cell r="C155" t="str">
            <v>HOSPITAL MESTRE VITALINO (COVID-19)</v>
          </cell>
          <cell r="E155" t="str">
            <v>5.3 - Locação de Máquinas e Equipamentos</v>
          </cell>
          <cell r="F155">
            <v>10279299000119</v>
          </cell>
          <cell r="G155" t="str">
            <v>RGRAPH LOC ECOM E SERV LTDA - ME</v>
          </cell>
          <cell r="H155" t="str">
            <v>S</v>
          </cell>
          <cell r="I155" t="str">
            <v>S</v>
          </cell>
          <cell r="J155">
            <v>4016</v>
          </cell>
          <cell r="K155">
            <v>44377</v>
          </cell>
          <cell r="M155" t="str">
            <v>2611606 - Recife - PE</v>
          </cell>
          <cell r="N155">
            <v>2592.1439897965738</v>
          </cell>
        </row>
        <row r="156">
          <cell r="C156" t="str">
            <v>HOSPITAL MESTRE VITALINO (COVID-19)</v>
          </cell>
          <cell r="E156" t="str">
            <v>5.3 - Locação de Máquinas e Equipamentos</v>
          </cell>
          <cell r="F156">
            <v>97406706000190</v>
          </cell>
          <cell r="G156" t="str">
            <v>HPFS ARREND MERCANTIL SA</v>
          </cell>
          <cell r="H156" t="str">
            <v>S</v>
          </cell>
          <cell r="I156" t="str">
            <v>N</v>
          </cell>
          <cell r="J156">
            <v>5329708517</v>
          </cell>
          <cell r="K156">
            <v>43521</v>
          </cell>
          <cell r="M156" t="str">
            <v>2604106 - Caruaru - PE</v>
          </cell>
          <cell r="N156">
            <v>567.91586448374983</v>
          </cell>
        </row>
        <row r="157">
          <cell r="C157" t="str">
            <v>HOSPITAL MESTRE VITALINO (COVID-19)</v>
          </cell>
          <cell r="E157" t="str">
            <v>5.1 - Locação de Equipamentos Médicos-Hospitalares</v>
          </cell>
          <cell r="F157">
            <v>24884275000101</v>
          </cell>
          <cell r="G157" t="str">
            <v>INNOVAR SERVICO E LOCACAO DE EQUIP HOSP EIRELI-EPP</v>
          </cell>
          <cell r="H157" t="str">
            <v>S</v>
          </cell>
          <cell r="I157" t="str">
            <v>S</v>
          </cell>
          <cell r="J157">
            <v>102062021</v>
          </cell>
          <cell r="K157">
            <v>44373</v>
          </cell>
          <cell r="M157" t="str">
            <v>2609600 - Olinda - PE</v>
          </cell>
          <cell r="N157">
            <v>4360.093966910581</v>
          </cell>
        </row>
        <row r="158">
          <cell r="C158" t="str">
            <v>HOSPITAL MESTRE VITALINO (COVID-19)</v>
          </cell>
          <cell r="E158" t="str">
            <v>5.1 - Locação de Equipamentos Médicos-Hospitalares</v>
          </cell>
          <cell r="F158">
            <v>60619202001209</v>
          </cell>
          <cell r="G158" t="str">
            <v>MESSER GASES LTDA</v>
          </cell>
          <cell r="H158" t="str">
            <v>S</v>
          </cell>
          <cell r="I158" t="str">
            <v>S</v>
          </cell>
          <cell r="J158">
            <v>85007664</v>
          </cell>
          <cell r="K158">
            <v>44374</v>
          </cell>
          <cell r="M158" t="str">
            <v>2607901 - Jaboatão dos Guararapes - PE</v>
          </cell>
          <cell r="N158">
            <v>3606.0497785675129</v>
          </cell>
        </row>
        <row r="159">
          <cell r="C159" t="str">
            <v>HOSPITAL MESTRE VITALINO (COVID-19)</v>
          </cell>
          <cell r="E159" t="str">
            <v>5.8 - Locação de Veículos Automotores</v>
          </cell>
          <cell r="F159">
            <v>16670085049162</v>
          </cell>
          <cell r="G159" t="str">
            <v>LOCALIZA RENT A CAR S/A</v>
          </cell>
          <cell r="H159" t="str">
            <v>S</v>
          </cell>
          <cell r="I159" t="str">
            <v>S</v>
          </cell>
          <cell r="J159" t="str">
            <v>53737</v>
          </cell>
          <cell r="K159">
            <v>44358</v>
          </cell>
          <cell r="M159" t="str">
            <v>2604106 - Caruaru - PE</v>
          </cell>
          <cell r="N159">
            <v>617.89003525605074</v>
          </cell>
        </row>
        <row r="160">
          <cell r="C160" t="str">
            <v>HOSPITAL MESTRE VITALINO (COVID-19)</v>
          </cell>
          <cell r="E160" t="str">
            <v>5.8 - Locação de Veículos Automotores</v>
          </cell>
          <cell r="F160">
            <v>16670085049162</v>
          </cell>
          <cell r="G160" t="str">
            <v>LOCALIZA RENT A CAR S/A</v>
          </cell>
          <cell r="H160" t="str">
            <v>S</v>
          </cell>
          <cell r="I160" t="str">
            <v>S</v>
          </cell>
          <cell r="J160" t="str">
            <v>54121</v>
          </cell>
          <cell r="K160">
            <v>44374</v>
          </cell>
          <cell r="M160" t="str">
            <v>2604106 - Caruaru - PE</v>
          </cell>
          <cell r="N160">
            <v>617.89003525605074</v>
          </cell>
        </row>
        <row r="161">
          <cell r="C161" t="str">
            <v>HOSPITAL MESTRE VITALINO (COVID-19)</v>
          </cell>
          <cell r="E161" t="str">
            <v>5.99 - Outros Serviços de Terceiros Pessoa Jurídica</v>
          </cell>
          <cell r="F161">
            <v>11587975003361</v>
          </cell>
          <cell r="G161" t="str">
            <v>ONLINE CERTIFICADORA LTDA</v>
          </cell>
          <cell r="H161" t="str">
            <v>S</v>
          </cell>
          <cell r="I161" t="str">
            <v>S</v>
          </cell>
          <cell r="J161" t="str">
            <v>00791842</v>
          </cell>
          <cell r="K161">
            <v>44354</v>
          </cell>
          <cell r="L161" t="str">
            <v>PUJB-DXCP</v>
          </cell>
          <cell r="M161" t="str">
            <v>3550308 - São Paulo - SP</v>
          </cell>
          <cell r="N161">
            <v>29.975646022510247</v>
          </cell>
        </row>
        <row r="162">
          <cell r="C162" t="str">
            <v>HOSPITAL MESTRE VITALINO (COVID-19)</v>
          </cell>
          <cell r="E162" t="str">
            <v>5.99 - Outros Serviços de Terceiros Pessoa Jurídica</v>
          </cell>
          <cell r="F162">
            <v>11587975003361</v>
          </cell>
          <cell r="G162" t="str">
            <v>ONLINE CERTIFICADORA LTDA</v>
          </cell>
          <cell r="H162" t="str">
            <v>S</v>
          </cell>
          <cell r="I162" t="str">
            <v>S</v>
          </cell>
          <cell r="J162" t="str">
            <v>00792667</v>
          </cell>
          <cell r="K162">
            <v>44354</v>
          </cell>
          <cell r="L162" t="str">
            <v>52FT-MUQ9</v>
          </cell>
          <cell r="M162" t="str">
            <v>3550308 - São Paulo - SP</v>
          </cell>
          <cell r="N162">
            <v>119.90258409004099</v>
          </cell>
        </row>
        <row r="163">
          <cell r="C163" t="str">
            <v>HOSPITAL MESTRE VITALINO (COVID-19)</v>
          </cell>
          <cell r="E163" t="str">
            <v>5.99 - Outros Serviços de Terceiros Pessoa Jurídica</v>
          </cell>
          <cell r="F163">
            <v>11587975003361</v>
          </cell>
          <cell r="G163" t="str">
            <v>ONLINE CERTIFICADORA LTDA</v>
          </cell>
          <cell r="H163" t="str">
            <v>S</v>
          </cell>
          <cell r="I163" t="str">
            <v>S</v>
          </cell>
          <cell r="J163" t="str">
            <v>00792666</v>
          </cell>
          <cell r="K163">
            <v>44354</v>
          </cell>
          <cell r="L163" t="str">
            <v>6B2V-8EDW</v>
          </cell>
          <cell r="M163" t="str">
            <v>3550308 - São Paulo - SP</v>
          </cell>
          <cell r="N163">
            <v>2391.2390349775219</v>
          </cell>
        </row>
        <row r="164">
          <cell r="C164" t="str">
            <v>HOSPITAL MESTRE VITALINO (COVID-19)</v>
          </cell>
          <cell r="E164" t="str">
            <v>5.99 - Outros Serviços de Terceiros Pessoa Jurídica</v>
          </cell>
          <cell r="F164">
            <v>11587975003361</v>
          </cell>
          <cell r="G164" t="str">
            <v>ONLINE CERTIFICADORA LTDA</v>
          </cell>
          <cell r="H164" t="str">
            <v>S</v>
          </cell>
          <cell r="I164" t="str">
            <v>S</v>
          </cell>
          <cell r="J164" t="str">
            <v>00792668</v>
          </cell>
          <cell r="K164">
            <v>44354</v>
          </cell>
          <cell r="L164" t="str">
            <v>VJJJ-D61Q</v>
          </cell>
          <cell r="M164" t="str">
            <v>3550308 - São Paulo - SP</v>
          </cell>
          <cell r="N164">
            <v>91.970732114520075</v>
          </cell>
        </row>
        <row r="165">
          <cell r="C165" t="str">
            <v>HOSPITAL MESTRE VITALINO (COVID-19)</v>
          </cell>
          <cell r="E165" t="str">
            <v>5.16 - Serviços Médico-Hospitalares, Odotonlogia e Laboratoriais</v>
          </cell>
          <cell r="F165">
            <v>27816524000101</v>
          </cell>
          <cell r="G165" t="str">
            <v>CLINICA NEFROAGRESTE LTDA-ME</v>
          </cell>
          <cell r="H165" t="str">
            <v>S</v>
          </cell>
          <cell r="I165" t="str">
            <v>S</v>
          </cell>
          <cell r="J165" t="str">
            <v>110</v>
          </cell>
          <cell r="K165">
            <v>44377</v>
          </cell>
          <cell r="L165" t="str">
            <v>ZFSMEP1NA</v>
          </cell>
          <cell r="M165" t="str">
            <v>2604106 - Caruaru - PE</v>
          </cell>
          <cell r="N165">
            <v>35459.826715264964</v>
          </cell>
        </row>
        <row r="166">
          <cell r="C166" t="str">
            <v>HOSPITAL MESTRE VITALINO (COVID-19)</v>
          </cell>
          <cell r="E166" t="str">
            <v>5.16 - Serviços Médico-Hospitalares, Odotonlogia e Laboratoriais</v>
          </cell>
          <cell r="F166">
            <v>5844351000100</v>
          </cell>
          <cell r="G166" t="str">
            <v>IMAGEM INTERIOR DIAGNOSTICOS SS LTDA</v>
          </cell>
          <cell r="H166" t="str">
            <v>S</v>
          </cell>
          <cell r="I166" t="str">
            <v>S</v>
          </cell>
          <cell r="J166" t="str">
            <v>146</v>
          </cell>
          <cell r="K166">
            <v>44377</v>
          </cell>
          <cell r="L166" t="str">
            <v>IEVRECZFQ</v>
          </cell>
          <cell r="M166" t="str">
            <v>2604106 - Caruaru - PE</v>
          </cell>
          <cell r="N166">
            <v>36031.952795485515</v>
          </cell>
        </row>
        <row r="167">
          <cell r="C167" t="str">
            <v>HOSPITAL MESTRE VITALINO (COVID-19)</v>
          </cell>
          <cell r="E167" t="str">
            <v>5.16 - Serviços Médico-Hospitalares, Odotonlogia e Laboratoriais</v>
          </cell>
          <cell r="F167">
            <v>28629942000152</v>
          </cell>
          <cell r="G167" t="str">
            <v>ARC SERVICOS MEDICOS E HOSP LTDA ME</v>
          </cell>
          <cell r="H167" t="str">
            <v>S</v>
          </cell>
          <cell r="I167" t="str">
            <v>S</v>
          </cell>
          <cell r="J167" t="str">
            <v>000000215</v>
          </cell>
          <cell r="K167">
            <v>44375</v>
          </cell>
          <cell r="L167" t="str">
            <v>WXJB75253</v>
          </cell>
          <cell r="M167" t="str">
            <v>2609600 - Olinda - PE</v>
          </cell>
          <cell r="N167">
            <v>1192.2131940771121</v>
          </cell>
        </row>
        <row r="168">
          <cell r="C168" t="str">
            <v>HOSPITAL MESTRE VITALINO (COVID-19)</v>
          </cell>
          <cell r="E168" t="str">
            <v>5.16 - Serviços Médico-Hospitalares, Odotonlogia e Laboratoriais</v>
          </cell>
          <cell r="F168">
            <v>31145185000237</v>
          </cell>
          <cell r="G168" t="str">
            <v>CONSULT LAB LABOR DE ANALISES CLINICAS LTDA</v>
          </cell>
          <cell r="H168" t="str">
            <v>S</v>
          </cell>
          <cell r="I168" t="str">
            <v>S</v>
          </cell>
          <cell r="J168" t="str">
            <v>11</v>
          </cell>
          <cell r="K168">
            <v>44377</v>
          </cell>
          <cell r="L168" t="str">
            <v>KXX9QZMFF</v>
          </cell>
          <cell r="M168" t="str">
            <v>2604106 - Caruaru - PE</v>
          </cell>
          <cell r="N168">
            <v>96005.92754810417</v>
          </cell>
        </row>
        <row r="169">
          <cell r="C169" t="str">
            <v>HOSPITAL MESTRE VITALINO (COVID-19)</v>
          </cell>
          <cell r="E169" t="str">
            <v>5.16 - Serviços Médico-Hospitalares, Odotonlogia e Laboratoriais</v>
          </cell>
          <cell r="F169">
            <v>19378769008665</v>
          </cell>
          <cell r="G169" t="str">
            <v>INSTITUTO HERMES PARDINI S/A</v>
          </cell>
          <cell r="H169" t="str">
            <v>S</v>
          </cell>
          <cell r="I169" t="str">
            <v>S</v>
          </cell>
          <cell r="J169" t="str">
            <v>00029607</v>
          </cell>
          <cell r="K169">
            <v>44372</v>
          </cell>
          <cell r="L169" t="str">
            <v>ILG9-AXYX</v>
          </cell>
          <cell r="M169" t="str">
            <v>3550308 - São Paulo - SP</v>
          </cell>
          <cell r="N169">
            <v>2060.8256640475793</v>
          </cell>
        </row>
        <row r="170">
          <cell r="C170" t="str">
            <v>HOSPITAL MESTRE VITALINO (COVID-19)</v>
          </cell>
          <cell r="E170" t="str">
            <v>5.16 - Serviços Médico-Hospitalares, Odotonlogia e Laboratoriais</v>
          </cell>
          <cell r="F170">
            <v>19378769005305</v>
          </cell>
          <cell r="G170" t="str">
            <v>INSTITUTO HERMES PARDINI S/A</v>
          </cell>
          <cell r="H170" t="str">
            <v>S</v>
          </cell>
          <cell r="I170" t="str">
            <v>S</v>
          </cell>
          <cell r="J170" t="str">
            <v>2021173673</v>
          </cell>
          <cell r="K170">
            <v>44371</v>
          </cell>
          <cell r="M170" t="str">
            <v>3171204 - Vespasiano - MG</v>
          </cell>
          <cell r="N170">
            <v>6006.1656923557921</v>
          </cell>
        </row>
        <row r="171">
          <cell r="C171" t="str">
            <v>HOSPITAL MESTRE VITALINO (COVID-19)</v>
          </cell>
          <cell r="E171" t="str">
            <v>5.8 - Locação de Veículos Automotores</v>
          </cell>
          <cell r="F171">
            <v>29932922000119</v>
          </cell>
          <cell r="G171" t="str">
            <v>MEDLIFE LOCACAO DE MAQ E EQUIP LTDA</v>
          </cell>
          <cell r="H171" t="str">
            <v>S</v>
          </cell>
          <cell r="I171" t="str">
            <v>S</v>
          </cell>
          <cell r="J171" t="str">
            <v>259</v>
          </cell>
          <cell r="K171">
            <v>44377</v>
          </cell>
          <cell r="M171" t="str">
            <v>2611606 - Recife - PE</v>
          </cell>
          <cell r="N171">
            <v>8515.8085291222287</v>
          </cell>
        </row>
        <row r="172">
          <cell r="C172" t="str">
            <v>HOSPITAL MESTRE VITALINO (COVID-19)</v>
          </cell>
          <cell r="E172" t="str">
            <v>5.99 - Outros Serviços de Terceiros Pessoa Jurídica</v>
          </cell>
          <cell r="F172">
            <v>1913062000157</v>
          </cell>
          <cell r="G172" t="str">
            <v>CENEL CENTRO DE NEUROLOGIA E ELETRENCEFALOGRAFIA LTDA</v>
          </cell>
          <cell r="H172" t="str">
            <v>S</v>
          </cell>
          <cell r="I172" t="str">
            <v>S</v>
          </cell>
          <cell r="J172" t="str">
            <v>00005975</v>
          </cell>
          <cell r="K172">
            <v>44377</v>
          </cell>
          <cell r="L172" t="str">
            <v>KHVH-YRYC</v>
          </cell>
          <cell r="M172" t="str">
            <v>2611606 - Recife - PE</v>
          </cell>
          <cell r="N172">
            <v>214.59837493388017</v>
          </cell>
        </row>
        <row r="173">
          <cell r="C173" t="str">
            <v>HOSPITAL MESTRE VITALINO (COVID-19)</v>
          </cell>
          <cell r="E173" t="str">
            <v>5.16 - Serviços Médico-Hospitalares, Odotonlogia e Laboratoriais</v>
          </cell>
          <cell r="F173">
            <v>610112000164</v>
          </cell>
          <cell r="G173" t="str">
            <v>COOPAGRESTE COOP DOS MEDICOS ANESTES DO INT DE PE</v>
          </cell>
          <cell r="H173" t="str">
            <v>S</v>
          </cell>
          <cell r="I173" t="str">
            <v>S</v>
          </cell>
          <cell r="J173" t="str">
            <v>5679</v>
          </cell>
          <cell r="K173">
            <v>44377</v>
          </cell>
          <cell r="L173" t="str">
            <v>PG0JENEHP</v>
          </cell>
          <cell r="M173" t="str">
            <v>2604106 - Caruaru - PE</v>
          </cell>
          <cell r="N173">
            <v>114452.46663140276</v>
          </cell>
        </row>
        <row r="174">
          <cell r="C174" t="str">
            <v>HOSPITAL MESTRE VITALINO (COVID-19)</v>
          </cell>
          <cell r="E174" t="str">
            <v>5.15 - Serviços Domésticos</v>
          </cell>
          <cell r="F174">
            <v>27837083000124</v>
          </cell>
          <cell r="G174" t="str">
            <v>CLEAN HIGIENIZACAO DE TEXTEIS EIRELI-ME</v>
          </cell>
          <cell r="H174" t="str">
            <v>S</v>
          </cell>
          <cell r="I174" t="str">
            <v>S</v>
          </cell>
          <cell r="J174" t="str">
            <v>000001306</v>
          </cell>
          <cell r="K174">
            <v>44383</v>
          </cell>
          <cell r="L174" t="str">
            <v>NVFO14362</v>
          </cell>
          <cell r="M174" t="str">
            <v>2607901 - Jaboatão dos Guararapes - PE</v>
          </cell>
          <cell r="N174">
            <v>32707.105233519847</v>
          </cell>
        </row>
        <row r="175">
          <cell r="C175" t="str">
            <v>HOSPITAL MESTRE VITALINO (COVID-19)</v>
          </cell>
          <cell r="E175" t="str">
            <v>5.10 - Detetização/Tratamento de Resíduos e Afins</v>
          </cell>
          <cell r="F175">
            <v>7575881000118</v>
          </cell>
          <cell r="G175" t="str">
            <v>SIM GESTAO AMBIENTAL SERVICOS LTDA</v>
          </cell>
          <cell r="H175" t="str">
            <v>S</v>
          </cell>
          <cell r="I175" t="str">
            <v>S</v>
          </cell>
          <cell r="J175" t="str">
            <v>1.025.417</v>
          </cell>
          <cell r="K175">
            <v>44377</v>
          </cell>
          <cell r="L175" t="str">
            <v>VESD9W5RB</v>
          </cell>
          <cell r="M175" t="str">
            <v>2507507 - João Pessoa - PB</v>
          </cell>
          <cell r="N175">
            <v>127.86656822647609</v>
          </cell>
        </row>
        <row r="176">
          <cell r="C176" t="str">
            <v>HOSPITAL MESTRE VITALINO (COVID-19)</v>
          </cell>
          <cell r="E176" t="str">
            <v>5.10 - Detetização/Tratamento de Resíduos e Afins</v>
          </cell>
          <cell r="F176">
            <v>7575881000118</v>
          </cell>
          <cell r="G176" t="str">
            <v>SIM GESTAO AMBIENTAL SERVICOS LTDA</v>
          </cell>
          <cell r="H176" t="str">
            <v>S</v>
          </cell>
          <cell r="I176" t="str">
            <v>S</v>
          </cell>
          <cell r="J176" t="str">
            <v>1.025.422</v>
          </cell>
          <cell r="K176">
            <v>44377</v>
          </cell>
          <cell r="L176" t="str">
            <v>96XNPEEIR</v>
          </cell>
          <cell r="M176" t="str">
            <v>2507507 - João Pessoa - PB</v>
          </cell>
          <cell r="N176">
            <v>13862.806359119608</v>
          </cell>
        </row>
        <row r="177">
          <cell r="C177" t="str">
            <v>HOSPITAL MESTRE VITALINO (COVID-19)</v>
          </cell>
          <cell r="E177" t="str">
            <v>5.17 - Manutenção de Software, Certificação Digital e Microfilmagem</v>
          </cell>
          <cell r="F177">
            <v>92306257000780</v>
          </cell>
          <cell r="G177" t="str">
            <v>MV INFORMATICA NORDESTE LTDA</v>
          </cell>
          <cell r="H177" t="str">
            <v>S</v>
          </cell>
          <cell r="I177" t="str">
            <v>S</v>
          </cell>
          <cell r="J177" t="str">
            <v>00025124</v>
          </cell>
          <cell r="K177">
            <v>44351</v>
          </cell>
          <cell r="L177" t="str">
            <v>GNPA-HKL3</v>
          </cell>
          <cell r="M177" t="str">
            <v>2611606 - Recife - PE</v>
          </cell>
          <cell r="N177">
            <v>8761.4521356298774</v>
          </cell>
        </row>
        <row r="178">
          <cell r="C178" t="str">
            <v>HOSPITAL MESTRE VITALINO (COVID-19)</v>
          </cell>
          <cell r="E178" t="str">
            <v>5.17 - Manutenção de Software, Certificação Digital e Microfilmagem</v>
          </cell>
          <cell r="F178">
            <v>11698838000117</v>
          </cell>
          <cell r="G178" t="str">
            <v>INUVEM COMPUTACAO LTDA - ME</v>
          </cell>
          <cell r="H178" t="str">
            <v>S</v>
          </cell>
          <cell r="I178" t="str">
            <v>S</v>
          </cell>
          <cell r="J178" t="str">
            <v>00000794</v>
          </cell>
          <cell r="K178">
            <v>44361</v>
          </cell>
          <cell r="L178" t="str">
            <v>WJAG-VBJL</v>
          </cell>
          <cell r="M178" t="str">
            <v>2927408 - Salvador - BA</v>
          </cell>
          <cell r="N178">
            <v>50.754218833568487</v>
          </cell>
        </row>
        <row r="179">
          <cell r="C179" t="str">
            <v>HOSPITAL MESTRE VITALINO (COVID-19)</v>
          </cell>
          <cell r="E179" t="str">
            <v>5.17 - Manutenção de Software, Certificação Digital e Microfilmagem</v>
          </cell>
          <cell r="F179">
            <v>10891998000115</v>
          </cell>
          <cell r="G179" t="str">
            <v>ADVISERSIT SERVICOS EM INFORMATICA LTDA</v>
          </cell>
          <cell r="H179" t="str">
            <v>S</v>
          </cell>
          <cell r="I179" t="str">
            <v>S</v>
          </cell>
          <cell r="J179" t="str">
            <v>000000492</v>
          </cell>
          <cell r="K179">
            <v>44376</v>
          </cell>
          <cell r="L179" t="str">
            <v>LCXA07877</v>
          </cell>
          <cell r="M179" t="str">
            <v>2610707 - Paulista - PE</v>
          </cell>
          <cell r="N179">
            <v>204.37940469893348</v>
          </cell>
        </row>
        <row r="180">
          <cell r="C180" t="str">
            <v>HOSPITAL MESTRE VITALINO (COVID-19)</v>
          </cell>
          <cell r="E180" t="str">
            <v>5.17 - Manutenção de Software, Certificação Digital e Microfilmagem</v>
          </cell>
          <cell r="F180">
            <v>16783034000130</v>
          </cell>
          <cell r="G180" t="str">
            <v>SINTESE LICENC DE PROGRAMA PARA COMPRAS ON-LINE</v>
          </cell>
          <cell r="H180" t="str">
            <v>S</v>
          </cell>
          <cell r="I180" t="str">
            <v>S</v>
          </cell>
          <cell r="J180" t="str">
            <v>00014195</v>
          </cell>
          <cell r="K180">
            <v>44348</v>
          </cell>
          <cell r="L180" t="str">
            <v>XREB-IDYA</v>
          </cell>
          <cell r="M180" t="str">
            <v>2611606 - Recife - PE</v>
          </cell>
          <cell r="N180">
            <v>681.26468232977834</v>
          </cell>
        </row>
        <row r="181">
          <cell r="C181" t="str">
            <v>HOSPITAL MESTRE VITALINO (COVID-19)</v>
          </cell>
          <cell r="E181" t="str">
            <v>5.22 - Vigilância Ostensiva / Monitorada</v>
          </cell>
          <cell r="F181">
            <v>24402663000109</v>
          </cell>
          <cell r="G181" t="str">
            <v>BUNKER SEGUR E VIG PATRIMONIAL EIRELI EPP</v>
          </cell>
          <cell r="H181" t="str">
            <v>S</v>
          </cell>
          <cell r="I181" t="str">
            <v>S</v>
          </cell>
          <cell r="J181" t="str">
            <v>00001085</v>
          </cell>
          <cell r="K181">
            <v>44369</v>
          </cell>
          <cell r="L181" t="str">
            <v>GPB5-JBAP</v>
          </cell>
          <cell r="M181" t="str">
            <v>2611606 - Recife - PE</v>
          </cell>
          <cell r="N181">
            <v>31808.61590090581</v>
          </cell>
        </row>
        <row r="182">
          <cell r="C182" t="str">
            <v>HOSPITAL MESTRE VITALINO (COVID-19)</v>
          </cell>
          <cell r="E182" t="str">
            <v>5.10 - Detetização/Tratamento de Resíduos e Afins</v>
          </cell>
          <cell r="F182">
            <v>9595245000183</v>
          </cell>
          <cell r="G182" t="str">
            <v>FOCUS SERVICOS AMBIENTAIS LTDA ME</v>
          </cell>
          <cell r="H182" t="str">
            <v>S</v>
          </cell>
          <cell r="I182" t="str">
            <v>S</v>
          </cell>
          <cell r="J182" t="str">
            <v>00008244</v>
          </cell>
          <cell r="K182">
            <v>44365</v>
          </cell>
          <cell r="L182" t="str">
            <v>WQ4H-TYEG</v>
          </cell>
          <cell r="M182" t="str">
            <v>2611606 - Recife - PE</v>
          </cell>
          <cell r="N182">
            <v>289.53748999015579</v>
          </cell>
        </row>
        <row r="183">
          <cell r="C183" t="str">
            <v>HOSPITAL MESTRE VITALINO (COVID-19)</v>
          </cell>
          <cell r="E183" t="str">
            <v>5.99 - Outros Serviços de Terceiros Pessoa Jurídica</v>
          </cell>
          <cell r="F183">
            <v>24127434000115</v>
          </cell>
          <cell r="G183" t="str">
            <v>RODRIGO ALMENDRA E ADVOGADOS ASSOCIADOS</v>
          </cell>
          <cell r="H183" t="str">
            <v>S</v>
          </cell>
          <cell r="I183" t="str">
            <v>S</v>
          </cell>
          <cell r="J183" t="str">
            <v>00000386</v>
          </cell>
          <cell r="K183">
            <v>44375</v>
          </cell>
          <cell r="L183" t="str">
            <v>YJXU-6P2E</v>
          </cell>
          <cell r="M183" t="str">
            <v>2611606 - Recife - PE</v>
          </cell>
          <cell r="N183">
            <v>2035.6188708013776</v>
          </cell>
        </row>
        <row r="184">
          <cell r="C184" t="str">
            <v>HOSPITAL MESTRE VITALINO (COVID-19)</v>
          </cell>
          <cell r="E184" t="str">
            <v>5.99 - Outros Serviços de Terceiros Pessoa Jurídica</v>
          </cell>
          <cell r="F184">
            <v>60619202001209</v>
          </cell>
          <cell r="G184" t="str">
            <v>MESSER GASES LTDA</v>
          </cell>
          <cell r="H184" t="str">
            <v>S</v>
          </cell>
          <cell r="I184" t="str">
            <v>S</v>
          </cell>
          <cell r="J184" t="str">
            <v>000004115</v>
          </cell>
          <cell r="K184">
            <v>44357</v>
          </cell>
          <cell r="L184" t="str">
            <v>BNNC51022</v>
          </cell>
          <cell r="M184" t="str">
            <v>2607901 - Jaboatão dos Guararapes - PE</v>
          </cell>
          <cell r="N184">
            <v>347.21335799619482</v>
          </cell>
        </row>
        <row r="185">
          <cell r="C185" t="str">
            <v>HOSPITAL MESTRE VITALINO (COVID-19)</v>
          </cell>
          <cell r="E185" t="str">
            <v>5.99 - Outros Serviços de Terceiros Pessoa Jurídica</v>
          </cell>
          <cell r="F185">
            <v>1699696000159</v>
          </cell>
          <cell r="G185" t="str">
            <v>QUALIAGUA LABORATORIO E CONSULTORIA LTDA</v>
          </cell>
          <cell r="H185" t="str">
            <v>S</v>
          </cell>
          <cell r="I185" t="str">
            <v>S</v>
          </cell>
          <cell r="J185" t="str">
            <v>00054557</v>
          </cell>
          <cell r="K185">
            <v>44368</v>
          </cell>
          <cell r="L185" t="str">
            <v>2Y2W-9SXI</v>
          </cell>
          <cell r="M185" t="str">
            <v>2611606 - Recife - PE</v>
          </cell>
          <cell r="N185">
            <v>398.88047150408522</v>
          </cell>
        </row>
        <row r="186">
          <cell r="C186" t="str">
            <v>HOSPITAL MESTRE VITALINO (COVID-19)</v>
          </cell>
          <cell r="E186" t="str">
            <v>5.99 - Outros Serviços de Terceiros Pessoa Jurídica</v>
          </cell>
          <cell r="F186">
            <v>26467687000163</v>
          </cell>
          <cell r="G186" t="str">
            <v>CAMILA JULIETTE DE MELO SANTOS 06818519458</v>
          </cell>
          <cell r="H186" t="str">
            <v>S</v>
          </cell>
          <cell r="I186" t="str">
            <v>S</v>
          </cell>
          <cell r="J186" t="str">
            <v>58</v>
          </cell>
          <cell r="K186">
            <v>44368</v>
          </cell>
          <cell r="L186" t="str">
            <v>8A1SVPMTZ</v>
          </cell>
          <cell r="M186" t="str">
            <v>2604106 - Caruaru - PE</v>
          </cell>
          <cell r="N186">
            <v>837.95555926562736</v>
          </cell>
        </row>
        <row r="187">
          <cell r="C187" t="str">
            <v>HOSPITAL MESTRE VITALINO (COVID-19)</v>
          </cell>
          <cell r="E187" t="str">
            <v>5.99 - Outros Serviços de Terceiros Pessoa Jurídica</v>
          </cell>
          <cell r="F187">
            <v>8276880000135</v>
          </cell>
          <cell r="G187" t="str">
            <v>JVG CONTABILIDADE LTDA ME</v>
          </cell>
          <cell r="H187" t="str">
            <v>S</v>
          </cell>
          <cell r="I187" t="str">
            <v>S</v>
          </cell>
          <cell r="J187" t="str">
            <v>00001775</v>
          </cell>
          <cell r="K187">
            <v>44372</v>
          </cell>
          <cell r="L187" t="str">
            <v>YBAD-J49P</v>
          </cell>
          <cell r="M187" t="str">
            <v>2611606 - Recife - PE</v>
          </cell>
          <cell r="N187">
            <v>6575.8596576604223</v>
          </cell>
        </row>
        <row r="188">
          <cell r="C188" t="str">
            <v>HOSPITAL MESTRE VITALINO (COVID-19)</v>
          </cell>
          <cell r="E188" t="str">
            <v>5.99 - Outros Serviços de Terceiros Pessoa Jurídica</v>
          </cell>
          <cell r="F188">
            <v>34529278000172</v>
          </cell>
          <cell r="G188" t="str">
            <v>KALICA JANAINA DA S. CORREIA 02385965402</v>
          </cell>
          <cell r="H188" t="str">
            <v>S</v>
          </cell>
          <cell r="I188" t="str">
            <v>S</v>
          </cell>
          <cell r="J188" t="str">
            <v>000000192</v>
          </cell>
          <cell r="K188">
            <v>44375</v>
          </cell>
          <cell r="L188" t="str">
            <v>GAWF10883</v>
          </cell>
          <cell r="M188" t="str">
            <v>2610707 - Paulista - PE</v>
          </cell>
          <cell r="N188">
            <v>408.75880939786697</v>
          </cell>
        </row>
        <row r="189">
          <cell r="C189" t="str">
            <v>HOSPITAL MESTRE VITALINO (COVID-19)</v>
          </cell>
          <cell r="E189" t="str">
            <v>5.99 - Outros Serviços de Terceiros Pessoa Jurídica</v>
          </cell>
          <cell r="F189">
            <v>8902352000144</v>
          </cell>
          <cell r="G189" t="str">
            <v>JJ SERVICOS LABORATORIAIS LTDA - ME</v>
          </cell>
          <cell r="H189" t="str">
            <v>S</v>
          </cell>
          <cell r="I189" t="str">
            <v>S</v>
          </cell>
          <cell r="J189" t="str">
            <v>00000300</v>
          </cell>
          <cell r="K189">
            <v>44376</v>
          </cell>
          <cell r="L189" t="str">
            <v>MS5U-S886</v>
          </cell>
          <cell r="M189" t="str">
            <v>2609709 - Orobó - PE</v>
          </cell>
          <cell r="N189">
            <v>1021.8970234946675</v>
          </cell>
        </row>
        <row r="190">
          <cell r="C190" t="str">
            <v>HOSPITAL MESTRE VITALINO (COVID-19)</v>
          </cell>
          <cell r="E190" t="str">
            <v>5.99 - Outros Serviços de Terceiros Pessoa Jurídica</v>
          </cell>
          <cell r="F190">
            <v>12332754000128</v>
          </cell>
          <cell r="G190" t="str">
            <v>PAULO WAGNER SAMPAIO DA SILVA ME</v>
          </cell>
          <cell r="H190" t="str">
            <v>S</v>
          </cell>
          <cell r="I190" t="str">
            <v>S</v>
          </cell>
          <cell r="J190" t="str">
            <v>00001313</v>
          </cell>
          <cell r="K190">
            <v>44370</v>
          </cell>
          <cell r="L190" t="str">
            <v>HG3B-GVIJ</v>
          </cell>
          <cell r="M190" t="str">
            <v>2611606 - Recife - PE</v>
          </cell>
          <cell r="N190">
            <v>632.79610650542622</v>
          </cell>
        </row>
        <row r="191">
          <cell r="C191" t="str">
            <v>HOSPITAL MESTRE VITALINO (COVID-19)</v>
          </cell>
          <cell r="E191" t="str">
            <v>5.99 - Outros Serviços de Terceiros Pessoa Jurídica</v>
          </cell>
          <cell r="F191">
            <v>782637000187</v>
          </cell>
          <cell r="G191" t="str">
            <v>EDUARDO OLIVEIRA CONSULT E ASSES JURIDICA S/C</v>
          </cell>
          <cell r="H191" t="str">
            <v>S</v>
          </cell>
          <cell r="I191" t="str">
            <v>S</v>
          </cell>
          <cell r="J191" t="str">
            <v>00000313</v>
          </cell>
          <cell r="K191">
            <v>44372</v>
          </cell>
          <cell r="L191" t="str">
            <v>YMVY-NHBS</v>
          </cell>
          <cell r="M191" t="str">
            <v>2611606 - Recife - PE</v>
          </cell>
          <cell r="N191">
            <v>2248.1734516882684</v>
          </cell>
        </row>
        <row r="192">
          <cell r="C192" t="str">
            <v>HOSPITAL MESTRE VITALINO (COVID-19)</v>
          </cell>
          <cell r="E192" t="str">
            <v>5.5 - Reparo e Manutenção de Máquinas e Equipamentos</v>
          </cell>
          <cell r="F192">
            <v>1449930000785</v>
          </cell>
          <cell r="G192" t="str">
            <v>SIEMENS HEALTHCARE DIAGNOSTICOS LTDA</v>
          </cell>
          <cell r="H192" t="str">
            <v>S</v>
          </cell>
          <cell r="I192" t="str">
            <v>S</v>
          </cell>
          <cell r="J192" t="str">
            <v>00010280</v>
          </cell>
          <cell r="K192">
            <v>44377</v>
          </cell>
          <cell r="L192" t="str">
            <v>YUP8-GXSU</v>
          </cell>
          <cell r="M192" t="str">
            <v>2611606 - Recife - PE</v>
          </cell>
          <cell r="N192">
            <v>12859.937058202411</v>
          </cell>
        </row>
        <row r="193">
          <cell r="C193" t="str">
            <v>HOSPITAL MESTRE VITALINO (COVID-19)</v>
          </cell>
          <cell r="E193" t="str">
            <v>5.5 - Reparo e Manutenção de Máquinas e Equipamentos</v>
          </cell>
          <cell r="F193">
            <v>1449930000785</v>
          </cell>
          <cell r="G193" t="str">
            <v>SIEMENS HEALTHCARE DIAGNOSTICOS LTDA</v>
          </cell>
          <cell r="H193" t="str">
            <v>S</v>
          </cell>
          <cell r="I193" t="str">
            <v>S</v>
          </cell>
          <cell r="J193" t="str">
            <v>00010371</v>
          </cell>
          <cell r="K193">
            <v>44399</v>
          </cell>
          <cell r="L193" t="str">
            <v>I4AZ-TBNV</v>
          </cell>
          <cell r="M193" t="str">
            <v>2611606 - Recife - PE</v>
          </cell>
          <cell r="N193">
            <v>18851.87</v>
          </cell>
        </row>
        <row r="194">
          <cell r="C194" t="str">
            <v>HOSPITAL MESTRE VITALINO (COVID-19)</v>
          </cell>
          <cell r="E194" t="str">
            <v>5.5 - Reparo e Manutenção de Máquinas e Equipamentos</v>
          </cell>
          <cell r="F194">
            <v>5410567000150</v>
          </cell>
          <cell r="G194" t="str">
            <v>LABORATORIO DE METROLOGIA DO NORDESTE LABNOR EIRELI</v>
          </cell>
          <cell r="H194" t="str">
            <v>S</v>
          </cell>
          <cell r="I194" t="str">
            <v>S</v>
          </cell>
          <cell r="J194" t="str">
            <v>00000626</v>
          </cell>
          <cell r="K194">
            <v>44370</v>
          </cell>
          <cell r="L194" t="str">
            <v>H83S-RXGF</v>
          </cell>
          <cell r="M194" t="str">
            <v>2611606 - Recife - PE</v>
          </cell>
          <cell r="N194">
            <v>487.10424786579148</v>
          </cell>
        </row>
        <row r="195">
          <cell r="C195" t="str">
            <v>HOSPITAL MESTRE VITALINO (COVID-19)</v>
          </cell>
          <cell r="E195" t="str">
            <v>5.5 - Reparo e Manutenção de Máquinas e Equipamentos</v>
          </cell>
          <cell r="F195">
            <v>14951481000125</v>
          </cell>
          <cell r="G195" t="str">
            <v>BM COMERCIO E SERVICOS DE EQUIP MED</v>
          </cell>
          <cell r="H195" t="str">
            <v>S</v>
          </cell>
          <cell r="I195" t="str">
            <v>S</v>
          </cell>
          <cell r="J195" t="str">
            <v>000000201</v>
          </cell>
          <cell r="K195">
            <v>44376</v>
          </cell>
          <cell r="L195" t="str">
            <v>CWRC38397</v>
          </cell>
          <cell r="M195" t="str">
            <v>2603454 - Camaragibe - PE</v>
          </cell>
          <cell r="N195">
            <v>1124.0867258441342</v>
          </cell>
        </row>
        <row r="196">
          <cell r="C196" t="str">
            <v>HOSPITAL MESTRE VITALINO (COVID-19)</v>
          </cell>
          <cell r="E196" t="str">
            <v>5.5 - Reparo e Manutenção de Máquinas e Equipamentos</v>
          </cell>
          <cell r="F196">
            <v>90347840000894</v>
          </cell>
          <cell r="G196" t="str">
            <v>TK ELEVADORES BRASIL LTDA</v>
          </cell>
          <cell r="H196" t="str">
            <v>S</v>
          </cell>
          <cell r="I196" t="str">
            <v>S</v>
          </cell>
          <cell r="J196" t="str">
            <v>117630</v>
          </cell>
          <cell r="K196">
            <v>44351</v>
          </cell>
          <cell r="L196" t="str">
            <v>X9S5-LWLR</v>
          </cell>
          <cell r="M196" t="str">
            <v>2611606 - Recife - PE</v>
          </cell>
          <cell r="N196">
            <v>788.62518361812806</v>
          </cell>
        </row>
        <row r="197">
          <cell r="C197" t="str">
            <v>HOSPITAL MESTRE VITALINO (COVID-19)</v>
          </cell>
          <cell r="E197" t="str">
            <v>5.5 - Reparo e Manutenção de Máquinas e Equipamentos</v>
          </cell>
          <cell r="F197">
            <v>23623014000167</v>
          </cell>
          <cell r="G197" t="str">
            <v>AIRMONT ENGENHARIA EIRELI - EPP</v>
          </cell>
          <cell r="H197" t="str">
            <v>S</v>
          </cell>
          <cell r="I197" t="str">
            <v>S</v>
          </cell>
          <cell r="J197" t="str">
            <v>000000950</v>
          </cell>
          <cell r="K197">
            <v>44376</v>
          </cell>
          <cell r="L197" t="str">
            <v>XLUP63532</v>
          </cell>
          <cell r="M197" t="str">
            <v>2609600 - Olinda - PE</v>
          </cell>
          <cell r="N197">
            <v>8030.5028200177876</v>
          </cell>
        </row>
        <row r="198">
          <cell r="C198" t="str">
            <v>HOSPITAL MESTRE VITALINO (COVID-19)</v>
          </cell>
          <cell r="E198" t="str">
            <v>5.5 - Reparo e Manutenção de Máquinas e Equipamentos</v>
          </cell>
          <cell r="F198">
            <v>11189101000179</v>
          </cell>
          <cell r="G198" t="str">
            <v>GENSETS INST. E MANUT. ELET</v>
          </cell>
          <cell r="H198" t="str">
            <v>S</v>
          </cell>
          <cell r="I198" t="str">
            <v>S</v>
          </cell>
          <cell r="J198" t="str">
            <v>00005085</v>
          </cell>
          <cell r="K198">
            <v>44348</v>
          </cell>
          <cell r="L198" t="str">
            <v>QDIH-UYUK</v>
          </cell>
          <cell r="M198" t="str">
            <v>2611606 - Recife - PE</v>
          </cell>
          <cell r="N198">
            <v>1360.3016291483382</v>
          </cell>
        </row>
        <row r="199">
          <cell r="C199" t="str">
            <v>HOSPITAL MESTRE VITALINO (COVID-19)</v>
          </cell>
          <cell r="E199" t="str">
            <v>5.5 - Reparo e Manutenção de Máquinas e Equipamentos</v>
          </cell>
          <cell r="F199">
            <v>18204483000101</v>
          </cell>
          <cell r="G199" t="str">
            <v>WAGNER FERNANDES SALES DA SILVA E CIA LTDA</v>
          </cell>
          <cell r="H199" t="str">
            <v>S</v>
          </cell>
          <cell r="I199" t="str">
            <v>S</v>
          </cell>
          <cell r="J199" t="str">
            <v>3231</v>
          </cell>
          <cell r="K199">
            <v>44376</v>
          </cell>
          <cell r="L199" t="str">
            <v>ZHAZWQA6C</v>
          </cell>
          <cell r="M199" t="str">
            <v>2704302 - Maceió - AL</v>
          </cell>
          <cell r="N199">
            <v>7391.0269133021184</v>
          </cell>
        </row>
        <row r="200">
          <cell r="C200" t="str">
            <v>HOSPITAL MESTRE VITALINO (COVID-19)</v>
          </cell>
          <cell r="E200" t="str">
            <v>5.5 - Reparo e Manutenção de Máquinas e Equipamentos</v>
          </cell>
          <cell r="F200">
            <v>90347840000894</v>
          </cell>
          <cell r="G200" t="str">
            <v>TK ELEVADORES BRASIL LTDA</v>
          </cell>
          <cell r="H200" t="str">
            <v>S</v>
          </cell>
          <cell r="I200" t="str">
            <v>S</v>
          </cell>
          <cell r="J200" t="str">
            <v>118160</v>
          </cell>
          <cell r="K200">
            <v>44369</v>
          </cell>
          <cell r="L200" t="str">
            <v>YB9B-AWGT</v>
          </cell>
          <cell r="M200" t="str">
            <v>2611606 - Recife - PE</v>
          </cell>
          <cell r="N200">
            <v>251.95211746602192</v>
          </cell>
        </row>
        <row r="201">
          <cell r="C201" t="str">
            <v>HOSPITAL MESTRE VITALINO (COVID-19)</v>
          </cell>
          <cell r="E201" t="str">
            <v>5.5 - Reparo e Manutenção de Máquinas e Equipamentos</v>
          </cell>
          <cell r="F201">
            <v>90347840000894</v>
          </cell>
          <cell r="G201" t="str">
            <v>TK ELEVADORES BRASIL LTDA</v>
          </cell>
          <cell r="H201" t="str">
            <v>S</v>
          </cell>
          <cell r="I201" t="str">
            <v>S</v>
          </cell>
          <cell r="J201" t="str">
            <v>118172</v>
          </cell>
          <cell r="K201">
            <v>44370</v>
          </cell>
          <cell r="L201" t="str">
            <v>ETUI-V7JV</v>
          </cell>
          <cell r="M201" t="str">
            <v>2611606 - Recife - PE</v>
          </cell>
          <cell r="N201">
            <v>191.18671412561733</v>
          </cell>
        </row>
        <row r="202">
          <cell r="C202" t="str">
            <v>HOSPITAL MESTRE VITALINO (COVID-19)</v>
          </cell>
          <cell r="E202" t="str">
            <v xml:space="preserve">5.21 - Seguros em geral </v>
          </cell>
          <cell r="F202">
            <v>3502099000118</v>
          </cell>
          <cell r="G202" t="str">
            <v>CHUBB SEGUROS DO BRASIL S.A.</v>
          </cell>
          <cell r="H202" t="str">
            <v>S</v>
          </cell>
          <cell r="I202" t="str">
            <v>N</v>
          </cell>
          <cell r="J202" t="str">
            <v>1.180.045.504</v>
          </cell>
          <cell r="N202">
            <v>578.43799750233325</v>
          </cell>
        </row>
        <row r="203">
          <cell r="C203" t="str">
            <v>HOSPITAL MESTRE VITALINO (COVID-19)</v>
          </cell>
          <cell r="E203" t="str">
            <v xml:space="preserve">5.21 - Seguros em geral </v>
          </cell>
          <cell r="F203">
            <v>61074175000138</v>
          </cell>
          <cell r="G203" t="str">
            <v>MAPFRE SEGUROS GERAIS S/A</v>
          </cell>
          <cell r="H203" t="str">
            <v>S</v>
          </cell>
          <cell r="I203" t="str">
            <v>N</v>
          </cell>
          <cell r="J203" t="str">
            <v>2143000022931</v>
          </cell>
          <cell r="N203">
            <v>32.915303126763241</v>
          </cell>
        </row>
        <row r="204">
          <cell r="C204" t="str">
            <v>HOSPITAL MESTRE VITALINO (COVID-19)</v>
          </cell>
          <cell r="E204" t="str">
            <v xml:space="preserve">5.21 - Seguros em geral </v>
          </cell>
          <cell r="F204">
            <v>61074175000138</v>
          </cell>
          <cell r="G204" t="str">
            <v>MAPFRE SEGUROS GERAIS S/A</v>
          </cell>
          <cell r="H204" t="str">
            <v>S</v>
          </cell>
          <cell r="I204" t="str">
            <v>N</v>
          </cell>
          <cell r="J204" t="str">
            <v>2143000022931</v>
          </cell>
          <cell r="N204">
            <v>32.915303126763241</v>
          </cell>
        </row>
        <row r="205">
          <cell r="C205" t="str">
            <v>HOSPITAL MESTRE VITALINO (COVID-19)</v>
          </cell>
          <cell r="E205" t="str">
            <v xml:space="preserve">5.21 - Seguros em geral </v>
          </cell>
          <cell r="F205">
            <v>61074175000138</v>
          </cell>
          <cell r="G205" t="str">
            <v>MAPFRE SEGUROS GERAIS S/A</v>
          </cell>
          <cell r="H205" t="str">
            <v>S</v>
          </cell>
          <cell r="I205" t="str">
            <v>N</v>
          </cell>
          <cell r="J205" t="str">
            <v>2143000022931</v>
          </cell>
          <cell r="N205">
            <v>32.915303126763241</v>
          </cell>
        </row>
        <row r="206">
          <cell r="C206" t="str">
            <v>HOSPITAL MESTRE VITALINO (COVID-19)</v>
          </cell>
          <cell r="E206" t="str">
            <v xml:space="preserve">5.21 - Seguros em geral </v>
          </cell>
          <cell r="F206">
            <v>61074175000138</v>
          </cell>
          <cell r="G206" t="str">
            <v>MAPFRE SEGUROS GERAIS S/A</v>
          </cell>
          <cell r="H206" t="str">
            <v>S</v>
          </cell>
          <cell r="I206" t="str">
            <v>N</v>
          </cell>
          <cell r="J206" t="str">
            <v>2143000022931</v>
          </cell>
          <cell r="N206">
            <v>29.256911782652331</v>
          </cell>
        </row>
        <row r="207">
          <cell r="C207" t="str">
            <v>HOSPITAL MESTRE VITALINO (COVID-19)</v>
          </cell>
          <cell r="E207" t="str">
            <v>5.12 - Energia Elétrica</v>
          </cell>
          <cell r="F207">
            <v>10835932000108</v>
          </cell>
          <cell r="G207" t="str">
            <v>COMPANHIA ENERGETICA DE PERNAMBUCO</v>
          </cell>
          <cell r="H207" t="str">
            <v>S</v>
          </cell>
          <cell r="I207" t="str">
            <v>S</v>
          </cell>
          <cell r="J207" t="str">
            <v>162479396</v>
          </cell>
          <cell r="K207">
            <v>44378</v>
          </cell>
          <cell r="M207" t="str">
            <v>2611606 - Recife - PE</v>
          </cell>
          <cell r="N207">
            <v>42558.66</v>
          </cell>
        </row>
        <row r="208">
          <cell r="C208" t="str">
            <v>HOSPITAL MESTRE VITALINO (COVID-19)</v>
          </cell>
          <cell r="E208" t="str">
            <v>5.13 - Água e Esgoto</v>
          </cell>
          <cell r="F208">
            <v>9769035000164</v>
          </cell>
          <cell r="G208" t="str">
            <v>COMPANHIA PERNAMBUCANA DE SANEAMENTO</v>
          </cell>
          <cell r="H208" t="str">
            <v>S</v>
          </cell>
          <cell r="I208" t="str">
            <v>S</v>
          </cell>
          <cell r="J208" t="str">
            <v>202106103447679</v>
          </cell>
          <cell r="K208">
            <v>44382</v>
          </cell>
          <cell r="M208" t="str">
            <v>2611606 - Recife - PE</v>
          </cell>
          <cell r="N208">
            <v>3461.85</v>
          </cell>
        </row>
        <row r="209">
          <cell r="C209" t="str">
            <v>HOSPITAL MESTRE VITALINO (COVID-19)</v>
          </cell>
          <cell r="E209" t="str">
            <v>1.99 - Outras Despesas com Pessoal</v>
          </cell>
          <cell r="F209">
            <v>21986074000119</v>
          </cell>
          <cell r="G209" t="str">
            <v>PRUDENTIAL DO BRASIL VIDA EM GRUPO AS</v>
          </cell>
          <cell r="H209" t="str">
            <v>S</v>
          </cell>
          <cell r="I209" t="str">
            <v>N</v>
          </cell>
          <cell r="J209" t="str">
            <v>1098200001307</v>
          </cell>
          <cell r="M209" t="str">
            <v>3550308 - São Paulo - SP</v>
          </cell>
          <cell r="N209">
            <v>504.07</v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C9A62-AC7C-4C20-AC3F-393098EDBA6B}">
  <sheetPr>
    <tabColor rgb="FF92D050"/>
  </sheetPr>
  <dimension ref="A1:L1992"/>
  <sheetViews>
    <sheetView showGridLines="0" tabSelected="1" topLeftCell="E148" zoomScale="70" zoomScaleNormal="70" workbookViewId="0">
      <selection activeCell="E159" sqref="E15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53536</v>
      </c>
      <c r="I2" s="6">
        <f>IF('[1]TCE - ANEXO IV - Preencher'!K11="","",'[1]TCE - ANEXO IV - Preencher'!K11)</f>
        <v>44343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2409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10960950000111</v>
      </c>
      <c r="E4" s="5" t="str">
        <f>'[1]TCE - ANEXO IV - Preencher'!G13</f>
        <v>BDP BRASIL DIST. DE PRODUT. OPME EIRELI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5477</v>
      </c>
      <c r="I4" s="6">
        <f>IF('[1]TCE - ANEXO IV - Preencher'!K13="","",'[1]TCE - ANEXO IV - Preencher'!K13)</f>
        <v>44342</v>
      </c>
      <c r="J4" s="5" t="str">
        <f>'[1]TCE - ANEXO IV - Preencher'!L13</f>
        <v>52210510960950000111550010000054771005517453</v>
      </c>
      <c r="K4" s="5" t="str">
        <f>IF(F4="B",LEFT('[1]TCE - ANEXO IV - Preencher'!M13,2),IF(F4="S",LEFT('[1]TCE - ANEXO IV - Preencher'!M13,7),IF('[1]TCE - ANEXO IV - Preencher'!H13="","")))</f>
        <v>52</v>
      </c>
      <c r="L4" s="7">
        <f>'[1]TCE - ANEXO IV - Preencher'!N13</f>
        <v>1839.6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28461889000123</v>
      </c>
      <c r="E5" s="5" t="str">
        <f>'[1]TCE - ANEXO IV - Preencher'!G14</f>
        <v>JPM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000.003.019</v>
      </c>
      <c r="I5" s="6">
        <f>IF('[1]TCE - ANEXO IV - Preencher'!K14="","",'[1]TCE - ANEXO IV - Preencher'!K14)</f>
        <v>44347</v>
      </c>
      <c r="J5" s="5" t="str">
        <f>'[1]TCE - ANEXO IV - Preencher'!L14</f>
        <v>26210528461889000123550010000030191770497317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13068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12882932000194</v>
      </c>
      <c r="E6" s="5" t="str">
        <f>'[1]TCE - ANEXO IV - Preencher'!G15</f>
        <v>EXOMED REPRES DE MED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151361</v>
      </c>
      <c r="I6" s="6">
        <f>IF('[1]TCE - ANEXO IV - Preencher'!K15="","",'[1]TCE - ANEXO IV - Preencher'!K15)</f>
        <v>44350</v>
      </c>
      <c r="J6" s="5" t="str">
        <f>'[1]TCE - ANEXO IV - Preencher'!L15</f>
        <v>26210612882932000194550010001513611776481032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1324.12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>EXOMED REPRES DE MED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151348</v>
      </c>
      <c r="I7" s="6">
        <f>IF('[1]TCE - ANEXO IV - Preencher'!K16="","",'[1]TCE - ANEXO IV - Preencher'!K16)</f>
        <v>44349</v>
      </c>
      <c r="J7" s="5" t="str">
        <f>'[1]TCE - ANEXO IV - Preencher'!L16</f>
        <v>26210612882932000194550010001513481023704844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2790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165933000139</v>
      </c>
      <c r="E8" s="5" t="str">
        <f>'[1]TCE - ANEXO IV - Preencher'!G17</f>
        <v>DESCARTEX CONFECCOES E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000.026.541</v>
      </c>
      <c r="I8" s="6">
        <f>IF('[1]TCE - ANEXO IV - Preencher'!K17="","",'[1]TCE - ANEXO IV - Preencher'!K17)</f>
        <v>44349</v>
      </c>
      <c r="J8" s="5" t="str">
        <f>'[1]TCE - ANEXO IV - Preencher'!L17</f>
        <v>26210600165933000139550020000265411556333371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900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12420164001048</v>
      </c>
      <c r="E9" s="5" t="str">
        <f>'[1]TCE - ANEXO IV - Preencher'!G18</f>
        <v>CM HOSPITALAR S 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97752</v>
      </c>
      <c r="I9" s="6">
        <f>IF('[1]TCE - ANEXO IV - Preencher'!K18="","",'[1]TCE - ANEXO IV - Preencher'!K18)</f>
        <v>44349</v>
      </c>
      <c r="J9" s="5" t="str">
        <f>'[1]TCE - ANEXO IV - Preencher'!L18</f>
        <v>26210612420164001048550010000977521100058748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109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12420164001048</v>
      </c>
      <c r="E10" s="5" t="str">
        <f>'[1]TCE - ANEXO IV - Preencher'!G19</f>
        <v>CM HOSPITALAR S 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97747</v>
      </c>
      <c r="I10" s="6">
        <f>IF('[1]TCE - ANEXO IV - Preencher'!K19="","",'[1]TCE - ANEXO IV - Preencher'!K19)</f>
        <v>44349</v>
      </c>
      <c r="J10" s="5" t="str">
        <f>'[1]TCE - ANEXO IV - Preencher'!L19</f>
        <v>26210612420164001048550010000977471100289740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137.88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27970162000109</v>
      </c>
      <c r="E11" s="5" t="str">
        <f>'[1]TCE - ANEXO IV - Preencher'!G20</f>
        <v>SAUDE BRASIL COMERC DE MAT MED.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000.000.769</v>
      </c>
      <c r="I11" s="6">
        <f>IF('[1]TCE - ANEXO IV - Preencher'!K20="","",'[1]TCE - ANEXO IV - Preencher'!K20)</f>
        <v>44349</v>
      </c>
      <c r="J11" s="5" t="str">
        <f>'[1]TCE - ANEXO IV - Preencher'!L20</f>
        <v>26210627970162000109550010000007691000097690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3672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31673254000285</v>
      </c>
      <c r="E12" s="5" t="str">
        <f>'[1]TCE - ANEXO IV - Preencher'!G21</f>
        <v>LABORATORIOS B BRAUN S/A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143450</v>
      </c>
      <c r="I12" s="6">
        <f>IF('[1]TCE - ANEXO IV - Preencher'!K21="","",'[1]TCE - ANEXO IV - Preencher'!K21)</f>
        <v>44350</v>
      </c>
      <c r="J12" s="5" t="str">
        <f>'[1]TCE - ANEXO IV - Preencher'!L21</f>
        <v>26210631673254000285550000001434501250515126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400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527849</v>
      </c>
      <c r="I13" s="6">
        <f>IF('[1]TCE - ANEXO IV - Preencher'!K22="","",'[1]TCE - ANEXO IV - Preencher'!K22)</f>
        <v>44349</v>
      </c>
      <c r="J13" s="5" t="str">
        <f>'[1]TCE - ANEXO IV - Preencher'!L22</f>
        <v>26210610779833000156550010005278491174214860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DE PROD MED HOSP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000.043.071</v>
      </c>
      <c r="I14" s="6">
        <f>IF('[1]TCE - ANEXO IV - Preencher'!K23="","",'[1]TCE - ANEXO IV - Preencher'!K23)</f>
        <v>44349</v>
      </c>
      <c r="J14" s="5" t="str">
        <f>'[1]TCE - ANEXO IV - Preencher'!L23</f>
        <v>26210611449180000100550010000430711812677201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341.04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3.12 - Material Hospitalar</v>
      </c>
      <c r="D15" s="3">
        <f>'[1]TCE - ANEXO IV - Preencher'!F24</f>
        <v>5932624000160</v>
      </c>
      <c r="E15" s="5" t="str">
        <f>'[1]TCE - ANEXO IV - Preencher'!G24</f>
        <v>MEGAMED COMERCIO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15167</v>
      </c>
      <c r="I15" s="6">
        <f>IF('[1]TCE - ANEXO IV - Preencher'!K24="","",'[1]TCE - ANEXO IV - Preencher'!K24)</f>
        <v>44350</v>
      </c>
      <c r="J15" s="5" t="str">
        <f>'[1]TCE - ANEXO IV - Preencher'!L24</f>
        <v>26210605932624000160550010000151671840482985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630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3.12 - Material Hospitalar</v>
      </c>
      <c r="D16" s="3">
        <f>'[1]TCE - ANEXO IV - Preencher'!F25</f>
        <v>1348814000184</v>
      </c>
      <c r="E16" s="5" t="str">
        <f>'[1]TCE - ANEXO IV - Preencher'!G25</f>
        <v>BDL BEZERRA DISTRIBUIDORA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000.019.685</v>
      </c>
      <c r="I16" s="6">
        <f>IF('[1]TCE - ANEXO IV - Preencher'!K25="","",'[1]TCE - ANEXO IV - Preencher'!K25)</f>
        <v>44349</v>
      </c>
      <c r="J16" s="5" t="str">
        <f>'[1]TCE - ANEXO IV - Preencher'!L25</f>
        <v>26210601348814000184550010000196851046403270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109.67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128400</v>
      </c>
      <c r="I17" s="6">
        <f>IF('[1]TCE - ANEXO IV - Preencher'!K26="","",'[1]TCE - ANEXO IV - Preencher'!K26)</f>
        <v>44349</v>
      </c>
      <c r="J17" s="5" t="str">
        <f>'[1]TCE - ANEXO IV - Preencher'!L26</f>
        <v>26210621596736000144550010001284001001317697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274.38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3.12 - Material Hospitalar</v>
      </c>
      <c r="D18" s="3">
        <f>'[1]TCE - ANEXO IV - Preencher'!F27</f>
        <v>30848237000198</v>
      </c>
      <c r="E18" s="5" t="str">
        <f>'[1]TCE - ANEXO IV - Preencher'!G27</f>
        <v>PH COMERCIO DE PRODUTOS MEDICOS HOSPITAL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000.006.603</v>
      </c>
      <c r="I18" s="6">
        <f>IF('[1]TCE - ANEXO IV - Preencher'!K27="","",'[1]TCE - ANEXO IV - Preencher'!K27)</f>
        <v>44349</v>
      </c>
      <c r="J18" s="5" t="str">
        <f>'[1]TCE - ANEXO IV - Preencher'!L27</f>
        <v>26210630848237000198550010000066031453756723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292.5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8817</v>
      </c>
      <c r="I19" s="6">
        <f>IF('[1]TCE - ANEXO IV - Preencher'!K28="","",'[1]TCE - ANEXO IV - Preencher'!K28)</f>
        <v>44351</v>
      </c>
      <c r="J19" s="5" t="str">
        <f>'[1]TCE - ANEXO IV - Preencher'!L28</f>
        <v>26210667729178000653550010000088171793415096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24909.4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3.12 - Material Hospitalar</v>
      </c>
      <c r="D20" s="3">
        <f>'[1]TCE - ANEXO IV - Preencher'!F29</f>
        <v>5044056000161</v>
      </c>
      <c r="E20" s="5" t="str">
        <f>'[1]TCE - ANEXO IV - Preencher'!G29</f>
        <v>DMH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18607</v>
      </c>
      <c r="I20" s="6">
        <f>IF('[1]TCE - ANEXO IV - Preencher'!K29="","",'[1]TCE - ANEXO IV - Preencher'!K29)</f>
        <v>44350</v>
      </c>
      <c r="J20" s="5" t="str">
        <f>'[1]TCE - ANEXO IV - Preencher'!L29</f>
        <v>26210605044056000161550010000186071348010388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000.104.748</v>
      </c>
      <c r="I21" s="6">
        <f>IF('[1]TCE - ANEXO IV - Preencher'!K30="","",'[1]TCE - ANEXO IV - Preencher'!K30)</f>
        <v>44350</v>
      </c>
      <c r="J21" s="5" t="str">
        <f>'[1]TCE - ANEXO IV - Preencher'!L30</f>
        <v>26210608674752000140550010001047481266144335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725.88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3.12 - Material Hospitalar</v>
      </c>
      <c r="D22" s="3">
        <f>'[1]TCE - ANEXO IV - Preencher'!F31</f>
        <v>10960950000111</v>
      </c>
      <c r="E22" s="5" t="str">
        <f>'[1]TCE - ANEXO IV - Preencher'!G31</f>
        <v>BDP BRASIL DIST. DE PRODUT. OPME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000.005.525</v>
      </c>
      <c r="I22" s="6">
        <f>IF('[1]TCE - ANEXO IV - Preencher'!K31="","",'[1]TCE - ANEXO IV - Preencher'!K31)</f>
        <v>44349</v>
      </c>
      <c r="J22" s="5" t="str">
        <f>'[1]TCE - ANEXO IV - Preencher'!L31</f>
        <v>52210610960950000111550010000055251004468885</v>
      </c>
      <c r="K22" s="5" t="str">
        <f>IF(F22="B",LEFT('[1]TCE - ANEXO IV - Preencher'!M31,2),IF(F22="S",LEFT('[1]TCE - ANEXO IV - Preencher'!M31,7),IF('[1]TCE - ANEXO IV - Preencher'!H31="","")))</f>
        <v>52</v>
      </c>
      <c r="L22" s="7">
        <f>'[1]TCE - ANEXO IV - Preencher'!N31</f>
        <v>2299.5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000.031.380</v>
      </c>
      <c r="I23" s="6">
        <f>IF('[1]TCE - ANEXO IV - Preencher'!K32="","",'[1]TCE - ANEXO IV - Preencher'!K32)</f>
        <v>44352</v>
      </c>
      <c r="J23" s="5" t="str">
        <f>'[1]TCE - ANEXO IV - Preencher'!L32</f>
        <v>26210603817043000152550010000313801017760438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302.75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 EPP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000.031.369</v>
      </c>
      <c r="I24" s="6">
        <f>IF('[1]TCE - ANEXO IV - Preencher'!K33="","",'[1]TCE - ANEXO IV - Preencher'!K33)</f>
        <v>44351</v>
      </c>
      <c r="J24" s="5" t="str">
        <f>'[1]TCE - ANEXO IV - Preencher'!L33</f>
        <v>26210603817043000152550010000313691011902020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512.79999999999995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3.12 - Material Hospitalar</v>
      </c>
      <c r="D25" s="3">
        <f>'[1]TCE - ANEXO IV - Preencher'!F34</f>
        <v>30518247000165</v>
      </c>
      <c r="E25" s="5" t="str">
        <f>'[1]TCE - ANEXO IV - Preencher'!G34</f>
        <v>EXCELMED DISTRIB. DE MATER. MEDICOS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1614</v>
      </c>
      <c r="I25" s="6">
        <f>IF('[1]TCE - ANEXO IV - Preencher'!K34="","",'[1]TCE - ANEXO IV - Preencher'!K34)</f>
        <v>44351</v>
      </c>
      <c r="J25" s="5" t="str">
        <f>'[1]TCE - ANEXO IV - Preencher'!L34</f>
        <v>26210630518247000165550010000016141407949363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3400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3.12 - Material Hospitalar</v>
      </c>
      <c r="D26" s="3">
        <f>'[1]TCE - ANEXO IV - Preencher'!F35</f>
        <v>21172673000107</v>
      </c>
      <c r="E26" s="5" t="str">
        <f>'[1]TCE - ANEXO IV - Preencher'!G35</f>
        <v>ERS INDUSTRIA E COMERCIO DE PRODUTOS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22124</v>
      </c>
      <c r="I26" s="6">
        <f>IF('[1]TCE - ANEXO IV - Preencher'!K35="","",'[1]TCE - ANEXO IV - Preencher'!K35)</f>
        <v>44347</v>
      </c>
      <c r="J26" s="5" t="str">
        <f>'[1]TCE - ANEXO IV - Preencher'!L35</f>
        <v>26210521172673000107550010000221241746639491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2327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3.12 - Material Hospitalar</v>
      </c>
      <c r="D27" s="3">
        <f>'[1]TCE - ANEXO IV - Preencher'!F36</f>
        <v>51943645000107</v>
      </c>
      <c r="E27" s="5" t="str">
        <f>'[1]TCE - ANEXO IV - Preencher'!G36</f>
        <v>BIOMEDICAL EQUIPAMENTOS E PRODUTOS MED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000.136.567</v>
      </c>
      <c r="I27" s="6">
        <f>IF('[1]TCE - ANEXO IV - Preencher'!K36="","",'[1]TCE - ANEXO IV - Preencher'!K36)</f>
        <v>44347</v>
      </c>
      <c r="J27" s="5" t="str">
        <f>'[1]TCE - ANEXO IV - Preencher'!L36</f>
        <v>35210551943645000107550010001365671004640327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1540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3.12 - Material Hospitalar</v>
      </c>
      <c r="D28" s="3">
        <f>'[1]TCE - ANEXO IV - Preencher'!F37</f>
        <v>9137934000225</v>
      </c>
      <c r="E28" s="5" t="str">
        <f>'[1]TCE - ANEXO IV - Preencher'!G37</f>
        <v>NORDICA DISTRIBUIDORA HOSPITALAR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000.003.797</v>
      </c>
      <c r="I28" s="6">
        <f>IF('[1]TCE - ANEXO IV - Preencher'!K37="","",'[1]TCE - ANEXO IV - Preencher'!K37)</f>
        <v>44351</v>
      </c>
      <c r="J28" s="5" t="str">
        <f>'[1]TCE - ANEXO IV - Preencher'!L37</f>
        <v>26210609137934000225558880000037971221449460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2610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3.12 - Material Hospitalar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8929</v>
      </c>
      <c r="I29" s="6">
        <f>IF('[1]TCE - ANEXO IV - Preencher'!K38="","",'[1]TCE - ANEXO IV - Preencher'!K38)</f>
        <v>44354</v>
      </c>
      <c r="J29" s="5" t="str">
        <f>'[1]TCE - ANEXO IV - Preencher'!L38</f>
        <v>26210667729178000653550010000089291911360500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2680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528172</v>
      </c>
      <c r="I30" s="6">
        <f>IF('[1]TCE - ANEXO IV - Preencher'!K39="","",'[1]TCE - ANEXO IV - Preencher'!K39)</f>
        <v>44355</v>
      </c>
      <c r="J30" s="5" t="str">
        <f>'[1]TCE - ANEXO IV - Preencher'!L39</f>
        <v>26210610779833000156550010005281721100610898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1290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3.12 - Material Hospitalar</v>
      </c>
      <c r="D31" s="3">
        <f>'[1]TCE - ANEXO IV - Preencher'!F40</f>
        <v>1348814000184</v>
      </c>
      <c r="E31" s="5" t="str">
        <f>'[1]TCE - ANEXO IV - Preencher'!G40</f>
        <v>BDL BEZERRA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000.019.717</v>
      </c>
      <c r="I31" s="6">
        <f>IF('[1]TCE - ANEXO IV - Preencher'!K40="","",'[1]TCE - ANEXO IV - Preencher'!K40)</f>
        <v>44356</v>
      </c>
      <c r="J31" s="5" t="str">
        <f>'[1]TCE - ANEXO IV - Preencher'!L40</f>
        <v>26210601348814000184550010000197171046403276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249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9020</v>
      </c>
      <c r="I32" s="6">
        <f>IF('[1]TCE - ANEXO IV - Preencher'!K41="","",'[1]TCE - ANEXO IV - Preencher'!K41)</f>
        <v>44355</v>
      </c>
      <c r="J32" s="5" t="str">
        <f>'[1]TCE - ANEXO IV - Preencher'!L41</f>
        <v>26210667729178000653550010000090201274987827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328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9074</v>
      </c>
      <c r="I33" s="6">
        <f>IF('[1]TCE - ANEXO IV - Preencher'!K42="","",'[1]TCE - ANEXO IV - Preencher'!K42)</f>
        <v>44356</v>
      </c>
      <c r="J33" s="5" t="str">
        <f>'[1]TCE - ANEXO IV - Preencher'!L42</f>
        <v>26210667729178000653550010000090741911360501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713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3.12 - Material Hospitalar</v>
      </c>
      <c r="D34" s="3">
        <f>'[1]TCE - ANEXO IV - Preencher'!F43</f>
        <v>4922653000189</v>
      </c>
      <c r="E34" s="5" t="str">
        <f>'[1]TCE - ANEXO IV - Preencher'!G43</f>
        <v>NORDESTE HOSPITALAR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6862</v>
      </c>
      <c r="I34" s="6">
        <f>IF('[1]TCE - ANEXO IV - Preencher'!K43="","",'[1]TCE - ANEXO IV - Preencher'!K43)</f>
        <v>44358</v>
      </c>
      <c r="J34" s="5" t="str">
        <f>'[1]TCE - ANEXO IV - Preencher'!L43</f>
        <v>26210604922653000189550010000068621000009580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2160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3.12 - Material Hospitalar</v>
      </c>
      <c r="D35" s="3">
        <f>'[1]TCE - ANEXO IV - Preencher'!F44</f>
        <v>28145496000100</v>
      </c>
      <c r="E35" s="5" t="str">
        <f>'[1]TCE - ANEXO IV - Preencher'!G44</f>
        <v>INJEMEDIC DISTRIBUIDORA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000.000.994</v>
      </c>
      <c r="I35" s="6">
        <f>IF('[1]TCE - ANEXO IV - Preencher'!K44="","",'[1]TCE - ANEXO IV - Preencher'!K44)</f>
        <v>44355</v>
      </c>
      <c r="J35" s="5" t="str">
        <f>'[1]TCE - ANEXO IV - Preencher'!L44</f>
        <v>26210628145496000100550010000000941086753698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5114.88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3.12 - Material Hospitalar</v>
      </c>
      <c r="D36" s="3">
        <f>'[1]TCE - ANEXO IV - Preencher'!F45</f>
        <v>14146456000179</v>
      </c>
      <c r="E36" s="5" t="str">
        <f>'[1]TCE - ANEXO IV - Preencher'!G45</f>
        <v>BELCHER FARMACEUTICA DO BRASIL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000.014.909</v>
      </c>
      <c r="I36" s="6">
        <f>IF('[1]TCE - ANEXO IV - Preencher'!K45="","",'[1]TCE - ANEXO IV - Preencher'!K45)</f>
        <v>44351</v>
      </c>
      <c r="J36" s="5" t="str">
        <f>'[1]TCE - ANEXO IV - Preencher'!L45</f>
        <v>41210614146456000179550010000149091863968147</v>
      </c>
      <c r="K36" s="5" t="str">
        <f>IF(F36="B",LEFT('[1]TCE - ANEXO IV - Preencher'!M45,2),IF(F36="S",LEFT('[1]TCE - ANEXO IV - Preencher'!M45,7),IF('[1]TCE - ANEXO IV - Preencher'!H45="","")))</f>
        <v>41</v>
      </c>
      <c r="L36" s="7">
        <f>'[1]TCE - ANEXO IV - Preencher'!N45</f>
        <v>2109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3.12 - Material Hospitalar</v>
      </c>
      <c r="D37" s="3">
        <f>'[1]TCE - ANEXO IV - Preencher'!F46</f>
        <v>61418042000131</v>
      </c>
      <c r="E37" s="5" t="str">
        <f>'[1]TCE - ANEXO IV - Preencher'!G46</f>
        <v>CIRURGICA FERNANDES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1347660</v>
      </c>
      <c r="I37" s="6">
        <f>IF('[1]TCE - ANEXO IV - Preencher'!K46="","",'[1]TCE - ANEXO IV - Preencher'!K46)</f>
        <v>44354</v>
      </c>
      <c r="J37" s="5" t="str">
        <f>'[1]TCE - ANEXO IV - Preencher'!L46</f>
        <v>35210661418042000131550040013476601185519610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135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1347582</v>
      </c>
      <c r="I38" s="6">
        <f>IF('[1]TCE - ANEXO IV - Preencher'!K47="","",'[1]TCE - ANEXO IV - Preencher'!K47)</f>
        <v>44354</v>
      </c>
      <c r="J38" s="5" t="str">
        <f>'[1]TCE - ANEXO IV - Preencher'!L47</f>
        <v>35210661418042000131550040013475821866416601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6910.05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3.12 - Material Hospitalar</v>
      </c>
      <c r="D39" s="3">
        <f>'[1]TCE - ANEXO IV - Preencher'!F48</f>
        <v>10779833000156</v>
      </c>
      <c r="E39" s="5" t="str">
        <f>'[1]TCE - ANEXO IV - Preencher'!G48</f>
        <v>MEDICAL MERCANTIL DE APARELHAGEM MEDICA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528602</v>
      </c>
      <c r="I39" s="6">
        <f>IF('[1]TCE - ANEXO IV - Preencher'!K48="","",'[1]TCE - ANEXO IV - Preencher'!K48)</f>
        <v>44361</v>
      </c>
      <c r="J39" s="5" t="str">
        <f>'[1]TCE - ANEXO IV - Preencher'!L48</f>
        <v>26210610779833000156550010005286021151953604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2150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3.12 - Material Hospitalar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9335</v>
      </c>
      <c r="I40" s="6">
        <f>IF('[1]TCE - ANEXO IV - Preencher'!K49="","",'[1]TCE - ANEXO IV - Preencher'!K49)</f>
        <v>44361</v>
      </c>
      <c r="J40" s="5" t="str">
        <f>'[1]TCE - ANEXO IV - Preencher'!L49</f>
        <v>26210667729178000653550010000093351911360500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1689.6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3.12 - Material Hospitalar</v>
      </c>
      <c r="D41" s="3">
        <f>'[1]TCE - ANEXO IV - Preencher'!F50</f>
        <v>61418042000131</v>
      </c>
      <c r="E41" s="5" t="str">
        <f>'[1]TCE - ANEXO IV - Preencher'!G50</f>
        <v>CIRURGICA FERNANDES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1348082</v>
      </c>
      <c r="I41" s="6">
        <f>IF('[1]TCE - ANEXO IV - Preencher'!K50="","",'[1]TCE - ANEXO IV - Preencher'!K50)</f>
        <v>44355</v>
      </c>
      <c r="J41" s="5" t="str">
        <f>'[1]TCE - ANEXO IV - Preencher'!L50</f>
        <v>35210661418042000131550040013480821192510797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1472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3.12 - Material Hospitalar</v>
      </c>
      <c r="D42" s="3">
        <f>'[1]TCE - ANEXO IV - Preencher'!F51</f>
        <v>67729178000491</v>
      </c>
      <c r="E42" s="5" t="str">
        <f>'[1]TCE - ANEXO IV - Preencher'!G51</f>
        <v>COMERCIAL C RIOCLARENSE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1445373</v>
      </c>
      <c r="I42" s="6">
        <f>IF('[1]TCE - ANEXO IV - Preencher'!K51="","",'[1]TCE - ANEXO IV - Preencher'!K51)</f>
        <v>44356</v>
      </c>
      <c r="J42" s="5" t="str">
        <f>'[1]TCE - ANEXO IV - Preencher'!L51</f>
        <v>35210667729178000491550010014453731733208441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7140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3.12 - Material Hospitalar</v>
      </c>
      <c r="D43" s="3">
        <f>'[1]TCE - ANEXO IV - Preencher'!F52</f>
        <v>874929000140</v>
      </c>
      <c r="E43" s="5" t="str">
        <f>'[1]TCE - ANEXO IV - Preencher'!G52</f>
        <v>MEDCENTER COMERCIAL LTDA  MG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324687</v>
      </c>
      <c r="I43" s="6">
        <f>IF('[1]TCE - ANEXO IV - Preencher'!K52="","",'[1]TCE - ANEXO IV - Preencher'!K52)</f>
        <v>44351</v>
      </c>
      <c r="J43" s="5" t="str">
        <f>'[1]TCE - ANEXO IV - Preencher'!L52</f>
        <v>31210600874929000140550010003246871722179766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2755.2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3.12 - Material Hospitalar</v>
      </c>
      <c r="D44" s="3">
        <f>'[1]TCE - ANEXO IV - Preencher'!F53</f>
        <v>4614288000145</v>
      </c>
      <c r="E44" s="5" t="str">
        <f>'[1]TCE - ANEXO IV - Preencher'!G53</f>
        <v>DISK LIFE COM. DE PROD. CIRURGICOS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3890</v>
      </c>
      <c r="I44" s="6">
        <f>IF('[1]TCE - ANEXO IV - Preencher'!K53="","",'[1]TCE - ANEXO IV - Preencher'!K53)</f>
        <v>44363</v>
      </c>
      <c r="J44" s="5" t="str">
        <f>'[1]TCE - ANEXO IV - Preencher'!L53</f>
        <v>26210604614288000145550010000038901315386259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6720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3.12 - Material Hospitalar</v>
      </c>
      <c r="D45" s="3">
        <f>'[1]TCE - ANEXO IV - Preencher'!F54</f>
        <v>32122469000190</v>
      </c>
      <c r="E45" s="5" t="str">
        <f>'[1]TCE - ANEXO IV - Preencher'!G54</f>
        <v>GIOVANA MARIA PECINI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000.000.387</v>
      </c>
      <c r="I45" s="6">
        <f>IF('[1]TCE - ANEXO IV - Preencher'!K54="","",'[1]TCE - ANEXO IV - Preencher'!K54)</f>
        <v>44358</v>
      </c>
      <c r="J45" s="5" t="str">
        <f>'[1]TCE - ANEXO IV - Preencher'!L54</f>
        <v>35210632122469000190550010000003971000150651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54624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3.12 - Material Hospitalar</v>
      </c>
      <c r="D46" s="3">
        <f>'[1]TCE - ANEXO IV - Preencher'!F55</f>
        <v>1348814000184</v>
      </c>
      <c r="E46" s="5" t="str">
        <f>'[1]TCE - ANEXO IV - Preencher'!G55</f>
        <v>BDL BEZERRA DISTRIBUIDORA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000.019.766</v>
      </c>
      <c r="I46" s="6">
        <f>IF('[1]TCE - ANEXO IV - Preencher'!K55="","",'[1]TCE - ANEXO IV - Preencher'!K55)</f>
        <v>44369</v>
      </c>
      <c r="J46" s="5" t="str">
        <f>'[1]TCE - ANEXO IV - Preencher'!L55</f>
        <v>26210601348814000184550010000197661046403270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388.5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3.12 - Material Hospitalar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9807</v>
      </c>
      <c r="I47" s="6">
        <f>IF('[1]TCE - ANEXO IV - Preencher'!K56="","",'[1]TCE - ANEXO IV - Preencher'!K56)</f>
        <v>44369</v>
      </c>
      <c r="J47" s="5" t="str">
        <f>'[1]TCE - ANEXO IV - Preencher'!L56</f>
        <v>26210667729178000653550010000098071139131147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1412.4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3.12 - Material Hospitalar</v>
      </c>
      <c r="D48" s="3">
        <f>'[1]TCE - ANEXO IV - Preencher'!F57</f>
        <v>11449180000290</v>
      </c>
      <c r="E48" s="5" t="str">
        <f>'[1]TCE - ANEXO IV - Preencher'!G57</f>
        <v>DPROSMED DISTR DE PROD MEDI HOSPIT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000.000.423</v>
      </c>
      <c r="I48" s="6">
        <f>IF('[1]TCE - ANEXO IV - Preencher'!K57="","",'[1]TCE - ANEXO IV - Preencher'!K57)</f>
        <v>44369</v>
      </c>
      <c r="J48" s="5" t="str">
        <f>'[1]TCE - ANEXO IV - Preencher'!L57</f>
        <v>26210611449180000290550010000004231332209295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99.94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3.12 - Material Hospitalar</v>
      </c>
      <c r="D49" s="3">
        <f>'[1]TCE - ANEXO IV - Preencher'!F58</f>
        <v>28461889000123</v>
      </c>
      <c r="E49" s="5" t="str">
        <f>'[1]TCE - ANEXO IV - Preencher'!G58</f>
        <v>JPM PRODUTOS HOSPITALARES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000.003.144</v>
      </c>
      <c r="I49" s="6">
        <f>IF('[1]TCE - ANEXO IV - Preencher'!K58="","",'[1]TCE - ANEXO IV - Preencher'!K58)</f>
        <v>44370</v>
      </c>
      <c r="J49" s="5" t="str">
        <f>'[1]TCE - ANEXO IV - Preencher'!L58</f>
        <v>26210628461889000123550010000031441331691102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11880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3.12 - Material Hospitalar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340568</v>
      </c>
      <c r="I50" s="6">
        <f>IF('[1]TCE - ANEXO IV - Preencher'!K59="","",'[1]TCE - ANEXO IV - Preencher'!K59)</f>
        <v>44372</v>
      </c>
      <c r="J50" s="5" t="str">
        <f>'[1]TCE - ANEXO IV - Preencher'!L59</f>
        <v>26210608778201000126550010003405681150068226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5144.09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3.12 - Material Hospitalar</v>
      </c>
      <c r="D51" s="3">
        <f>'[1]TCE - ANEXO IV - Preencher'!F60</f>
        <v>11449180000100</v>
      </c>
      <c r="E51" s="5" t="str">
        <f>'[1]TCE - ANEXO IV - Preencher'!G60</f>
        <v>DPROSMED DIST DE PROD MED HOSP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000.043.592</v>
      </c>
      <c r="I51" s="6">
        <f>IF('[1]TCE - ANEXO IV - Preencher'!K60="","",'[1]TCE - ANEXO IV - Preencher'!K60)</f>
        <v>44376</v>
      </c>
      <c r="J51" s="5" t="str">
        <f>'[1]TCE - ANEXO IV - Preencher'!L60</f>
        <v>26210611449180000100550010000435921509605620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1220.1600000000001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3.12 - Material Hospitalar</v>
      </c>
      <c r="D52" s="3">
        <f>'[1]TCE - ANEXO IV - Preencher'!F61</f>
        <v>21216468000198</v>
      </c>
      <c r="E52" s="5" t="str">
        <f>'[1]TCE - ANEXO IV - Preencher'!G61</f>
        <v>SANMED DIST. DE PRODUTOS MED.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000.006.028</v>
      </c>
      <c r="I52" s="6">
        <f>IF('[1]TCE - ANEXO IV - Preencher'!K61="","",'[1]TCE - ANEXO IV - Preencher'!K61)</f>
        <v>44375</v>
      </c>
      <c r="J52" s="5" t="str">
        <f>'[1]TCE - ANEXO IV - Preencher'!L61</f>
        <v>26210621216468000198550010000060281178202102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1066.8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3.12 - Material Hospitalar</v>
      </c>
      <c r="D53" s="3">
        <f>'[1]TCE - ANEXO IV - Preencher'!F62</f>
        <v>21596736000144</v>
      </c>
      <c r="E53" s="5" t="str">
        <f>'[1]TCE - ANEXO IV - Preencher'!G62</f>
        <v>ULTRAMEGA DIST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130081</v>
      </c>
      <c r="I53" s="6">
        <f>IF('[1]TCE - ANEXO IV - Preencher'!K62="","",'[1]TCE - ANEXO IV - Preencher'!K62)</f>
        <v>44375</v>
      </c>
      <c r="J53" s="5" t="str">
        <f>'[1]TCE - ANEXO IV - Preencher'!L62</f>
        <v>26210621596736000144550010001308110001334943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303.8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3.12 - Material Hospitalar</v>
      </c>
      <c r="D54" s="3">
        <f>'[1]TCE - ANEXO IV - Preencher'!F63</f>
        <v>21596736000144</v>
      </c>
      <c r="E54" s="5" t="str">
        <f>'[1]TCE - ANEXO IV - Preencher'!G63</f>
        <v>ULTRAMEGA DIST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130137</v>
      </c>
      <c r="I54" s="6">
        <f>IF('[1]TCE - ANEXO IV - Preencher'!K63="","",'[1]TCE - ANEXO IV - Preencher'!K63)</f>
        <v>44375</v>
      </c>
      <c r="J54" s="5" t="str">
        <f>'[1]TCE - ANEXO IV - Preencher'!L63</f>
        <v>26210621596736000144550010001301371001335530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806.54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3.12 - Material Hospitalar</v>
      </c>
      <c r="D55" s="3">
        <f>'[1]TCE - ANEXO IV - Preencher'!F64</f>
        <v>51943645000107</v>
      </c>
      <c r="E55" s="5" t="str">
        <f>'[1]TCE - ANEXO IV - Preencher'!G64</f>
        <v>BIOMEDICAL EQUIPAMENTOS E PRODUTOS MED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000.137.599</v>
      </c>
      <c r="I55" s="6">
        <f>IF('[1]TCE - ANEXO IV - Preencher'!K64="","",'[1]TCE - ANEXO IV - Preencher'!K64)</f>
        <v>44370</v>
      </c>
      <c r="J55" s="5" t="str">
        <f>'[1]TCE - ANEXO IV - Preencher'!L64</f>
        <v>35210651943645000107550010001375991004640329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1540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3.12 - Material Hospitalar</v>
      </c>
      <c r="D56" s="3">
        <f>'[1]TCE - ANEXO IV - Preencher'!F65</f>
        <v>5230009001931</v>
      </c>
      <c r="E56" s="5" t="str">
        <f>'[1]TCE - ANEXO IV - Preencher'!G65</f>
        <v>COMERCIAL DRUGSTORE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000.006.633</v>
      </c>
      <c r="I56" s="6">
        <f>IF('[1]TCE - ANEXO IV - Preencher'!K65="","",'[1]TCE - ANEXO IV - Preencher'!K65)</f>
        <v>44377</v>
      </c>
      <c r="J56" s="5" t="str">
        <f>'[1]TCE - ANEXO IV - Preencher'!L65</f>
        <v>26210605230009001931550030000066331003130419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107.82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3.12 - Material Hospitalar</v>
      </c>
      <c r="D57" s="3">
        <f>'[1]TCE - ANEXO IV - Preencher'!F66</f>
        <v>30848237000198</v>
      </c>
      <c r="E57" s="5" t="str">
        <f>'[1]TCE - ANEXO IV - Preencher'!G66</f>
        <v>PH COMERCIO DE PRODUTOS MEDICOS HOSPITAL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000.006.884</v>
      </c>
      <c r="I57" s="6">
        <f>IF('[1]TCE - ANEXO IV - Preencher'!K66="","",'[1]TCE - ANEXO IV - Preencher'!K66)</f>
        <v>44372</v>
      </c>
      <c r="J57" s="5" t="str">
        <f>'[1]TCE - ANEXO IV - Preencher'!L66</f>
        <v>26210630848237000198550010000068841796954084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1845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3.4 - Material Farmacológico</v>
      </c>
      <c r="D58" s="3">
        <f>'[1]TCE - ANEXO IV - Preencher'!F67</f>
        <v>8778201000126</v>
      </c>
      <c r="E58" s="5" t="str">
        <f>'[1]TCE - ANEXO IV - Preencher'!G67</f>
        <v>DROGAFONTE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338564</v>
      </c>
      <c r="I58" s="6">
        <f>IF('[1]TCE - ANEXO IV - Preencher'!K67="","",'[1]TCE - ANEXO IV - Preencher'!K67)</f>
        <v>44350</v>
      </c>
      <c r="J58" s="5" t="str">
        <f>'[1]TCE - ANEXO IV - Preencher'!L67</f>
        <v>26210608778201000126550010003385641282640559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3720.23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REPRES DE MED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151361</v>
      </c>
      <c r="I59" s="6">
        <f>IF('[1]TCE - ANEXO IV - Preencher'!K68="","",'[1]TCE - ANEXO IV - Preencher'!K68)</f>
        <v>44350</v>
      </c>
      <c r="J59" s="5" t="str">
        <f>'[1]TCE - ANEXO IV - Preencher'!L68</f>
        <v>26210612882932000194550010001513611776481032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1821.32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3.4 - Material Farmacológico</v>
      </c>
      <c r="D60" s="3">
        <f>'[1]TCE - ANEXO IV - Preencher'!F69</f>
        <v>35520964000145</v>
      </c>
      <c r="E60" s="5" t="str">
        <f>'[1]TCE - ANEXO IV - Preencher'!G69</f>
        <v>FARMACIA ROCHA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145570</v>
      </c>
      <c r="I60" s="6">
        <f>IF('[1]TCE - ANEXO IV - Preencher'!K69="","",'[1]TCE - ANEXO IV - Preencher'!K69)</f>
        <v>44351</v>
      </c>
      <c r="J60" s="5" t="str">
        <f>'[1]TCE - ANEXO IV - Preencher'!L69</f>
        <v>26210635520964000145650020001455701593829961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143.5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3.4 - Material Farmacológico</v>
      </c>
      <c r="D61" s="3">
        <f>'[1]TCE - ANEXO IV - Preencher'!F70</f>
        <v>9007162000126</v>
      </c>
      <c r="E61" s="5" t="str">
        <f>'[1]TCE - ANEXO IV - Preencher'!G70</f>
        <v>MAUES LOBATO COM. E REPRES.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000.080.635</v>
      </c>
      <c r="I61" s="6">
        <f>IF('[1]TCE - ANEXO IV - Preencher'!K70="","",'[1]TCE - ANEXO IV - Preencher'!K70)</f>
        <v>44349</v>
      </c>
      <c r="J61" s="5" t="str">
        <f>'[1]TCE - ANEXO IV - Preencher'!L70</f>
        <v>26210609007162000126550010000806351311262577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980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3.4 - Material Farmacológico</v>
      </c>
      <c r="D62" s="3">
        <f>'[1]TCE - ANEXO IV - Preencher'!F71</f>
        <v>21381761000100</v>
      </c>
      <c r="E62" s="5" t="str">
        <f>'[1]TCE - ANEXO IV - Preencher'!G71</f>
        <v>SIX DISTRIBUIDORA HOSPITALAR LTDAEPP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000.040.267</v>
      </c>
      <c r="I62" s="6">
        <f>IF('[1]TCE - ANEXO IV - Preencher'!K71="","",'[1]TCE - ANEXO IV - Preencher'!K71)</f>
        <v>44349</v>
      </c>
      <c r="J62" s="5" t="str">
        <f>'[1]TCE - ANEXO IV - Preencher'!L71</f>
        <v>26210621381761000100550010000402671497364333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242.5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3.4 - Material Farmacológico</v>
      </c>
      <c r="D63" s="3">
        <f>'[1]TCE - ANEXO IV - Preencher'!F72</f>
        <v>11157952000130</v>
      </c>
      <c r="E63" s="5" t="str">
        <f>'[1]TCE - ANEXO IV - Preencher'!G72</f>
        <v>DELTA MED DISTRIB. DE MEDICAMENT.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000.001.028</v>
      </c>
      <c r="I63" s="6">
        <f>IF('[1]TCE - ANEXO IV - Preencher'!K72="","",'[1]TCE - ANEXO IV - Preencher'!K72)</f>
        <v>44350</v>
      </c>
      <c r="J63" s="5" t="str">
        <f>'[1]TCE - ANEXO IV - Preencher'!L72</f>
        <v>26210611157952000130550020000010281877993118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1280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3.4 - Material Farmacológico</v>
      </c>
      <c r="D64" s="3">
        <f>'[1]TCE - ANEXO IV - Preencher'!F73</f>
        <v>23680034000170</v>
      </c>
      <c r="E64" s="5" t="str">
        <f>'[1]TCE - ANEXO IV - Preencher'!G73</f>
        <v>D.ARAUJO COMERCIAL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000.002.201</v>
      </c>
      <c r="I64" s="6">
        <f>IF('[1]TCE - ANEXO IV - Preencher'!K73="","",'[1]TCE - ANEXO IV - Preencher'!K73)</f>
        <v>44349</v>
      </c>
      <c r="J64" s="5" t="str">
        <f>'[1]TCE - ANEXO IV - Preencher'!L73</f>
        <v>26210623680034000170550010000022011515106991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3150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3.4 - Material Farmacológico</v>
      </c>
      <c r="D65" s="3">
        <f>'[1]TCE - ANEXO IV - Preencher'!F74</f>
        <v>7519404000135</v>
      </c>
      <c r="E65" s="5" t="str">
        <f>'[1]TCE - ANEXO IV - Preencher'!G74</f>
        <v>ADVAL FARMACIA DE MANIPULACAO LTDA 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000.000.869</v>
      </c>
      <c r="I65" s="6">
        <f>IF('[1]TCE - ANEXO IV - Preencher'!K74="","",'[1]TCE - ANEXO IV - Preencher'!K74)</f>
        <v>44351</v>
      </c>
      <c r="J65" s="5" t="str">
        <f>'[1]TCE - ANEXO IV - Preencher'!L74</f>
        <v>26210607519404000135550010000008691680420790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120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3.4 - Material Farmacológico</v>
      </c>
      <c r="D66" s="3">
        <f>'[1]TCE - ANEXO IV - Preencher'!F75</f>
        <v>23837936000177</v>
      </c>
      <c r="E66" s="5" t="str">
        <f>'[1]TCE - ANEXO IV - Preencher'!G75</f>
        <v>G1 DISTRIBUIDORA DE PROD. FARM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000.355.553</v>
      </c>
      <c r="I66" s="6">
        <f>IF('[1]TCE - ANEXO IV - Preencher'!K75="","",'[1]TCE - ANEXO IV - Preencher'!K75)</f>
        <v>44349</v>
      </c>
      <c r="J66" s="5" t="str">
        <f>'[1]TCE - ANEXO IV - Preencher'!L75</f>
        <v>26210623837936000177550010003555531008194698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50.71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3.4 - Material Farmacológico</v>
      </c>
      <c r="D67" s="3">
        <f>'[1]TCE - ANEXO IV - Preencher'!F76</f>
        <v>11563145000117</v>
      </c>
      <c r="E67" s="5" t="str">
        <f>'[1]TCE - ANEXO IV - Preencher'!G76</f>
        <v>COMERCIAL MOSTAERT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000.096.382</v>
      </c>
      <c r="I67" s="6">
        <f>IF('[1]TCE - ANEXO IV - Preencher'!K76="","",'[1]TCE - ANEXO IV - Preencher'!K76)</f>
        <v>44351</v>
      </c>
      <c r="J67" s="5" t="str">
        <f>'[1]TCE - ANEXO IV - Preencher'!L76</f>
        <v>26210611563145000117550010000963821001963469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203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3.4 - Material Farmacológico</v>
      </c>
      <c r="D68" s="3">
        <f>'[1]TCE - ANEXO IV - Preencher'!F77</f>
        <v>11449180000100</v>
      </c>
      <c r="E68" s="5" t="str">
        <f>'[1]TCE - ANEXO IV - Preencher'!G77</f>
        <v>DPROSMED DIST DE PROD MED HOSP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000.043.071</v>
      </c>
      <c r="I68" s="6">
        <f>IF('[1]TCE - ANEXO IV - Preencher'!K77="","",'[1]TCE - ANEXO IV - Preencher'!K77)</f>
        <v>44349</v>
      </c>
      <c r="J68" s="5" t="str">
        <f>'[1]TCE - ANEXO IV - Preencher'!L77</f>
        <v>26210611449180000100550010000430711812677201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86.18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3.4 - Material Farmacológico</v>
      </c>
      <c r="D69" s="3">
        <f>'[1]TCE - ANEXO IV - Preencher'!F78</f>
        <v>11449180000100</v>
      </c>
      <c r="E69" s="5" t="str">
        <f>'[1]TCE - ANEXO IV - Preencher'!G78</f>
        <v>DPROSMED DIST DE PROD MED HOSP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000.043.106</v>
      </c>
      <c r="I69" s="6">
        <f>IF('[1]TCE - ANEXO IV - Preencher'!K78="","",'[1]TCE - ANEXO IV - Preencher'!K78)</f>
        <v>44351</v>
      </c>
      <c r="J69" s="5" t="str">
        <f>'[1]TCE - ANEXO IV - Preencher'!L78</f>
        <v>26210611449180000100550010000431061452115557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413.46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3.4 - Material Farmacológico</v>
      </c>
      <c r="D70" s="3">
        <f>'[1]TCE - ANEXO IV - Preencher'!F79</f>
        <v>21596736000144</v>
      </c>
      <c r="E70" s="5" t="str">
        <f>'[1]TCE - ANEXO IV - Preencher'!G79</f>
        <v>ULTRAMEGA DIST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128400</v>
      </c>
      <c r="I70" s="6">
        <f>IF('[1]TCE - ANEXO IV - Preencher'!K79="","",'[1]TCE - ANEXO IV - Preencher'!K79)</f>
        <v>44349</v>
      </c>
      <c r="J70" s="5" t="str">
        <f>'[1]TCE - ANEXO IV - Preencher'!L79</f>
        <v>26210621596736000144550010000184001001317697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15.65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3.4 - Material Farmacológico</v>
      </c>
      <c r="D71" s="3">
        <f>'[1]TCE - ANEXO IV - Preencher'!F80</f>
        <v>67729178000653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8817</v>
      </c>
      <c r="I71" s="6">
        <f>IF('[1]TCE - ANEXO IV - Preencher'!K80="","",'[1]TCE - ANEXO IV - Preencher'!K80)</f>
        <v>44351</v>
      </c>
      <c r="J71" s="5" t="str">
        <f>'[1]TCE - ANEXO IV - Preencher'!L80</f>
        <v>26210667729178000653550010000088171793415096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6951.3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3.4 - Material Farmacológico</v>
      </c>
      <c r="D72" s="3">
        <f>'[1]TCE - ANEXO IV - Preencher'!F81</f>
        <v>44734671000151</v>
      </c>
      <c r="E72" s="5" t="str">
        <f>'[1]TCE - ANEXO IV - Preencher'!G81</f>
        <v>CRISTALIA PROD QUIM FARMACEUTICOS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2988134</v>
      </c>
      <c r="I72" s="6">
        <f>IF('[1]TCE - ANEXO IV - Preencher'!K81="","",'[1]TCE - ANEXO IV - Preencher'!K81)</f>
        <v>44349</v>
      </c>
      <c r="J72" s="5" t="str">
        <f>'[1]TCE - ANEXO IV - Preencher'!L81</f>
        <v>35210644734671000151550100029881341600349692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36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3.4 - Material Farmacológico</v>
      </c>
      <c r="D73" s="3">
        <f>'[1]TCE - ANEXO IV - Preencher'!F82</f>
        <v>7484373000124</v>
      </c>
      <c r="E73" s="5" t="str">
        <f>'[1]TCE - ANEXO IV - Preencher'!G82</f>
        <v>UNI HOSPITALAR LTDA  EPP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000.124.838</v>
      </c>
      <c r="I73" s="6">
        <f>IF('[1]TCE - ANEXO IV - Preencher'!K82="","",'[1]TCE - ANEXO IV - Preencher'!K82)</f>
        <v>44351</v>
      </c>
      <c r="J73" s="5" t="str">
        <f>'[1]TCE - ANEXO IV - Preencher'!L82</f>
        <v>26210607484373000124550010001248381847172875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1110.56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3.4 - Material Farmacológico</v>
      </c>
      <c r="D74" s="3">
        <f>'[1]TCE - ANEXO IV - Preencher'!F83</f>
        <v>7484373000124</v>
      </c>
      <c r="E74" s="5" t="str">
        <f>'[1]TCE - ANEXO IV - Preencher'!G83</f>
        <v>UNI HOSPITALAR LTDA 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000.125.023</v>
      </c>
      <c r="I74" s="6">
        <f>IF('[1]TCE - ANEXO IV - Preencher'!K83="","",'[1]TCE - ANEXO IV - Preencher'!K83)</f>
        <v>44354</v>
      </c>
      <c r="J74" s="5" t="str">
        <f>'[1]TCE - ANEXO IV - Preencher'!L83</f>
        <v>26210607484373000124550010001250231804065641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44500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3.4 - Material Farmacológico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000.104.748</v>
      </c>
      <c r="I75" s="6">
        <f>IF('[1]TCE - ANEXO IV - Preencher'!K84="","",'[1]TCE - ANEXO IV - Preencher'!K84)</f>
        <v>44350</v>
      </c>
      <c r="J75" s="5" t="str">
        <f>'[1]TCE - ANEXO IV - Preencher'!L84</f>
        <v>26210608674752000140550010001047481266144335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1721.85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3.4 - Material Farmacológico</v>
      </c>
      <c r="D76" s="3">
        <f>'[1]TCE - ANEXO IV - Preencher'!F85</f>
        <v>21381761000100</v>
      </c>
      <c r="E76" s="5" t="str">
        <f>'[1]TCE - ANEXO IV - Preencher'!G85</f>
        <v>SIX DISTRIBUIDORA HOSPITALAR LTDAEPP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000.040.319</v>
      </c>
      <c r="I76" s="6">
        <f>IF('[1]TCE - ANEXO IV - Preencher'!K85="","",'[1]TCE - ANEXO IV - Preencher'!K85)</f>
        <v>44351</v>
      </c>
      <c r="J76" s="5" t="str">
        <f>'[1]TCE - ANEXO IV - Preencher'!L85</f>
        <v>26210621371761000100550010000403191054685368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3.4 - Material Farmacológico</v>
      </c>
      <c r="D77" s="3">
        <f>'[1]TCE - ANEXO IV - Preencher'!F86</f>
        <v>3817043000152</v>
      </c>
      <c r="E77" s="5" t="str">
        <f>'[1]TCE - ANEXO IV - Preencher'!G86</f>
        <v>PHARMAPLUS LTDA EPP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000.031.317</v>
      </c>
      <c r="I77" s="6">
        <f>IF('[1]TCE - ANEXO IV - Preencher'!K86="","",'[1]TCE - ANEXO IV - Preencher'!K86)</f>
        <v>44351</v>
      </c>
      <c r="J77" s="5" t="str">
        <f>'[1]TCE - ANEXO IV - Preencher'!L86</f>
        <v>26210603817043000152550010000313171009871451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702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3.4 - Material Farmacológico</v>
      </c>
      <c r="D78" s="3">
        <f>'[1]TCE - ANEXO IV - Preencher'!F87</f>
        <v>3817043000152</v>
      </c>
      <c r="E78" s="5" t="str">
        <f>'[1]TCE - ANEXO IV - Preencher'!G87</f>
        <v>PHARMAPLUS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000.031.369</v>
      </c>
      <c r="I78" s="6">
        <f>IF('[1]TCE - ANEXO IV - Preencher'!K87="","",'[1]TCE - ANEXO IV - Preencher'!K87)</f>
        <v>44351</v>
      </c>
      <c r="J78" s="5" t="str">
        <f>'[1]TCE - ANEXO IV - Preencher'!L87</f>
        <v>26210603817043000152550010000313691011902020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4958.8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3.4 - Material Farmacológico</v>
      </c>
      <c r="D79" s="3">
        <f>'[1]TCE - ANEXO IV - Preencher'!F88</f>
        <v>60665981000975</v>
      </c>
      <c r="E79" s="5" t="str">
        <f>'[1]TCE - ANEXO IV - Preencher'!G88</f>
        <v>UNIAO QUIMICA FARMACEUTICA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511512</v>
      </c>
      <c r="I79" s="6">
        <f>IF('[1]TCE - ANEXO IV - Preencher'!K88="","",'[1]TCE - ANEXO IV - Preencher'!K88)</f>
        <v>205</v>
      </c>
      <c r="J79" s="5" t="str">
        <f>'[1]TCE - ANEXO IV - Preencher'!L88</f>
        <v>31210660665981000975550010005115121862697541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85000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3.4 - Material Farmacológico</v>
      </c>
      <c r="D80" s="3">
        <f>'[1]TCE - ANEXO IV - Preencher'!F89</f>
        <v>6073848000127</v>
      </c>
      <c r="E80" s="5" t="str">
        <f>'[1]TCE - ANEXO IV - Preencher'!G89</f>
        <v>CRISTAL PHARMA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200335</v>
      </c>
      <c r="I80" s="6">
        <f>IF('[1]TCE - ANEXO IV - Preencher'!K89="","",'[1]TCE - ANEXO IV - Preencher'!K89)</f>
        <v>44351</v>
      </c>
      <c r="J80" s="5" t="str">
        <f>'[1]TCE - ANEXO IV - Preencher'!L89</f>
        <v>31210606073848000127550010002003351250100230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618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3.4 - Material Farmacológico</v>
      </c>
      <c r="D81" s="3">
        <f>'[1]TCE - ANEXO IV - Preencher'!F90</f>
        <v>44734671000151</v>
      </c>
      <c r="E81" s="5" t="str">
        <f>'[1]TCE - ANEXO IV - Preencher'!G90</f>
        <v>CRISTALIA PROD QUIM FARMACEUTICOS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2988942</v>
      </c>
      <c r="I81" s="6">
        <f>IF('[1]TCE - ANEXO IV - Preencher'!K90="","",'[1]TCE - ANEXO IV - Preencher'!K90)</f>
        <v>44351</v>
      </c>
      <c r="J81" s="5" t="str">
        <f>'[1]TCE - ANEXO IV - Preencher'!L90</f>
        <v>35210644734671000151550100029889421957557325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10260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3.4 - Material Farmacológico</v>
      </c>
      <c r="D82" s="3">
        <f>'[1]TCE - ANEXO IV - Preencher'!F91</f>
        <v>9137934000225</v>
      </c>
      <c r="E82" s="5" t="str">
        <f>'[1]TCE - ANEXO IV - Preencher'!G91</f>
        <v>NORDICA DISTRIBUIDORA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000.003.797</v>
      </c>
      <c r="I82" s="6">
        <f>IF('[1]TCE - ANEXO IV - Preencher'!K91="","",'[1]TCE - ANEXO IV - Preencher'!K91)</f>
        <v>44351</v>
      </c>
      <c r="J82" s="5" t="str">
        <f>'[1]TCE - ANEXO IV - Preencher'!L91</f>
        <v>26210609137934000225558880000037971221449460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3.4 - Material Farmacológico</v>
      </c>
      <c r="D83" s="3">
        <f>'[1]TCE - ANEXO IV - Preencher'!F92</f>
        <v>11260846000187</v>
      </c>
      <c r="E83" s="5" t="str">
        <f>'[1]TCE - ANEXO IV - Preencher'!G92</f>
        <v>ANBIOTON IMPORTADORA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142507</v>
      </c>
      <c r="I83" s="6">
        <f>IF('[1]TCE - ANEXO IV - Preencher'!K92="","",'[1]TCE - ANEXO IV - Preencher'!K92)</f>
        <v>44349</v>
      </c>
      <c r="J83" s="5" t="str">
        <f>'[1]TCE - ANEXO IV - Preencher'!L92</f>
        <v>35210611260846000187550010001425071214189266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23017.26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3.4 - Material Farmacológico</v>
      </c>
      <c r="D84" s="3">
        <f>'[1]TCE - ANEXO IV - Preencher'!F93</f>
        <v>10854165000346</v>
      </c>
      <c r="E84" s="5" t="str">
        <f>'[1]TCE - ANEXO IV - Preencher'!G93</f>
        <v>F  F DISTRIB. DE PROD. FARMACEUT.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99692</v>
      </c>
      <c r="I84" s="6">
        <f>IF('[1]TCE - ANEXO IV - Preencher'!K93="","",'[1]TCE - ANEXO IV - Preencher'!K93)</f>
        <v>44356</v>
      </c>
      <c r="J84" s="5" t="str">
        <f>'[1]TCE - ANEXO IV - Preencher'!L93</f>
        <v>23210610854165000346550010000996921083170141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280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3.4 - Material Farmacológico</v>
      </c>
      <c r="D85" s="3">
        <f>'[1]TCE - ANEXO IV - Preencher'!F94</f>
        <v>6234797000178</v>
      </c>
      <c r="E85" s="5" t="str">
        <f>'[1]TCE - ANEXO IV - Preencher'!G94</f>
        <v>EXPRESSA DISTRIB DE MEDIC L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1182279</v>
      </c>
      <c r="I85" s="6">
        <f>IF('[1]TCE - ANEXO IV - Preencher'!K94="","",'[1]TCE - ANEXO IV - Preencher'!K94)</f>
        <v>44358</v>
      </c>
      <c r="J85" s="5" t="str">
        <f>'[1]TCE - ANEXO IV - Preencher'!L94</f>
        <v>53210606234797000178550010011822791100231719</v>
      </c>
      <c r="K85" s="5" t="str">
        <f>IF(F85="B",LEFT('[1]TCE - ANEXO IV - Preencher'!M94,2),IF(F85="S",LEFT('[1]TCE - ANEXO IV - Preencher'!M94,7),IF('[1]TCE - ANEXO IV - Preencher'!H94="","")))</f>
        <v>53</v>
      </c>
      <c r="L85" s="7">
        <f>'[1]TCE - ANEXO IV - Preencher'!N94</f>
        <v>6580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3.4 - Material Farmacológico</v>
      </c>
      <c r="D86" s="3">
        <f>'[1]TCE - ANEXO IV - Preencher'!F95</f>
        <v>874929000140</v>
      </c>
      <c r="E86" s="5" t="str">
        <f>'[1]TCE - ANEXO IV - Preencher'!G95</f>
        <v>MEDCENTER COMERCIAL LTDA  MG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324687</v>
      </c>
      <c r="I86" s="6">
        <f>IF('[1]TCE - ANEXO IV - Preencher'!K95="","",'[1]TCE - ANEXO IV - Preencher'!K95)</f>
        <v>44351</v>
      </c>
      <c r="J86" s="5" t="str">
        <f>'[1]TCE - ANEXO IV - Preencher'!L95</f>
        <v>31210600874929000140550010003246871722179766</v>
      </c>
      <c r="K86" s="5" t="str">
        <f>IF(F86="B",LEFT('[1]TCE - ANEXO IV - Preencher'!M95,2),IF(F86="S",LEFT('[1]TCE - ANEXO IV - Preencher'!M95,7),IF('[1]TCE - ANEXO IV - Preencher'!H95="","")))</f>
        <v>31</v>
      </c>
      <c r="L86" s="7">
        <f>'[1]TCE - ANEXO IV - Preencher'!N95</f>
        <v>9045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3.4 - Material Farmacológico</v>
      </c>
      <c r="D87" s="3">
        <f>'[1]TCE - ANEXO IV - Preencher'!F96</f>
        <v>49324221000880</v>
      </c>
      <c r="E87" s="5" t="str">
        <f>'[1]TCE - ANEXO IV - Preencher'!G96</f>
        <v>FRESENIUS KABI BRASIL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200337</v>
      </c>
      <c r="I87" s="6">
        <f>IF('[1]TCE - ANEXO IV - Preencher'!K96="","",'[1]TCE - ANEXO IV - Preencher'!K96)</f>
        <v>44355</v>
      </c>
      <c r="J87" s="5" t="str">
        <f>'[1]TCE - ANEXO IV - Preencher'!L96</f>
        <v>23210649324221000880550000002003371209463704</v>
      </c>
      <c r="K87" s="5" t="str">
        <f>IF(F87="B",LEFT('[1]TCE - ANEXO IV - Preencher'!M96,2),IF(F87="S",LEFT('[1]TCE - ANEXO IV - Preencher'!M96,7),IF('[1]TCE - ANEXO IV - Preencher'!H96="","")))</f>
        <v>23</v>
      </c>
      <c r="L87" s="7">
        <f>'[1]TCE - ANEXO IV - Preencher'!N96</f>
        <v>21263.38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3.4 - Material Farmacológico</v>
      </c>
      <c r="D88" s="3">
        <f>'[1]TCE - ANEXO IV - Preencher'!F97</f>
        <v>23680034000170</v>
      </c>
      <c r="E88" s="5" t="str">
        <f>'[1]TCE - ANEXO IV - Preencher'!G97</f>
        <v>D.ARAUJO COMERCIAL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000.002.340</v>
      </c>
      <c r="I88" s="6">
        <f>IF('[1]TCE - ANEXO IV - Preencher'!K97="","",'[1]TCE - ANEXO IV - Preencher'!K97)</f>
        <v>44363</v>
      </c>
      <c r="J88" s="5" t="str">
        <f>'[1]TCE - ANEXO IV - Preencher'!L97</f>
        <v>26210623680034000170550010000023401293198350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678.3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3.4 - Material Farmacológico</v>
      </c>
      <c r="D89" s="3">
        <f>'[1]TCE - ANEXO IV - Preencher'!F98</f>
        <v>49324221002077</v>
      </c>
      <c r="E89" s="5" t="str">
        <f>'[1]TCE - ANEXO IV - Preencher'!G98</f>
        <v>FRESENIUS KABI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18541</v>
      </c>
      <c r="I89" s="6">
        <f>IF('[1]TCE - ANEXO IV - Preencher'!K98="","",'[1]TCE - ANEXO IV - Preencher'!K98)</f>
        <v>44351</v>
      </c>
      <c r="J89" s="5" t="str">
        <f>'[1]TCE - ANEXO IV - Preencher'!L98</f>
        <v>52210649324221002077550010000185411181794901</v>
      </c>
      <c r="K89" s="5" t="str">
        <f>IF(F89="B",LEFT('[1]TCE - ANEXO IV - Preencher'!M98,2),IF(F89="S",LEFT('[1]TCE - ANEXO IV - Preencher'!M98,7),IF('[1]TCE - ANEXO IV - Preencher'!H98="","")))</f>
        <v>52</v>
      </c>
      <c r="L89" s="7">
        <f>'[1]TCE - ANEXO IV - Preencher'!N98</f>
        <v>11000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3.4 - Material Farmacológico</v>
      </c>
      <c r="D90" s="3">
        <f>'[1]TCE - ANEXO IV - Preencher'!F99</f>
        <v>6234797000178</v>
      </c>
      <c r="E90" s="5" t="str">
        <f>'[1]TCE - ANEXO IV - Preencher'!G99</f>
        <v>EXPRESSA DISTRIB DE MEDIC L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1183501</v>
      </c>
      <c r="I90" s="6">
        <f>IF('[1]TCE - ANEXO IV - Preencher'!K99="","",'[1]TCE - ANEXO IV - Preencher'!K99)</f>
        <v>44363</v>
      </c>
      <c r="J90" s="5" t="str">
        <f>'[1]TCE - ANEXO IV - Preencher'!L99</f>
        <v>53210606234797000178550010011835011100086652</v>
      </c>
      <c r="K90" s="5" t="str">
        <f>IF(F90="B",LEFT('[1]TCE - ANEXO IV - Preencher'!M99,2),IF(F90="S",LEFT('[1]TCE - ANEXO IV - Preencher'!M99,7),IF('[1]TCE - ANEXO IV - Preencher'!H99="","")))</f>
        <v>53</v>
      </c>
      <c r="L90" s="7">
        <f>'[1]TCE - ANEXO IV - Preencher'!N99</f>
        <v>4230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3.4 - Material Farmacológico</v>
      </c>
      <c r="D91" s="3">
        <f>'[1]TCE - ANEXO IV - Preencher'!F100</f>
        <v>12882932000194</v>
      </c>
      <c r="E91" s="5" t="str">
        <f>'[1]TCE - ANEXO IV - Preencher'!G100</f>
        <v>EXOMED REPRES DE MED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151834</v>
      </c>
      <c r="I91" s="6">
        <f>IF('[1]TCE - ANEXO IV - Preencher'!K100="","",'[1]TCE - ANEXO IV - Preencher'!K100)</f>
        <v>44369</v>
      </c>
      <c r="J91" s="5" t="str">
        <f>'[1]TCE - ANEXO IV - Preencher'!L100</f>
        <v>26210612882932000194550010001518341059367670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14386.7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3.4 - Material Farmacológico</v>
      </c>
      <c r="D92" s="3">
        <f>'[1]TCE - ANEXO IV - Preencher'!F101</f>
        <v>8674752000140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000.106.318</v>
      </c>
      <c r="I92" s="6">
        <f>IF('[1]TCE - ANEXO IV - Preencher'!K101="","",'[1]TCE - ANEXO IV - Preencher'!K101)</f>
        <v>44369</v>
      </c>
      <c r="J92" s="5" t="str">
        <f>'[1]TCE - ANEXO IV - Preencher'!L101</f>
        <v>26210608674752000140550010001063181872309919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322.95999999999998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3.4 - Material Farmacológico</v>
      </c>
      <c r="D93" s="3">
        <f>'[1]TCE - ANEXO IV - Preencher'!F102</f>
        <v>67729178000653</v>
      </c>
      <c r="E93" s="5" t="str">
        <f>'[1]TCE - ANEXO IV - Preencher'!G102</f>
        <v>COMERCIAL CIRURGICA RIOCLARENSE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9807</v>
      </c>
      <c r="I93" s="6">
        <f>IF('[1]TCE - ANEXO IV - Preencher'!K102="","",'[1]TCE - ANEXO IV - Preencher'!K102)</f>
        <v>44369</v>
      </c>
      <c r="J93" s="5" t="str">
        <f>'[1]TCE - ANEXO IV - Preencher'!L102</f>
        <v>26210667729178000653550010000098071139131147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620.21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3.4 - Material Farmacológico</v>
      </c>
      <c r="D94" s="3">
        <f>'[1]TCE - ANEXO IV - Preencher'!F103</f>
        <v>8778201000126</v>
      </c>
      <c r="E94" s="5" t="str">
        <f>'[1]TCE - ANEXO IV - Preencher'!G103</f>
        <v>DROGAFONTE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340315</v>
      </c>
      <c r="I94" s="6">
        <f>IF('[1]TCE - ANEXO IV - Preencher'!K103="","",'[1]TCE - ANEXO IV - Preencher'!K103)</f>
        <v>44369</v>
      </c>
      <c r="J94" s="5" t="str">
        <f>'[1]TCE - ANEXO IV - Preencher'!L103</f>
        <v>26210608778201000126550010003403151865941735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11661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3.4 - Material Farmacológico</v>
      </c>
      <c r="D95" s="3">
        <f>'[1]TCE - ANEXO IV - Preencher'!F104</f>
        <v>67729178000220</v>
      </c>
      <c r="E95" s="5" t="str">
        <f>'[1]TCE - ANEXO IV - Preencher'!G104</f>
        <v>COMERCIAL C RIOCLARENSE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602013</v>
      </c>
      <c r="I95" s="6">
        <f>IF('[1]TCE - ANEXO IV - Preencher'!K104="","",'[1]TCE - ANEXO IV - Preencher'!K104)</f>
        <v>44361</v>
      </c>
      <c r="J95" s="5" t="str">
        <f>'[1]TCE - ANEXO IV - Preencher'!L104</f>
        <v>31210667729178000220550010006020131934788850</v>
      </c>
      <c r="K95" s="5" t="str">
        <f>IF(F95="B",LEFT('[1]TCE - ANEXO IV - Preencher'!M104,2),IF(F95="S",LEFT('[1]TCE - ANEXO IV - Preencher'!M104,7),IF('[1]TCE - ANEXO IV - Preencher'!H104="","")))</f>
        <v>31</v>
      </c>
      <c r="L95" s="7">
        <f>'[1]TCE - ANEXO IV - Preencher'!N104</f>
        <v>2971.5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3.4 - Material Farmacológico</v>
      </c>
      <c r="D96" s="3">
        <f>'[1]TCE - ANEXO IV - Preencher'!F105</f>
        <v>7519404000135</v>
      </c>
      <c r="E96" s="5" t="str">
        <f>'[1]TCE - ANEXO IV - Preencher'!G105</f>
        <v>ADVAL FARMACIA DE MANIPULACAO LTDA 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000.000.880</v>
      </c>
      <c r="I96" s="6">
        <f>IF('[1]TCE - ANEXO IV - Preencher'!K105="","",'[1]TCE - ANEXO IV - Preencher'!K105)</f>
        <v>44375</v>
      </c>
      <c r="J96" s="5" t="str">
        <f>'[1]TCE - ANEXO IV - Preencher'!L105</f>
        <v>26210607519404000135550010000008801426003072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47.5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3.4 - Material Farmacológico</v>
      </c>
      <c r="D97" s="3">
        <f>'[1]TCE - ANEXO IV - Preencher'!F106</f>
        <v>44734671000151</v>
      </c>
      <c r="E97" s="5" t="str">
        <f>'[1]TCE - ANEXO IV - Preencher'!G106</f>
        <v>CRISTALIA PROD QUIM FARMACEUTICOS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3005377</v>
      </c>
      <c r="I97" s="6">
        <f>IF('[1]TCE - ANEXO IV - Preencher'!K106="","",'[1]TCE - ANEXO IV - Preencher'!K106)</f>
        <v>44369</v>
      </c>
      <c r="J97" s="5" t="str">
        <f>'[1]TCE - ANEXO IV - Preencher'!L106</f>
        <v>35210644734671000151550100030053771496245850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430.94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3.4 - Material Farmacológico</v>
      </c>
      <c r="D98" s="3">
        <f>'[1]TCE - ANEXO IV - Preencher'!F107</f>
        <v>8778201000126</v>
      </c>
      <c r="E98" s="5" t="str">
        <f>'[1]TCE - ANEXO IV - Preencher'!G107</f>
        <v>DROGAFONTE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340765</v>
      </c>
      <c r="I98" s="6">
        <f>IF('[1]TCE - ANEXO IV - Preencher'!K107="","",'[1]TCE - ANEXO IV - Preencher'!K107)</f>
        <v>44375</v>
      </c>
      <c r="J98" s="5" t="str">
        <f>'[1]TCE - ANEXO IV - Preencher'!L107</f>
        <v>26210608778201000126550010003407651482965996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1853.79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3.4 - Material Farmacológico</v>
      </c>
      <c r="D99" s="3">
        <f>'[1]TCE - ANEXO IV - Preencher'!F108</f>
        <v>11449180000100</v>
      </c>
      <c r="E99" s="5" t="str">
        <f>'[1]TCE - ANEXO IV - Preencher'!G108</f>
        <v>DPROSMED DIST DE PROD MED HOSP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000.043.592</v>
      </c>
      <c r="I99" s="6">
        <f>IF('[1]TCE - ANEXO IV - Preencher'!K108="","",'[1]TCE - ANEXO IV - Preencher'!K108)</f>
        <v>44376</v>
      </c>
      <c r="J99" s="5" t="str">
        <f>'[1]TCE - ANEXO IV - Preencher'!L108</f>
        <v>26210611449180000100550010000435921509605620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190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3.4 - Material Farmacológico</v>
      </c>
      <c r="D100" s="3">
        <f>'[1]TCE - ANEXO IV - Preencher'!F109</f>
        <v>21596736000144</v>
      </c>
      <c r="E100" s="5" t="str">
        <f>'[1]TCE - ANEXO IV - Preencher'!G109</f>
        <v>ULTRAMEGA DIST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130081</v>
      </c>
      <c r="I100" s="6">
        <f>IF('[1]TCE - ANEXO IV - Preencher'!K109="","",'[1]TCE - ANEXO IV - Preencher'!K109)</f>
        <v>44375</v>
      </c>
      <c r="J100" s="5" t="str">
        <f>'[1]TCE - ANEXO IV - Preencher'!L109</f>
        <v>26210621596736000144550010001300811001334943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98.37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3.4 - Material Farmacológico</v>
      </c>
      <c r="D101" s="3">
        <f>'[1]TCE - ANEXO IV - Preencher'!F110</f>
        <v>10854165000346</v>
      </c>
      <c r="E101" s="5" t="str">
        <f>'[1]TCE - ANEXO IV - Preencher'!G110</f>
        <v>F  F DISTRIB. DE PROD. FARMACEUT.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100645</v>
      </c>
      <c r="I101" s="6">
        <f>IF('[1]TCE - ANEXO IV - Preencher'!K110="","",'[1]TCE - ANEXO IV - Preencher'!K110)</f>
        <v>44370</v>
      </c>
      <c r="J101" s="5" t="str">
        <f>'[1]TCE - ANEXO IV - Preencher'!L110</f>
        <v>23210610854165000346550010001006451985587320</v>
      </c>
      <c r="K101" s="5" t="str">
        <f>IF(F101="B",LEFT('[1]TCE - ANEXO IV - Preencher'!M110,2),IF(F101="S",LEFT('[1]TCE - ANEXO IV - Preencher'!M110,7),IF('[1]TCE - ANEXO IV - Preencher'!H110="","")))</f>
        <v>23</v>
      </c>
      <c r="L101" s="7">
        <f>'[1]TCE - ANEXO IV - Preencher'!N110</f>
        <v>32205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3.4 - Material Farmacológico</v>
      </c>
      <c r="D102" s="3">
        <f>'[1]TCE - ANEXO IV - Preencher'!F111</f>
        <v>67729178000653</v>
      </c>
      <c r="E102" s="5" t="str">
        <f>'[1]TCE - ANEXO IV - Preencher'!G111</f>
        <v>COMERCIAL CIRURGICA RIOCLARENSE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10084</v>
      </c>
      <c r="I102" s="6">
        <f>IF('[1]TCE - ANEXO IV - Preencher'!K111="","",'[1]TCE - ANEXO IV - Preencher'!K111)</f>
        <v>44375</v>
      </c>
      <c r="J102" s="5" t="str">
        <f>'[1]TCE - ANEXO IV - Preencher'!L111</f>
        <v>26210667729178000653550010000100841274984827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958.94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3.14 - Alimentação Preparada</v>
      </c>
      <c r="D103" s="3">
        <f>'[1]TCE - ANEXO IV - Preencher'!F112</f>
        <v>49324221001500</v>
      </c>
      <c r="E103" s="5" t="str">
        <f>'[1]TCE - ANEXO IV - Preencher'!G112</f>
        <v>FRESENIUS KABI BRASIL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45530</v>
      </c>
      <c r="I103" s="6">
        <f>IF('[1]TCE - ANEXO IV - Preencher'!K112="","",'[1]TCE - ANEXO IV - Preencher'!K112)</f>
        <v>44354</v>
      </c>
      <c r="J103" s="5" t="str">
        <f>'[1]TCE - ANEXO IV - Preencher'!L112</f>
        <v>23210649324221001500550000000455301672443780</v>
      </c>
      <c r="K103" s="5" t="str">
        <f>IF(F103="B",LEFT('[1]TCE - ANEXO IV - Preencher'!M112,2),IF(F103="S",LEFT('[1]TCE - ANEXO IV - Preencher'!M112,7),IF('[1]TCE - ANEXO IV - Preencher'!H112="","")))</f>
        <v>23</v>
      </c>
      <c r="L103" s="7">
        <f>'[1]TCE - ANEXO IV - Preencher'!N112</f>
        <v>11016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3.2 - Gás e Outros Materiais Engarrafados</v>
      </c>
      <c r="D104" s="3">
        <f>'[1]TCE - ANEXO IV - Preencher'!F113</f>
        <v>60619202001209</v>
      </c>
      <c r="E104" s="5" t="str">
        <f>'[1]TCE - ANEXO IV - Preencher'!G113</f>
        <v>MESSER GASES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000.001.544</v>
      </c>
      <c r="I104" s="6">
        <f>IF('[1]TCE - ANEXO IV - Preencher'!K113="","",'[1]TCE - ANEXO IV - Preencher'!K113)</f>
        <v>44351</v>
      </c>
      <c r="J104" s="5" t="str">
        <f>'[1]TCE - ANEXO IV - Preencher'!L113</f>
        <v>26210660619202001209550350000015440127574666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32144.09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(COVID-19)</v>
      </c>
      <c r="C105" s="4" t="str">
        <f>'[1]TCE - ANEXO IV - Preencher'!E114</f>
        <v>3.2 - Gás e Outros Materiais Engarrafados</v>
      </c>
      <c r="D105" s="3">
        <f>'[1]TCE - ANEXO IV - Preencher'!F114</f>
        <v>60619202001209</v>
      </c>
      <c r="E105" s="5" t="str">
        <f>'[1]TCE - ANEXO IV - Preencher'!G114</f>
        <v>MESSER GASES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000.000.363</v>
      </c>
      <c r="I105" s="6">
        <f>IF('[1]TCE - ANEXO IV - Preencher'!K114="","",'[1]TCE - ANEXO IV - Preencher'!K114)</f>
        <v>44362</v>
      </c>
      <c r="J105" s="5" t="str">
        <f>'[1]TCE - ANEXO IV - Preencher'!L114</f>
        <v>26210660619202001209550640000003631010330599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3212.68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(COVID-19)</v>
      </c>
      <c r="C106" s="4" t="str">
        <f>'[1]TCE - ANEXO IV - Preencher'!E115</f>
        <v>3.7 - Material de Limpeza e Produtos de Hgienização</v>
      </c>
      <c r="D106" s="3">
        <f>'[1]TCE - ANEXO IV - Preencher'!F115</f>
        <v>37859942000130</v>
      </c>
      <c r="E106" s="5" t="str">
        <f>'[1]TCE - ANEXO IV - Preencher'!G115</f>
        <v>MAX PAPERS FABRICACAO DE PROD DE LIMPEZA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000.000.412</v>
      </c>
      <c r="I106" s="6">
        <f>IF('[1]TCE - ANEXO IV - Preencher'!K115="","",'[1]TCE - ANEXO IV - Preencher'!K115)</f>
        <v>44347</v>
      </c>
      <c r="J106" s="5" t="str">
        <f>'[1]TCE - ANEXO IV - Preencher'!L115</f>
        <v>26210537859942000130550010000004121000004139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13538.33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(COVID-19)</v>
      </c>
      <c r="C107" s="4" t="str">
        <f>'[1]TCE - ANEXO IV - Preencher'!E116</f>
        <v>3.7 - Material de Limpeza e Produtos de Hgienização</v>
      </c>
      <c r="D107" s="3">
        <f>'[1]TCE - ANEXO IV - Preencher'!F116</f>
        <v>22006201000139</v>
      </c>
      <c r="E107" s="5" t="str">
        <f>'[1]TCE - ANEXO IV - Preencher'!G116</f>
        <v>FORTPEL COMERCIO DE DESCARTAVEIS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93393</v>
      </c>
      <c r="I107" s="6">
        <f>IF('[1]TCE - ANEXO IV - Preencher'!K116="","",'[1]TCE - ANEXO IV - Preencher'!K116)</f>
        <v>44365</v>
      </c>
      <c r="J107" s="5" t="str">
        <f>'[1]TCE - ANEXO IV - Preencher'!L116</f>
        <v>26210622006201000139550000000933931100933931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279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(COVID-19)</v>
      </c>
      <c r="C108" s="4" t="str">
        <f>'[1]TCE - ANEXO IV - Preencher'!E117</f>
        <v>3.7 - Material de Limpeza e Produtos de Hgienização</v>
      </c>
      <c r="D108" s="3">
        <f>'[1]TCE - ANEXO IV - Preencher'!F117</f>
        <v>22006201000139</v>
      </c>
      <c r="E108" s="5" t="str">
        <f>'[1]TCE - ANEXO IV - Preencher'!G117</f>
        <v>FORTPEL COMERCIO DE DESCARTAVEIS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93401</v>
      </c>
      <c r="I108" s="6">
        <f>IF('[1]TCE - ANEXO IV - Preencher'!K117="","",'[1]TCE - ANEXO IV - Preencher'!K117)</f>
        <v>44365</v>
      </c>
      <c r="J108" s="5" t="str">
        <f>'[1]TCE - ANEXO IV - Preencher'!L117</f>
        <v>26210622006201000139550000000934011100934010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821.3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(COVID-19)</v>
      </c>
      <c r="C109" s="4" t="str">
        <f>'[1]TCE - ANEXO IV - Preencher'!E118</f>
        <v>3.7 - Material de Limpeza e Produtos de Hgienização</v>
      </c>
      <c r="D109" s="3">
        <f>'[1]TCE - ANEXO IV - Preencher'!F118</f>
        <v>16432670000117</v>
      </c>
      <c r="E109" s="5" t="str">
        <f>'[1]TCE - ANEXO IV - Preencher'!G118</f>
        <v>M E M COMERCIO E DISTRIBUIDORA LTDA ME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14776</v>
      </c>
      <c r="I109" s="6">
        <f>IF('[1]TCE - ANEXO IV - Preencher'!K118="","",'[1]TCE - ANEXO IV - Preencher'!K118)</f>
        <v>44372</v>
      </c>
      <c r="J109" s="5" t="str">
        <f>'[1]TCE - ANEXO IV - Preencher'!L118</f>
        <v>26210616432670000117550010000147761072909382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201.4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(COVID-19)</v>
      </c>
      <c r="C110" s="4" t="str">
        <f>'[1]TCE - ANEXO IV - Preencher'!E119</f>
        <v>3.14 - Alimentação Preparada</v>
      </c>
      <c r="D110" s="3">
        <f>'[1]TCE - ANEXO IV - Preencher'!F119</f>
        <v>22006201000139</v>
      </c>
      <c r="E110" s="5" t="str">
        <f>'[1]TCE - ANEXO IV - Preencher'!G119</f>
        <v>FORTPEL COMERCIO DE DESCARTAVEIS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93401</v>
      </c>
      <c r="I110" s="6">
        <f>IF('[1]TCE - ANEXO IV - Preencher'!K119="","",'[1]TCE - ANEXO IV - Preencher'!K119)</f>
        <v>44365</v>
      </c>
      <c r="J110" s="5" t="str">
        <f>'[1]TCE - ANEXO IV - Preencher'!L119</f>
        <v>26210622006201000139550000000934011100934010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4254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(COVID-19)</v>
      </c>
      <c r="C111" s="4" t="str">
        <f>'[1]TCE - ANEXO IV - Preencher'!E120</f>
        <v>3.14 - Alimentação Preparada</v>
      </c>
      <c r="D111" s="3">
        <f>'[1]TCE - ANEXO IV - Preencher'!F120</f>
        <v>11840014000130</v>
      </c>
      <c r="E111" s="5" t="str">
        <f>'[1]TCE - ANEXO IV - Preencher'!G120</f>
        <v>MACROPAC PROTECAO E EMBALAGEM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339720</v>
      </c>
      <c r="I111" s="6">
        <f>IF('[1]TCE - ANEXO IV - Preencher'!K120="","",'[1]TCE - ANEXO IV - Preencher'!K120)</f>
        <v>44368</v>
      </c>
      <c r="J111" s="5" t="str">
        <f>'[1]TCE - ANEXO IV - Preencher'!L120</f>
        <v>26210611840014000130550010003397201975389788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4204.09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(COVID-19)</v>
      </c>
      <c r="C112" s="4" t="str">
        <f>'[1]TCE - ANEXO IV - Preencher'!E121</f>
        <v>3.14 - Alimentação Preparada</v>
      </c>
      <c r="D112" s="3">
        <f>'[1]TCE - ANEXO IV - Preencher'!F121</f>
        <v>16432670000117</v>
      </c>
      <c r="E112" s="5" t="str">
        <f>'[1]TCE - ANEXO IV - Preencher'!G121</f>
        <v>M E M COMERCIO E DISTRIBUIDORA LTDA ME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14776</v>
      </c>
      <c r="I112" s="6">
        <f>IF('[1]TCE - ANEXO IV - Preencher'!K121="","",'[1]TCE - ANEXO IV - Preencher'!K121)</f>
        <v>44372</v>
      </c>
      <c r="J112" s="5" t="str">
        <f>'[1]TCE - ANEXO IV - Preencher'!L121</f>
        <v>26210616432670000117550010000147761072909382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196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(COVID-19)</v>
      </c>
      <c r="C113" s="4" t="str">
        <f>'[1]TCE - ANEXO IV - Preencher'!E122</f>
        <v>3.14 - Alimentação Preparada</v>
      </c>
      <c r="D113" s="3">
        <f>'[1]TCE - ANEXO IV - Preencher'!F122</f>
        <v>25529293000120</v>
      </c>
      <c r="E113" s="5" t="str">
        <f>'[1]TCE - ANEXO IV - Preencher'!G122</f>
        <v>TAYNA NASCIMENTO DE MELO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000.011.784</v>
      </c>
      <c r="I113" s="6">
        <f>IF('[1]TCE - ANEXO IV - Preencher'!K122="","",'[1]TCE - ANEXO IV - Preencher'!K122)</f>
        <v>44351</v>
      </c>
      <c r="J113" s="5" t="str">
        <f>'[1]TCE - ANEXO IV - Preencher'!L122</f>
        <v>26210625529293000120550010000117841862506105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2845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(COVID-19)</v>
      </c>
      <c r="C114" s="4" t="str">
        <f>'[1]TCE - ANEXO IV - Preencher'!E123</f>
        <v>3.14 - Alimentação Preparada</v>
      </c>
      <c r="D114" s="3">
        <f>'[1]TCE - ANEXO IV - Preencher'!F123</f>
        <v>70089974000179</v>
      </c>
      <c r="E114" s="5" t="str">
        <f>'[1]TCE - ANEXO IV - Preencher'!G123</f>
        <v>COMERCIAL VITA NORTE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4252919</v>
      </c>
      <c r="I114" s="6">
        <f>IF('[1]TCE - ANEXO IV - Preencher'!K123="","",'[1]TCE - ANEXO IV - Preencher'!K123)</f>
        <v>44356</v>
      </c>
      <c r="J114" s="5" t="str">
        <f>'[1]TCE - ANEXO IV - Preencher'!L123</f>
        <v>26210670089974000179550010042529191910862603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497.5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(COVID-19)</v>
      </c>
      <c r="C115" s="4" t="str">
        <f>'[1]TCE - ANEXO IV - Preencher'!E124</f>
        <v>3.14 - Alimentação Preparada</v>
      </c>
      <c r="D115" s="3">
        <f>'[1]TCE - ANEXO IV - Preencher'!F124</f>
        <v>70089974000179</v>
      </c>
      <c r="E115" s="5" t="str">
        <f>'[1]TCE - ANEXO IV - Preencher'!G124</f>
        <v>COMERCIAL VITA NORTE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4252920</v>
      </c>
      <c r="I115" s="6">
        <f>IF('[1]TCE - ANEXO IV - Preencher'!K124="","",'[1]TCE - ANEXO IV - Preencher'!K124)</f>
        <v>44356</v>
      </c>
      <c r="J115" s="5" t="str">
        <f>'[1]TCE - ANEXO IV - Preencher'!L124</f>
        <v>26210670089974000179550010042529201354114041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319.77999999999997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(COVID-19)</v>
      </c>
      <c r="C116" s="4" t="str">
        <f>'[1]TCE - ANEXO IV - Preencher'!E125</f>
        <v>3.14 - Alimentação Preparada</v>
      </c>
      <c r="D116" s="3">
        <f>'[1]TCE - ANEXO IV - Preencher'!F125</f>
        <v>1348814000184</v>
      </c>
      <c r="E116" s="5" t="str">
        <f>'[1]TCE - ANEXO IV - Preencher'!G125</f>
        <v>BDL BEZERRA DISTRIBUIDORA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000.019.707</v>
      </c>
      <c r="I116" s="6">
        <f>IF('[1]TCE - ANEXO IV - Preencher'!K125="","",'[1]TCE - ANEXO IV - Preencher'!K125)</f>
        <v>44355</v>
      </c>
      <c r="J116" s="5" t="str">
        <f>'[1]TCE - ANEXO IV - Preencher'!L125</f>
        <v>26210601348814000184550010000197071046403270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2191.4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Preencher'!C128</f>
        <v>HOSPITAL MESTRE VITALINO (COVID-19)</v>
      </c>
      <c r="C117" s="4" t="str">
        <f>'[1]TCE - ANEXO IV - Preencher'!E126</f>
        <v>3.14 - Alimentação Preparada</v>
      </c>
      <c r="D117" s="3">
        <f>'[1]TCE - ANEXO IV - Preencher'!F126</f>
        <v>24150377000195</v>
      </c>
      <c r="E117" s="5" t="str">
        <f>'[1]TCE - ANEXO IV - Preencher'!G126</f>
        <v>KARNEKEIJO LOGISTICA INTEGRADA LT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4203754</v>
      </c>
      <c r="I117" s="6">
        <f>IF('[1]TCE - ANEXO IV - Preencher'!K126="","",'[1]TCE - ANEXO IV - Preencher'!K126)</f>
        <v>44355</v>
      </c>
      <c r="J117" s="5" t="str">
        <f>'[1]TCE - ANEXO IV - Preencher'!L126</f>
        <v>26210624150377000195550010042037541486046453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429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(COVID-19)</v>
      </c>
      <c r="C118" s="4" t="str">
        <f>'[1]TCE - ANEXO IV - Preencher'!E127</f>
        <v>3.14 - Alimentação Preparada</v>
      </c>
      <c r="D118" s="3">
        <f>'[1]TCE - ANEXO IV - Preencher'!F127</f>
        <v>24150377000195</v>
      </c>
      <c r="E118" s="5" t="str">
        <f>'[1]TCE - ANEXO IV - Preencher'!G127</f>
        <v>KARNEKEIJO LOGISTICA INTEGRADA LT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4203754</v>
      </c>
      <c r="I118" s="6">
        <f>IF('[1]TCE - ANEXO IV - Preencher'!K127="","",'[1]TCE - ANEXO IV - Preencher'!K127)</f>
        <v>44356</v>
      </c>
      <c r="J118" s="5" t="str">
        <f>'[1]TCE - ANEXO IV - Preencher'!L127</f>
        <v>26210624150377000195550010042037541486046453</v>
      </c>
      <c r="K118" s="5" t="e">
        <f>IF(F118="B",LEFT('[1]TCE - ANEXO IV - Preencher'!#REF!,2),IF(F118="S",LEFT('[1]TCE - ANEXO IV - Preencher'!#REF!,7),IF('[1]TCE - ANEXO IV - Preencher'!H127="","")))</f>
        <v>#REF!</v>
      </c>
      <c r="L118" s="7">
        <f>'[1]TCE - ANEXO IV - Preencher'!N127</f>
        <v>392.71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 t="e">
        <f>'[1]TCE - ANEXO IV - Preencher'!#REF!</f>
        <v>#REF!</v>
      </c>
      <c r="C119" s="4" t="str">
        <f>'[1]TCE - ANEXO IV - Preencher'!E128</f>
        <v>3.14 - Alimentação Preparada</v>
      </c>
      <c r="D119" s="3">
        <f>'[1]TCE - ANEXO IV - Preencher'!F128</f>
        <v>30779584000106</v>
      </c>
      <c r="E119" s="5" t="str">
        <f>'[1]TCE - ANEXO IV - Preencher'!G128</f>
        <v>DISPAN ATACADO DE ALIMENTOS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000.009.035</v>
      </c>
      <c r="I119" s="6">
        <f>IF('[1]TCE - ANEXO IV - Preencher'!K128="","",'[1]TCE - ANEXO IV - Preencher'!K128)</f>
        <v>44356</v>
      </c>
      <c r="J119" s="5" t="str">
        <f>'[1]TCE - ANEXO IV - Preencher'!L128</f>
        <v>26210630779584000106550010000090351274092579</v>
      </c>
      <c r="K119" s="5" t="str">
        <f>IF(F119="B",LEFT('[1]TCE - ANEXO IV - Preencher'!M129,2),IF(F119="S",LEFT('[1]TCE - ANEXO IV - Preencher'!M129,7),IF('[1]TCE - ANEXO IV - Preencher'!H128="","")))</f>
        <v>26</v>
      </c>
      <c r="L119" s="7">
        <f>'[1]TCE - ANEXO IV - Preencher'!N128</f>
        <v>976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(COVID-19)</v>
      </c>
      <c r="C120" s="4" t="str">
        <f>'[1]TCE - ANEXO IV - Preencher'!E129</f>
        <v>3.14 - Alimentação Preparada</v>
      </c>
      <c r="D120" s="3">
        <f>'[1]TCE - ANEXO IV - Preencher'!F129</f>
        <v>7534303000133</v>
      </c>
      <c r="E120" s="5" t="str">
        <f>'[1]TCE - ANEXO IV - Preencher'!G129</f>
        <v>COMAL COMERCIO ATACADISTA DE ALIMENTOS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1110424</v>
      </c>
      <c r="I120" s="6">
        <f>IF('[1]TCE - ANEXO IV - Preencher'!K129="","",'[1]TCE - ANEXO IV - Preencher'!K129)</f>
        <v>44357</v>
      </c>
      <c r="J120" s="5" t="str">
        <f>'[1]TCE - ANEXO IV - Preencher'!L129</f>
        <v>26210607534303000133550010011104241312816661</v>
      </c>
      <c r="K120" s="5" t="e">
        <f>IF(F120="B",LEFT('[1]TCE - ANEXO IV - Preencher'!#REF!,2),IF(F120="S",LEFT('[1]TCE - ANEXO IV - Preencher'!#REF!,7),IF('[1]TCE - ANEXO IV - Preencher'!H129="","")))</f>
        <v>#REF!</v>
      </c>
      <c r="L120" s="7">
        <f>'[1]TCE - ANEXO IV - Preencher'!N129</f>
        <v>729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3.14 - Alimentação Preparada</v>
      </c>
      <c r="D121" s="3">
        <f>'[1]TCE - ANEXO IV - Preencher'!F130</f>
        <v>7534303000133</v>
      </c>
      <c r="E121" s="5" t="str">
        <f>'[1]TCE - ANEXO IV - Preencher'!G130</f>
        <v>COMAL COMERCIO ATACADISTA DE ALIMENTOS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1110422</v>
      </c>
      <c r="I121" s="6">
        <f>IF('[1]TCE - ANEXO IV - Preencher'!K130="","",'[1]TCE - ANEXO IV - Preencher'!K130)</f>
        <v>44357</v>
      </c>
      <c r="J121" s="5" t="str">
        <f>'[1]TCE - ANEXO IV - Preencher'!L130</f>
        <v>26210607534303000133550010011104221261420206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1149.57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3.14 - Alimentação Preparada</v>
      </c>
      <c r="D122" s="3">
        <f>'[1]TCE - ANEXO IV - Preencher'!F131</f>
        <v>7534303000133</v>
      </c>
      <c r="E122" s="5" t="str">
        <f>'[1]TCE - ANEXO IV - Preencher'!G131</f>
        <v>COMAL COMERCIO ATACADISTA DE ALIMENTOS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1110422</v>
      </c>
      <c r="I122" s="6">
        <f>IF('[1]TCE - ANEXO IV - Preencher'!K131="","",'[1]TCE - ANEXO IV - Preencher'!K131)</f>
        <v>44358</v>
      </c>
      <c r="J122" s="5" t="str">
        <f>'[1]TCE - ANEXO IV - Preencher'!L131</f>
        <v>26210607534303000133550010011104221261420206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52.5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>3.14 - Alimentação Preparada</v>
      </c>
      <c r="D123" s="3">
        <f>'[1]TCE - ANEXO IV - Preencher'!F132</f>
        <v>69944973000185</v>
      </c>
      <c r="E123" s="5" t="str">
        <f>'[1]TCE - ANEXO IV - Preencher'!G132</f>
        <v>DIA DISTRIBUIDORA E IMP AFOGADOS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1144756</v>
      </c>
      <c r="I123" s="6">
        <f>IF('[1]TCE - ANEXO IV - Preencher'!K132="","",'[1]TCE - ANEXO IV - Preencher'!K132)</f>
        <v>44357</v>
      </c>
      <c r="J123" s="5" t="str">
        <f>'[1]TCE - ANEXO IV - Preencher'!L132</f>
        <v>26210669944973000185550030011447561119771152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107.09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(COVID-19)</v>
      </c>
      <c r="C124" s="4" t="str">
        <f>'[1]TCE - ANEXO IV - Preencher'!E133</f>
        <v>3.14 - Alimentação Preparada</v>
      </c>
      <c r="D124" s="3">
        <f>'[1]TCE - ANEXO IV - Preencher'!F133</f>
        <v>11414902000190</v>
      </c>
      <c r="E124" s="5" t="str">
        <f>'[1]TCE - ANEXO IV - Preencher'!G133</f>
        <v>MAX DISTRIBUIDORA DE ALIMENTOS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236245</v>
      </c>
      <c r="I124" s="6">
        <f>IF('[1]TCE - ANEXO IV - Preencher'!K133="","",'[1]TCE - ANEXO IV - Preencher'!K133)</f>
        <v>44357</v>
      </c>
      <c r="J124" s="5" t="str">
        <f>'[1]TCE - ANEXO IV - Preencher'!L133</f>
        <v>26210611414902000190550030002362451218188120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576.95000000000005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(COVID-19)</v>
      </c>
      <c r="C125" s="4" t="str">
        <f>'[1]TCE - ANEXO IV - Preencher'!E134</f>
        <v>3.14 - Alimentação Preparada</v>
      </c>
      <c r="D125" s="3">
        <f>'[1]TCE - ANEXO IV - Preencher'!F134</f>
        <v>93209765031420</v>
      </c>
      <c r="E125" s="5" t="str">
        <f>'[1]TCE - ANEXO IV - Preencher'!G134</f>
        <v>WMS SUPERMERCADOS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1504092</v>
      </c>
      <c r="I125" s="6">
        <f>IF('[1]TCE - ANEXO IV - Preencher'!K134="","",'[1]TCE - ANEXO IV - Preencher'!K134)</f>
        <v>44357</v>
      </c>
      <c r="J125" s="5" t="str">
        <f>'[1]TCE - ANEXO IV - Preencher'!L134</f>
        <v>26210693209765031420550110015040921611794457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4254.84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(COVID-19)</v>
      </c>
      <c r="C126" s="4" t="str">
        <f>'[1]TCE - ANEXO IV - Preencher'!E135</f>
        <v>3.14 - Alimentação Preparada</v>
      </c>
      <c r="D126" s="3">
        <f>'[1]TCE - ANEXO IV - Preencher'!F135</f>
        <v>8305623000184</v>
      </c>
      <c r="E126" s="5" t="str">
        <f>'[1]TCE - ANEXO IV - Preencher'!G135</f>
        <v>ATACAMAX IMPORTADORA DE ALIMENTOS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554969</v>
      </c>
      <c r="I126" s="6">
        <f>IF('[1]TCE - ANEXO IV - Preencher'!K135="","",'[1]TCE - ANEXO IV - Preencher'!K135)</f>
        <v>44358</v>
      </c>
      <c r="J126" s="5" t="str">
        <f>'[1]TCE - ANEXO IV - Preencher'!L135</f>
        <v>26210608305623000184550010005549691245975434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267.38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(COVID-19)</v>
      </c>
      <c r="C127" s="4" t="str">
        <f>'[1]TCE - ANEXO IV - Preencher'!E136</f>
        <v>3.14 - Alimentação Preparada</v>
      </c>
      <c r="D127" s="3">
        <f>'[1]TCE - ANEXO IV - Preencher'!F136</f>
        <v>9615884000163</v>
      </c>
      <c r="E127" s="5" t="str">
        <f>'[1]TCE - ANEXO IV - Preencher'!G136</f>
        <v>BELA ANJO COMERCIO DE ALIMENTOS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000.013.613</v>
      </c>
      <c r="I127" s="6">
        <f>IF('[1]TCE - ANEXO IV - Preencher'!K136="","",'[1]TCE - ANEXO IV - Preencher'!K136)</f>
        <v>44358</v>
      </c>
      <c r="J127" s="5" t="str">
        <f>'[1]TCE - ANEXO IV - Preencher'!L136</f>
        <v>26210609615884000163550010000136131009136133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482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(COVID-19)</v>
      </c>
      <c r="C128" s="4" t="str">
        <f>'[1]TCE - ANEXO IV - Preencher'!E137</f>
        <v>3.14 - Alimentação Preparada</v>
      </c>
      <c r="D128" s="3">
        <f>'[1]TCE - ANEXO IV - Preencher'!F137</f>
        <v>19450370000159</v>
      </c>
      <c r="E128" s="5" t="str">
        <f>'[1]TCE - ANEXO IV - Preencher'!G137</f>
        <v>SUCESSO DISTRIBUIDORA DE ALIMENTOS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313</v>
      </c>
      <c r="I128" s="6">
        <f>IF('[1]TCE - ANEXO IV - Preencher'!K137="","",'[1]TCE - ANEXO IV - Preencher'!K137)</f>
        <v>44361</v>
      </c>
      <c r="J128" s="5" t="str">
        <f>'[1]TCE - ANEXO IV - Preencher'!L137</f>
        <v>26210619450370000159550010000003131801599239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628.86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(COVID-19)</v>
      </c>
      <c r="C129" s="4" t="str">
        <f>'[1]TCE - ANEXO IV - Preencher'!E138</f>
        <v>3.14 - Alimentação Preparada</v>
      </c>
      <c r="D129" s="3">
        <f>'[1]TCE - ANEXO IV - Preencher'!F138</f>
        <v>4609653000123</v>
      </c>
      <c r="E129" s="5" t="str">
        <f>'[1]TCE - ANEXO IV - Preencher'!G138</f>
        <v>DISTRIBUIDORA DE ALIMENTOS MARFIM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1443362</v>
      </c>
      <c r="I129" s="6">
        <f>IF('[1]TCE - ANEXO IV - Preencher'!K138="","",'[1]TCE - ANEXO IV - Preencher'!K138)</f>
        <v>44362</v>
      </c>
      <c r="J129" s="5" t="str">
        <f>'[1]TCE - ANEXO IV - Preencher'!L138</f>
        <v>26210604609653000123550020014433621277419791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237.5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(COVID-19)</v>
      </c>
      <c r="C130" s="4" t="str">
        <f>'[1]TCE - ANEXO IV - Preencher'!E139</f>
        <v>3.14 - Alimentação Preparada</v>
      </c>
      <c r="D130" s="3">
        <f>'[1]TCE - ANEXO IV - Preencher'!F139</f>
        <v>9248632000143</v>
      </c>
      <c r="E130" s="5" t="str">
        <f>'[1]TCE - ANEXO IV - Preencher'!G139</f>
        <v>D NASCIMENTO SILVA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000.002.204</v>
      </c>
      <c r="I130" s="6">
        <f>IF('[1]TCE - ANEXO IV - Preencher'!K139="","",'[1]TCE - ANEXO IV - Preencher'!K139)</f>
        <v>44376</v>
      </c>
      <c r="J130" s="5" t="str">
        <f>'[1]TCE - ANEXO IV - Preencher'!L139</f>
        <v>26210609248632000143550010000022041035885041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2642.5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(COVID-19)</v>
      </c>
      <c r="C131" s="4" t="str">
        <f>'[1]TCE - ANEXO IV - Preencher'!E140</f>
        <v>3.14 - Alimentação Preparada</v>
      </c>
      <c r="D131" s="3">
        <f>'[1]TCE - ANEXO IV - Preencher'!F140</f>
        <v>659083000125</v>
      </c>
      <c r="E131" s="5" t="str">
        <f>'[1]TCE - ANEXO IV - Preencher'!G140</f>
        <v>ULYSSES CAVALCANTI JUNIOR 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000.000.098</v>
      </c>
      <c r="I131" s="6">
        <f>IF('[1]TCE - ANEXO IV - Preencher'!K140="","",'[1]TCE - ANEXO IV - Preencher'!K140)</f>
        <v>44377</v>
      </c>
      <c r="J131" s="5" t="str">
        <f>'[1]TCE - ANEXO IV - Preencher'!L140</f>
        <v>26210600659083000125550010000000981000013333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700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(COVID-19)</v>
      </c>
      <c r="C132" s="4" t="str">
        <f>'[1]TCE - ANEXO IV - Preencher'!E141</f>
        <v>3.14 - Alimentação Preparada</v>
      </c>
      <c r="D132" s="3">
        <f>'[1]TCE - ANEXO IV - Preencher'!F141</f>
        <v>22006201000139</v>
      </c>
      <c r="E132" s="5" t="str">
        <f>'[1]TCE - ANEXO IV - Preencher'!G141</f>
        <v>FORTPEL COMERCIO DE DESCARTAVEIS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93401</v>
      </c>
      <c r="I132" s="6">
        <f>IF('[1]TCE - ANEXO IV - Preencher'!K141="","",'[1]TCE - ANEXO IV - Preencher'!K141)</f>
        <v>44365</v>
      </c>
      <c r="J132" s="5" t="str">
        <f>'[1]TCE - ANEXO IV - Preencher'!L141</f>
        <v>26210622006201000139550000000934011100934010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28.5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(COVID-19)</v>
      </c>
      <c r="C133" s="4" t="str">
        <f>'[1]TCE - ANEXO IV - Preencher'!E142</f>
        <v>3.14 - Alimentação Preparada</v>
      </c>
      <c r="D133" s="3">
        <f>'[1]TCE - ANEXO IV - Preencher'!F142</f>
        <v>11840014000130</v>
      </c>
      <c r="E133" s="5" t="str">
        <f>'[1]TCE - ANEXO IV - Preencher'!G142</f>
        <v>MACROPAC PROTECAO E EMBALAGEM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339720</v>
      </c>
      <c r="I133" s="6">
        <f>IF('[1]TCE - ANEXO IV - Preencher'!K142="","",'[1]TCE - ANEXO IV - Preencher'!K142)</f>
        <v>44368</v>
      </c>
      <c r="J133" s="5" t="str">
        <f>'[1]TCE - ANEXO IV - Preencher'!L142</f>
        <v>26210611840014000130550010003397201975389788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1702.68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(COVID-19)</v>
      </c>
      <c r="C134" s="4" t="str">
        <f>'[1]TCE - ANEXO IV - Preencher'!E143</f>
        <v>3.6 - Material de Expediente</v>
      </c>
      <c r="D134" s="3">
        <f>'[1]TCE - ANEXO IV - Preencher'!F143</f>
        <v>7601049000149</v>
      </c>
      <c r="E134" s="5" t="str">
        <f>'[1]TCE - ANEXO IV - Preencher'!G143</f>
        <v>SEVERINO JOSE DE ARAUJO SOBRINHO ME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15620</v>
      </c>
      <c r="I134" s="6">
        <f>IF('[1]TCE - ANEXO IV - Preencher'!K143="","",'[1]TCE - ANEXO IV - Preencher'!K143)</f>
        <v>44365</v>
      </c>
      <c r="J134" s="5" t="str">
        <f>'[1]TCE - ANEXO IV - Preencher'!L143</f>
        <v>26210607601049000149550010000156201108147680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875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(COVID-19)</v>
      </c>
      <c r="C135" s="4" t="str">
        <f>'[1]TCE - ANEXO IV - Preencher'!E144</f>
        <v>3.6 - Material de Expediente</v>
      </c>
      <c r="D135" s="3">
        <f>'[1]TCE - ANEXO IV - Preencher'!F144</f>
        <v>24073694000155</v>
      </c>
      <c r="E135" s="5" t="str">
        <f>'[1]TCE - ANEXO IV - Preencher'!G144</f>
        <v>NAGEM CIL COMERCIO DE INFORMATICA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000.670.213</v>
      </c>
      <c r="I135" s="6">
        <f>IF('[1]TCE - ANEXO IV - Preencher'!K144="","",'[1]TCE - ANEXO IV - Preencher'!K144)</f>
        <v>44365</v>
      </c>
      <c r="J135" s="5" t="str">
        <f>'[1]TCE - ANEXO IV - Preencher'!L144</f>
        <v>26210624073694000155550010006702131020167773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231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(COVID-19)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6201314000139</v>
      </c>
      <c r="E136" s="5" t="str">
        <f>'[1]TCE - ANEXO IV - Preencher'!G145</f>
        <v>CAMEL CARUARU MATERIAIS ELETRI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000.095.997</v>
      </c>
      <c r="I136" s="6">
        <f>IF('[1]TCE - ANEXO IV - Preencher'!K145="","",'[1]TCE - ANEXO IV - Preencher'!K145)</f>
        <v>44369</v>
      </c>
      <c r="J136" s="5" t="str">
        <f>'[1]TCE - ANEXO IV - Preencher'!L145</f>
        <v>26210606201314000139550010000959971583818277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73.02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(COVID-19)</v>
      </c>
      <c r="C137" s="4" t="str">
        <f>'[1]TCE - ANEXO IV - Preencher'!E146</f>
        <v xml:space="preserve">3.8 - Uniformes, Tecidos e Aviamentos </v>
      </c>
      <c r="D137" s="3">
        <f>'[1]TCE - ANEXO IV - Preencher'!F146</f>
        <v>10271915000195</v>
      </c>
      <c r="E137" s="5" t="str">
        <f>'[1]TCE - ANEXO IV - Preencher'!G146</f>
        <v>INSTITUTO TRAVESSIA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3966</v>
      </c>
      <c r="I137" s="6">
        <f>IF('[1]TCE - ANEXO IV - Preencher'!K146="","",'[1]TCE - ANEXO IV - Preencher'!K146)</f>
        <v>44351</v>
      </c>
      <c r="J137" s="5" t="str">
        <f>'[1]TCE - ANEXO IV - Preencher'!L146</f>
        <v>26210610271915000195550010000039661000020908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4900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(COVID-19)</v>
      </c>
      <c r="C138" s="4" t="str">
        <f>'[1]TCE - ANEXO IV - Preencher'!E147</f>
        <v xml:space="preserve">3.8 - Uniformes, Tecidos e Aviamentos </v>
      </c>
      <c r="D138" s="3">
        <f>'[1]TCE - ANEXO IV - Preencher'!F147</f>
        <v>28461889000123</v>
      </c>
      <c r="E138" s="5" t="str">
        <f>'[1]TCE - ANEXO IV - Preencher'!G147</f>
        <v>JPM PRODUTOS HOSPITALARES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000.003.097</v>
      </c>
      <c r="I138" s="6">
        <f>IF('[1]TCE - ANEXO IV - Preencher'!K147="","",'[1]TCE - ANEXO IV - Preencher'!K147)</f>
        <v>44361</v>
      </c>
      <c r="J138" s="5" t="str">
        <f>'[1]TCE - ANEXO IV - Preencher'!L147</f>
        <v>26210628461889000123550010000030971338080743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5950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(COVID-19)</v>
      </c>
      <c r="C139" s="4" t="str">
        <f>'[1]TCE - ANEXO IV - Preencher'!E148</f>
        <v xml:space="preserve">3.8 - Uniformes, Tecidos e Aviamentos </v>
      </c>
      <c r="D139" s="3">
        <f>'[1]TCE - ANEXO IV - Preencher'!F148</f>
        <v>10271915000195</v>
      </c>
      <c r="E139" s="5" t="str">
        <f>'[1]TCE - ANEXO IV - Preencher'!G148</f>
        <v>INSTITUTO TRAVESSIA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4028</v>
      </c>
      <c r="I139" s="6">
        <f>IF('[1]TCE - ANEXO IV - Preencher'!K148="","",'[1]TCE - ANEXO IV - Preencher'!K148)</f>
        <v>44362</v>
      </c>
      <c r="J139" s="5" t="str">
        <f>'[1]TCE - ANEXO IV - Preencher'!L148</f>
        <v>26210610271915000195550010000040281000022034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4900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(COVID-19)</v>
      </c>
      <c r="C140" s="4" t="str">
        <f>'[1]TCE - ANEXO IV - Preencher'!E149</f>
        <v xml:space="preserve">3.8 - Uniformes, Tecidos e Aviamentos </v>
      </c>
      <c r="D140" s="3">
        <f>'[1]TCE - ANEXO IV - Preencher'!F149</f>
        <v>165933000139</v>
      </c>
      <c r="E140" s="5" t="str">
        <f>'[1]TCE - ANEXO IV - Preencher'!G149</f>
        <v>DESCARTEX CONFECCOES 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000.026.720</v>
      </c>
      <c r="I140" s="6">
        <f>IF('[1]TCE - ANEXO IV - Preencher'!K149="","",'[1]TCE - ANEXO IV - Preencher'!K149)</f>
        <v>44363</v>
      </c>
      <c r="J140" s="5" t="str">
        <f>'[1]TCE - ANEXO IV - Preencher'!L149</f>
        <v>26210600165933000139550020000267201667721664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10200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(COVID-19)</v>
      </c>
      <c r="C141" s="4" t="str">
        <f>'[1]TCE - ANEXO IV - Preencher'!E150</f>
        <v xml:space="preserve">3.8 - Uniformes, Tecidos e Aviamentos </v>
      </c>
      <c r="D141" s="3">
        <f>'[1]TCE - ANEXO IV - Preencher'!F150</f>
        <v>25464260000653</v>
      </c>
      <c r="E141" s="5" t="str">
        <f>'[1]TCE - ANEXO IV - Preencher'!G150</f>
        <v>NEOBETEL EPI, EQUIP DE PROTECAO IND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000.015.490</v>
      </c>
      <c r="I141" s="6">
        <f>IF('[1]TCE - ANEXO IV - Preencher'!K150="","",'[1]TCE - ANEXO IV - Preencher'!K150)</f>
        <v>44372</v>
      </c>
      <c r="J141" s="5" t="str">
        <f>'[1]TCE - ANEXO IV - Preencher'!L150</f>
        <v>26210625464260000653550010000154901170001543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223.5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(COVID-19)</v>
      </c>
      <c r="C142" s="4" t="str">
        <f>'[1]TCE - ANEXO IV - Preencher'!E151</f>
        <v>5.3 - Locação de Máquinas e Equipamentos</v>
      </c>
      <c r="D142" s="3">
        <f>'[1]TCE - ANEXO IV - Preencher'!F151</f>
        <v>27893009000125</v>
      </c>
      <c r="E142" s="5" t="str">
        <f>'[1]TCE - ANEXO IV - Preencher'!G151</f>
        <v>LSA SOLUCOES EM TECNOLOGIA EIRELI -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000000088</v>
      </c>
      <c r="I142" s="6">
        <f>IF('[1]TCE - ANEXO IV - Preencher'!K151="","",'[1]TCE - ANEXO IV - Preencher'!K151)</f>
        <v>44378</v>
      </c>
      <c r="J142" s="5" t="str">
        <f>'[1]TCE - ANEXO IV - Preencher'!L151</f>
        <v>qxsc-txj4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613.13821409680054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(COVID-19)</v>
      </c>
      <c r="C143" s="4" t="str">
        <f>'[1]TCE - ANEXO IV - Preencher'!E152</f>
        <v>5.3 - Locação de Máquinas e Equipamentos</v>
      </c>
      <c r="D143" s="3">
        <f>'[1]TCE - ANEXO IV - Preencher'!F152</f>
        <v>13490233000161</v>
      </c>
      <c r="E143" s="5" t="str">
        <f>'[1]TCE - ANEXO IV - Preencher'!G152</f>
        <v>ALONETEC IMPORTACAO E SERVICOS DE EQUIP DE INFOR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3048</v>
      </c>
      <c r="I143" s="6">
        <f>IF('[1]TCE - ANEXO IV - Preencher'!K152="","",'[1]TCE - ANEXO IV - Preencher'!K152)</f>
        <v>44355</v>
      </c>
      <c r="J143" s="5" t="str">
        <f>'[1]TCE - ANEXO IV - Preencher'!L152</f>
        <v>uhfp-ivcr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370.94861952856428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(COVID-19)</v>
      </c>
      <c r="C144" s="4" t="str">
        <f>'[1]TCE - ANEXO IV - Preencher'!E153</f>
        <v>5.3 - Locação de Máquinas e Equipamentos</v>
      </c>
      <c r="D144" s="3">
        <f>'[1]TCE - ANEXO IV - Preencher'!F153</f>
        <v>5097661000109</v>
      </c>
      <c r="E144" s="5" t="str">
        <f>'[1]TCE - ANEXO IV - Preencher'!G153</f>
        <v>CONTAGE CONSULTORIA EM TEL E MONITORAMENTO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003014</v>
      </c>
      <c r="I144" s="6">
        <f>IF('[1]TCE - ANEXO IV - Preencher'!K153="","",'[1]TCE - ANEXO IV - Preencher'!K153)</f>
        <v>44370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1038.9286405529119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(COVID-19)</v>
      </c>
      <c r="C145" s="4" t="str">
        <f>'[1]TCE - ANEXO IV - Preencher'!E154</f>
        <v>5.3 - Locação de Máquinas e Equipamentos</v>
      </c>
      <c r="D145" s="3">
        <f>'[1]TCE - ANEXO IV - Preencher'!F154</f>
        <v>9168271000206</v>
      </c>
      <c r="E145" s="5" t="str">
        <f>'[1]TCE - ANEXO IV - Preencher'!G154</f>
        <v>AGISA CONTAINNERS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5271</v>
      </c>
      <c r="I145" s="6">
        <f>IF('[1]TCE - ANEXO IV - Preencher'!K154="","",'[1]TCE - ANEXO IV - Preencher'!K154)</f>
        <v>44321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238.44263881542241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(COVID-19)</v>
      </c>
      <c r="C146" s="4" t="str">
        <f>'[1]TCE - ANEXO IV - Preencher'!E155</f>
        <v>5.3 - Locação de Máquinas e Equipamentos</v>
      </c>
      <c r="D146" s="3">
        <f>'[1]TCE - ANEXO IV - Preencher'!F155</f>
        <v>10279299000119</v>
      </c>
      <c r="E146" s="5" t="str">
        <f>'[1]TCE - ANEXO IV - Preencher'!G155</f>
        <v>RGRAPH LOC ECOM E SERV LTDA - ME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4016</v>
      </c>
      <c r="I146" s="6">
        <f>IF('[1]TCE - ANEXO IV - Preencher'!K155="","",'[1]TCE - ANEXO IV - Preencher'!K155)</f>
        <v>44377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2592.1439897965738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(COVID-19)</v>
      </c>
      <c r="C147" s="4" t="str">
        <f>'[1]TCE - ANEXO IV - Preencher'!E156</f>
        <v>5.3 - Locação de Máquinas e Equipamentos</v>
      </c>
      <c r="D147" s="3">
        <f>'[1]TCE - ANEXO IV - Preencher'!F156</f>
        <v>97406706000190</v>
      </c>
      <c r="E147" s="5" t="str">
        <f>'[1]TCE - ANEXO IV - Preencher'!G156</f>
        <v>HPFS ARREND MERCANTIL SA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5329708517</v>
      </c>
      <c r="I147" s="6">
        <f>IF('[1]TCE - ANEXO IV - Preencher'!K156="","",'[1]TCE - ANEXO IV - Preencher'!K156)</f>
        <v>43521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2604106</v>
      </c>
      <c r="L147" s="7">
        <f>'[1]TCE - ANEXO IV - Preencher'!N156</f>
        <v>567.91586448374983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(COVID-19)</v>
      </c>
      <c r="C148" s="4" t="str">
        <f>'[1]TCE - ANEXO IV - Preencher'!E157</f>
        <v>5.1 - Locação de Equipamentos Médicos-Hospitalares</v>
      </c>
      <c r="D148" s="3">
        <f>'[1]TCE - ANEXO IV - Preencher'!F157</f>
        <v>24884275000101</v>
      </c>
      <c r="E148" s="5" t="str">
        <f>'[1]TCE - ANEXO IV - Preencher'!G157</f>
        <v>INNOVAR SERVICO E LOCACAO DE EQUIP HOSP EIRELI-EPP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102062021</v>
      </c>
      <c r="I148" s="6">
        <f>IF('[1]TCE - ANEXO IV - Preencher'!K157="","",'[1]TCE - ANEXO IV - Preencher'!K157)</f>
        <v>44373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4360.093966910581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(COVID-19)</v>
      </c>
      <c r="C149" s="4" t="str">
        <f>'[1]TCE - ANEXO IV - Preencher'!E158</f>
        <v>5.1 - Locação de Equipamentos Médicos-Hospitalares</v>
      </c>
      <c r="D149" s="3">
        <f>'[1]TCE - ANEXO IV - Preencher'!F158</f>
        <v>60619202001209</v>
      </c>
      <c r="E149" s="5" t="str">
        <f>'[1]TCE - ANEXO IV - Preencher'!G158</f>
        <v>MESSER GASES LTDA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85007664</v>
      </c>
      <c r="I149" s="6">
        <f>IF('[1]TCE - ANEXO IV - Preencher'!K158="","",'[1]TCE - ANEXO IV - Preencher'!K158)</f>
        <v>44374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3606.0497785675129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(COVID-19)</v>
      </c>
      <c r="C150" s="4" t="str">
        <f>'[1]TCE - ANEXO IV - Preencher'!E159</f>
        <v>5.8 - Locação de Veículos Automotores</v>
      </c>
      <c r="D150" s="3">
        <f>'[1]TCE - ANEXO IV - Preencher'!F159</f>
        <v>16670085049162</v>
      </c>
      <c r="E150" s="5" t="str">
        <f>'[1]TCE - ANEXO IV - Preencher'!G159</f>
        <v>LOCALIZA RENT A CAR S/A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53737</v>
      </c>
      <c r="I150" s="6">
        <f>IF('[1]TCE - ANEXO IV - Preencher'!K159="","",'[1]TCE - ANEXO IV - Preencher'!K159)</f>
        <v>44358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617.89003525605074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(COVID-19)</v>
      </c>
      <c r="C151" s="4" t="str">
        <f>'[1]TCE - ANEXO IV - Preencher'!E160</f>
        <v>5.8 - Locação de Veículos Automotores</v>
      </c>
      <c r="D151" s="3">
        <f>'[1]TCE - ANEXO IV - Preencher'!F160</f>
        <v>16670085049162</v>
      </c>
      <c r="E151" s="5" t="str">
        <f>'[1]TCE - ANEXO IV - Preencher'!G160</f>
        <v>LOCALIZA RENT A CAR S/A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54121</v>
      </c>
      <c r="I151" s="6">
        <f>IF('[1]TCE - ANEXO IV - Preencher'!K160="","",'[1]TCE - ANEXO IV - Preencher'!K160)</f>
        <v>44374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617.89003525605074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(COVID-19)</v>
      </c>
      <c r="C152" s="4" t="str">
        <f>'[1]TCE - ANEXO IV - Preencher'!E161</f>
        <v>5.99 - Outros Serviços de Terceiros Pessoa Jurídica</v>
      </c>
      <c r="D152" s="3">
        <f>'[1]TCE - ANEXO IV - Preencher'!F161</f>
        <v>11587975003361</v>
      </c>
      <c r="E152" s="5" t="str">
        <f>'[1]TCE - ANEXO IV - Preencher'!G161</f>
        <v>ONLINE CERTIFICADORA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00791842</v>
      </c>
      <c r="I152" s="6">
        <f>IF('[1]TCE - ANEXO IV - Preencher'!K161="","",'[1]TCE - ANEXO IV - Preencher'!K161)</f>
        <v>44354</v>
      </c>
      <c r="J152" s="5" t="str">
        <f>'[1]TCE - ANEXO IV - Preencher'!L161</f>
        <v>PUJB-DXCP</v>
      </c>
      <c r="K152" s="5" t="str">
        <f>IF(F152="B",LEFT('[1]TCE - ANEXO IV - Preencher'!M161,2),IF(F152="S",LEFT('[1]TCE - ANEXO IV - Preencher'!M161,7),IF('[1]TCE - ANEXO IV - Preencher'!H161="","")))</f>
        <v>3550308</v>
      </c>
      <c r="L152" s="7">
        <f>'[1]TCE - ANEXO IV - Preencher'!N161</f>
        <v>29.975646022510247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(COVID-19)</v>
      </c>
      <c r="C153" s="4" t="str">
        <f>'[1]TCE - ANEXO IV - Preencher'!E162</f>
        <v>5.99 - Outros Serviços de Terceiros Pessoa Jurídica</v>
      </c>
      <c r="D153" s="3">
        <f>'[1]TCE - ANEXO IV - Preencher'!F162</f>
        <v>11587975003361</v>
      </c>
      <c r="E153" s="5" t="str">
        <f>'[1]TCE - ANEXO IV - Preencher'!G162</f>
        <v>ONLINE CERTIFICADORA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00792667</v>
      </c>
      <c r="I153" s="6">
        <f>IF('[1]TCE - ANEXO IV - Preencher'!K162="","",'[1]TCE - ANEXO IV - Preencher'!K162)</f>
        <v>44354</v>
      </c>
      <c r="J153" s="5" t="str">
        <f>'[1]TCE - ANEXO IV - Preencher'!L162</f>
        <v>52FT-MUQ9</v>
      </c>
      <c r="K153" s="5" t="str">
        <f>IF(F153="B",LEFT('[1]TCE - ANEXO IV - Preencher'!M162,2),IF(F153="S",LEFT('[1]TCE - ANEXO IV - Preencher'!M162,7),IF('[1]TCE - ANEXO IV - Preencher'!H162="","")))</f>
        <v>3550308</v>
      </c>
      <c r="L153" s="7">
        <f>'[1]TCE - ANEXO IV - Preencher'!N162</f>
        <v>119.90258409004099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(COVID-19)</v>
      </c>
      <c r="C154" s="4" t="str">
        <f>'[1]TCE - ANEXO IV - Preencher'!E163</f>
        <v>5.99 - Outros Serviços de Terceiros Pessoa Jurídica</v>
      </c>
      <c r="D154" s="3">
        <f>'[1]TCE - ANEXO IV - Preencher'!F163</f>
        <v>11587975003361</v>
      </c>
      <c r="E154" s="5" t="str">
        <f>'[1]TCE - ANEXO IV - Preencher'!G163</f>
        <v>ONLINE CERTIFICADORA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00792666</v>
      </c>
      <c r="I154" s="6">
        <f>IF('[1]TCE - ANEXO IV - Preencher'!K163="","",'[1]TCE - ANEXO IV - Preencher'!K163)</f>
        <v>44354</v>
      </c>
      <c r="J154" s="5" t="str">
        <f>'[1]TCE - ANEXO IV - Preencher'!L163</f>
        <v>6B2V-8EDW</v>
      </c>
      <c r="K154" s="5" t="str">
        <f>IF(F154="B",LEFT('[1]TCE - ANEXO IV - Preencher'!M163,2),IF(F154="S",LEFT('[1]TCE - ANEXO IV - Preencher'!M163,7),IF('[1]TCE - ANEXO IV - Preencher'!H163="","")))</f>
        <v>3550308</v>
      </c>
      <c r="L154" s="7">
        <f>'[1]TCE - ANEXO IV - Preencher'!N163</f>
        <v>2391.2390349775219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(COVID-19)</v>
      </c>
      <c r="C155" s="4" t="str">
        <f>'[1]TCE - ANEXO IV - Preencher'!E164</f>
        <v>5.99 - Outros Serviços de Terceiros Pessoa Jurídica</v>
      </c>
      <c r="D155" s="3">
        <f>'[1]TCE - ANEXO IV - Preencher'!F164</f>
        <v>11587975003361</v>
      </c>
      <c r="E155" s="5" t="str">
        <f>'[1]TCE - ANEXO IV - Preencher'!G164</f>
        <v>ONLINE CERTIFICADORA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00792668</v>
      </c>
      <c r="I155" s="6">
        <f>IF('[1]TCE - ANEXO IV - Preencher'!K164="","",'[1]TCE - ANEXO IV - Preencher'!K164)</f>
        <v>44354</v>
      </c>
      <c r="J155" s="5" t="str">
        <f>'[1]TCE - ANEXO IV - Preencher'!L164</f>
        <v>VJJJ-D61Q</v>
      </c>
      <c r="K155" s="5" t="str">
        <f>IF(F155="B",LEFT('[1]TCE - ANEXO IV - Preencher'!M164,2),IF(F155="S",LEFT('[1]TCE - ANEXO IV - Preencher'!M164,7),IF('[1]TCE - ANEXO IV - Preencher'!H164="","")))</f>
        <v>3550308</v>
      </c>
      <c r="L155" s="7">
        <f>'[1]TCE - ANEXO IV - Preencher'!N164</f>
        <v>91.970732114520075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(COVID-19)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27816524000101</v>
      </c>
      <c r="E156" s="5" t="str">
        <f>'[1]TCE - ANEXO IV - Preencher'!G165</f>
        <v>CLINICA NEFROAGRESTE LTDA-ME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110</v>
      </c>
      <c r="I156" s="6">
        <f>IF('[1]TCE - ANEXO IV - Preencher'!K165="","",'[1]TCE - ANEXO IV - Preencher'!K165)</f>
        <v>44377</v>
      </c>
      <c r="J156" s="5" t="str">
        <f>'[1]TCE - ANEXO IV - Preencher'!L165</f>
        <v>ZFSMEP1NA</v>
      </c>
      <c r="K156" s="5" t="str">
        <f>IF(F156="B",LEFT('[1]TCE - ANEXO IV - Preencher'!M165,2),IF(F156="S",LEFT('[1]TCE - ANEXO IV - Preencher'!M165,7),IF('[1]TCE - ANEXO IV - Preencher'!H165="","")))</f>
        <v>2604106</v>
      </c>
      <c r="L156" s="7">
        <f>'[1]TCE - ANEXO IV - Preencher'!N165</f>
        <v>35459.826715264964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(COVID-19)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5844351000100</v>
      </c>
      <c r="E157" s="5" t="str">
        <f>'[1]TCE - ANEXO IV - Preencher'!G166</f>
        <v>IMAGEM INTERIOR DIAGNOSTICOS SS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146</v>
      </c>
      <c r="I157" s="6">
        <f>IF('[1]TCE - ANEXO IV - Preencher'!K166="","",'[1]TCE - ANEXO IV - Preencher'!K166)</f>
        <v>44377</v>
      </c>
      <c r="J157" s="5" t="str">
        <f>'[1]TCE - ANEXO IV - Preencher'!L166</f>
        <v>IEVRECZFQ</v>
      </c>
      <c r="K157" s="5" t="str">
        <f>IF(F157="B",LEFT('[1]TCE - ANEXO IV - Preencher'!M166,2),IF(F157="S",LEFT('[1]TCE - ANEXO IV - Preencher'!M166,7),IF('[1]TCE - ANEXO IV - Preencher'!H166="","")))</f>
        <v>2604106</v>
      </c>
      <c r="L157" s="7">
        <f>'[1]TCE - ANEXO IV - Preencher'!N166</f>
        <v>36031.952795485515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(COVID-19)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28629942000152</v>
      </c>
      <c r="E158" s="5" t="str">
        <f>'[1]TCE - ANEXO IV - Preencher'!G167</f>
        <v>ARC SERVICOS MEDICOS E HOSP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000000215</v>
      </c>
      <c r="I158" s="6">
        <f>IF('[1]TCE - ANEXO IV - Preencher'!K167="","",'[1]TCE - ANEXO IV - Preencher'!K167)</f>
        <v>44375</v>
      </c>
      <c r="J158" s="5" t="str">
        <f>'[1]TCE - ANEXO IV - Preencher'!L167</f>
        <v>WXJB75253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1192.2131940771121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(COVID-19)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31145185000237</v>
      </c>
      <c r="E159" s="5" t="str">
        <f>'[1]TCE - ANEXO IV - Preencher'!G168</f>
        <v>CONSULT LAB LABOR DE ANALISES CLINICAS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11</v>
      </c>
      <c r="I159" s="6">
        <f>IF('[1]TCE - ANEXO IV - Preencher'!K168="","",'[1]TCE - ANEXO IV - Preencher'!K168)</f>
        <v>44377</v>
      </c>
      <c r="J159" s="5" t="str">
        <f>'[1]TCE - ANEXO IV - Preencher'!L168</f>
        <v>KXX9QZMFF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7">
        <f>'[1]TCE - ANEXO IV - Preencher'!N168</f>
        <v>96005.92754810417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(COVID-19)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19378769008665</v>
      </c>
      <c r="E160" s="5" t="str">
        <f>'[1]TCE - ANEXO IV - Preencher'!G169</f>
        <v>INSTITUTO HERMES PARDINI S/A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00029607</v>
      </c>
      <c r="I160" s="6">
        <f>IF('[1]TCE - ANEXO IV - Preencher'!K169="","",'[1]TCE - ANEXO IV - Preencher'!K169)</f>
        <v>44372</v>
      </c>
      <c r="J160" s="5" t="str">
        <f>'[1]TCE - ANEXO IV - Preencher'!L169</f>
        <v>ILG9-AXYX</v>
      </c>
      <c r="K160" s="5" t="str">
        <f>IF(F160="B",LEFT('[1]TCE - ANEXO IV - Preencher'!M169,2),IF(F160="S",LEFT('[1]TCE - ANEXO IV - Preencher'!M169,7),IF('[1]TCE - ANEXO IV - Preencher'!H169="","")))</f>
        <v>3550308</v>
      </c>
      <c r="L160" s="7">
        <f>'[1]TCE - ANEXO IV - Preencher'!N169</f>
        <v>2060.8256640475793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(COVID-19)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19378769005305</v>
      </c>
      <c r="E161" s="5" t="str">
        <f>'[1]TCE - ANEXO IV - Preencher'!G170</f>
        <v>INSTITUTO HERMES PARDINI S/A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2021173673</v>
      </c>
      <c r="I161" s="6">
        <f>IF('[1]TCE - ANEXO IV - Preencher'!K170="","",'[1]TCE - ANEXO IV - Preencher'!K170)</f>
        <v>44371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3171204</v>
      </c>
      <c r="L161" s="7">
        <f>'[1]TCE - ANEXO IV - Preencher'!N170</f>
        <v>6006.1656923557921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(COVID-19)</v>
      </c>
      <c r="C162" s="4" t="str">
        <f>'[1]TCE - ANEXO IV - Preencher'!E171</f>
        <v>5.8 - Locação de Veículos Automotores</v>
      </c>
      <c r="D162" s="3">
        <f>'[1]TCE - ANEXO IV - Preencher'!F171</f>
        <v>29932922000119</v>
      </c>
      <c r="E162" s="5" t="str">
        <f>'[1]TCE - ANEXO IV - Preencher'!G171</f>
        <v>MEDLIFE LOCACAO DE MAQ E EQUIP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259</v>
      </c>
      <c r="I162" s="6">
        <f>IF('[1]TCE - ANEXO IV - Preencher'!K171="","",'[1]TCE - ANEXO IV - Preencher'!K171)</f>
        <v>44377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8515.8085291222287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(COVID-19)</v>
      </c>
      <c r="C163" s="4" t="str">
        <f>'[1]TCE - ANEXO IV - Preencher'!E172</f>
        <v>5.99 - Outros Serviços de Terceiros Pessoa Jurídica</v>
      </c>
      <c r="D163" s="3">
        <f>'[1]TCE - ANEXO IV - Preencher'!F172</f>
        <v>1913062000157</v>
      </c>
      <c r="E163" s="5" t="str">
        <f>'[1]TCE - ANEXO IV - Preencher'!G172</f>
        <v>CENEL CENTRO DE NEUROLOGIA E ELETRENCEFALOGRAFIA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00005975</v>
      </c>
      <c r="I163" s="6">
        <f>IF('[1]TCE - ANEXO IV - Preencher'!K172="","",'[1]TCE - ANEXO IV - Preencher'!K172)</f>
        <v>44377</v>
      </c>
      <c r="J163" s="5" t="str">
        <f>'[1]TCE - ANEXO IV - Preencher'!L172</f>
        <v>KHVH-YRYC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214.59837493388017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(COVID-19)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610112000164</v>
      </c>
      <c r="E164" s="5" t="str">
        <f>'[1]TCE - ANEXO IV - Preencher'!G173</f>
        <v>COOPAGRESTE COOP DOS MEDICOS ANESTES DO INT DE PE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5679</v>
      </c>
      <c r="I164" s="6">
        <f>IF('[1]TCE - ANEXO IV - Preencher'!K173="","",'[1]TCE - ANEXO IV - Preencher'!K173)</f>
        <v>44377</v>
      </c>
      <c r="J164" s="5" t="str">
        <f>'[1]TCE - ANEXO IV - Preencher'!L173</f>
        <v>PG0JENEHP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114452.46663140276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(COVID-19)</v>
      </c>
      <c r="C165" s="4" t="str">
        <f>'[1]TCE - ANEXO IV - Preencher'!E174</f>
        <v>5.15 - Serviços Domésticos</v>
      </c>
      <c r="D165" s="3">
        <f>'[1]TCE - ANEXO IV - Preencher'!F174</f>
        <v>27837083000124</v>
      </c>
      <c r="E165" s="5" t="str">
        <f>'[1]TCE - ANEXO IV - Preencher'!G174</f>
        <v>CLEAN HIGIENIZACAO DE TEXTEIS EIRELI-ME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000001306</v>
      </c>
      <c r="I165" s="6">
        <f>IF('[1]TCE - ANEXO IV - Preencher'!K174="","",'[1]TCE - ANEXO IV - Preencher'!K174)</f>
        <v>44383</v>
      </c>
      <c r="J165" s="5" t="str">
        <f>'[1]TCE - ANEXO IV - Preencher'!L174</f>
        <v>NVFO14362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32707.105233519847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(COVID-19)</v>
      </c>
      <c r="C166" s="4" t="str">
        <f>'[1]TCE - ANEXO IV - Preencher'!E175</f>
        <v>5.10 - Detetização/Tratamento de Resíduos e Afins</v>
      </c>
      <c r="D166" s="3">
        <f>'[1]TCE - ANEXO IV - Preencher'!F175</f>
        <v>7575881000118</v>
      </c>
      <c r="E166" s="5" t="str">
        <f>'[1]TCE - ANEXO IV - Preencher'!G175</f>
        <v>SIM GESTAO AMBIENTAL SERVICOS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1.025.417</v>
      </c>
      <c r="I166" s="6">
        <f>IF('[1]TCE - ANEXO IV - Preencher'!K175="","",'[1]TCE - ANEXO IV - Preencher'!K175)</f>
        <v>44377</v>
      </c>
      <c r="J166" s="5" t="str">
        <f>'[1]TCE - ANEXO IV - Preencher'!L175</f>
        <v>VESD9W5RB</v>
      </c>
      <c r="K166" s="5" t="str">
        <f>IF(F166="B",LEFT('[1]TCE - ANEXO IV - Preencher'!M175,2),IF(F166="S",LEFT('[1]TCE - ANEXO IV - Preencher'!M175,7),IF('[1]TCE - ANEXO IV - Preencher'!H175="","")))</f>
        <v>2507507</v>
      </c>
      <c r="L166" s="7">
        <f>'[1]TCE - ANEXO IV - Preencher'!N175</f>
        <v>127.86656822647609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(COVID-19)</v>
      </c>
      <c r="C167" s="4" t="str">
        <f>'[1]TCE - ANEXO IV - Preencher'!E176</f>
        <v>5.10 - Detetização/Tratamento de Resíduos e Afins</v>
      </c>
      <c r="D167" s="3">
        <f>'[1]TCE - ANEXO IV - Preencher'!F176</f>
        <v>7575881000118</v>
      </c>
      <c r="E167" s="5" t="str">
        <f>'[1]TCE - ANEXO IV - Preencher'!G176</f>
        <v>SIM GESTAO AMBIENTAL SERVICOS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1.025.422</v>
      </c>
      <c r="I167" s="6">
        <f>IF('[1]TCE - ANEXO IV - Preencher'!K176="","",'[1]TCE - ANEXO IV - Preencher'!K176)</f>
        <v>44377</v>
      </c>
      <c r="J167" s="5" t="str">
        <f>'[1]TCE - ANEXO IV - Preencher'!L176</f>
        <v>96XNPEEIR</v>
      </c>
      <c r="K167" s="5" t="str">
        <f>IF(F167="B",LEFT('[1]TCE - ANEXO IV - Preencher'!M176,2),IF(F167="S",LEFT('[1]TCE - ANEXO IV - Preencher'!M176,7),IF('[1]TCE - ANEXO IV - Preencher'!H176="","")))</f>
        <v>2507507</v>
      </c>
      <c r="L167" s="7">
        <f>'[1]TCE - ANEXO IV - Preencher'!N176</f>
        <v>13862.806359119608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(COVID-19)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92306257000780</v>
      </c>
      <c r="E168" s="5" t="str">
        <f>'[1]TCE - ANEXO IV - Preencher'!G177</f>
        <v>MV INFORMATICA NORDESTE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00025124</v>
      </c>
      <c r="I168" s="6">
        <f>IF('[1]TCE - ANEXO IV - Preencher'!K177="","",'[1]TCE - ANEXO IV - Preencher'!K177)</f>
        <v>44351</v>
      </c>
      <c r="J168" s="5" t="str">
        <f>'[1]TCE - ANEXO IV - Preencher'!L177</f>
        <v>GNPA-HKL3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8761.4521356298774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(COVID-19)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11698838000117</v>
      </c>
      <c r="E169" s="5" t="str">
        <f>'[1]TCE - ANEXO IV - Preencher'!G178</f>
        <v>INUVEM COMPUTACAO LTDA -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00000794</v>
      </c>
      <c r="I169" s="6">
        <f>IF('[1]TCE - ANEXO IV - Preencher'!K178="","",'[1]TCE - ANEXO IV - Preencher'!K178)</f>
        <v>44361</v>
      </c>
      <c r="J169" s="5" t="str">
        <f>'[1]TCE - ANEXO IV - Preencher'!L178</f>
        <v>WJAG-VBJL</v>
      </c>
      <c r="K169" s="5" t="str">
        <f>IF(F169="B",LEFT('[1]TCE - ANEXO IV - Preencher'!M178,2),IF(F169="S",LEFT('[1]TCE - ANEXO IV - Preencher'!M178,7),IF('[1]TCE - ANEXO IV - Preencher'!H178="","")))</f>
        <v>2927408</v>
      </c>
      <c r="L169" s="7">
        <f>'[1]TCE - ANEXO IV - Preencher'!N178</f>
        <v>50.754218833568487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(COVID-19)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10891998000115</v>
      </c>
      <c r="E170" s="5" t="str">
        <f>'[1]TCE - ANEXO IV - Preencher'!G179</f>
        <v>ADVISERSIT SERVICOS EM INFORMATICA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000000492</v>
      </c>
      <c r="I170" s="6">
        <f>IF('[1]TCE - ANEXO IV - Preencher'!K179="","",'[1]TCE - ANEXO IV - Preencher'!K179)</f>
        <v>44376</v>
      </c>
      <c r="J170" s="5" t="str">
        <f>'[1]TCE - ANEXO IV - Preencher'!L179</f>
        <v>LCXA07877</v>
      </c>
      <c r="K170" s="5" t="str">
        <f>IF(F170="B",LEFT('[1]TCE - ANEXO IV - Preencher'!M179,2),IF(F170="S",LEFT('[1]TCE - ANEXO IV - Preencher'!M179,7),IF('[1]TCE - ANEXO IV - Preencher'!H179="","")))</f>
        <v>2610707</v>
      </c>
      <c r="L170" s="7">
        <f>'[1]TCE - ANEXO IV - Preencher'!N179</f>
        <v>204.37940469893348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(COVID-19)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16783034000130</v>
      </c>
      <c r="E171" s="5" t="str">
        <f>'[1]TCE - ANEXO IV - Preencher'!G180</f>
        <v>SINTESE LICENC DE PROGRAMA PARA COMPRAS ON-LINE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00014195</v>
      </c>
      <c r="I171" s="6">
        <f>IF('[1]TCE - ANEXO IV - Preencher'!K180="","",'[1]TCE - ANEXO IV - Preencher'!K180)</f>
        <v>44348</v>
      </c>
      <c r="J171" s="5" t="str">
        <f>'[1]TCE - ANEXO IV - Preencher'!L180</f>
        <v>XREB-IDYA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681.26468232977834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(COVID-19)</v>
      </c>
      <c r="C172" s="4" t="str">
        <f>'[1]TCE - ANEXO IV - Preencher'!E181</f>
        <v>5.22 - Vigilância Ostensiva / Monitorada</v>
      </c>
      <c r="D172" s="3">
        <f>'[1]TCE - ANEXO IV - Preencher'!F181</f>
        <v>24402663000109</v>
      </c>
      <c r="E172" s="5" t="str">
        <f>'[1]TCE - ANEXO IV - Preencher'!G181</f>
        <v>BUNKER SEGUR E VIG PATRIMONIAL EIRELI EPP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00001085</v>
      </c>
      <c r="I172" s="6">
        <f>IF('[1]TCE - ANEXO IV - Preencher'!K181="","",'[1]TCE - ANEXO IV - Preencher'!K181)</f>
        <v>44369</v>
      </c>
      <c r="J172" s="5" t="str">
        <f>'[1]TCE - ANEXO IV - Preencher'!L181</f>
        <v>GPB5-JBAP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31808.61590090581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(COVID-19)</v>
      </c>
      <c r="C173" s="4" t="str">
        <f>'[1]TCE - ANEXO IV - Preencher'!E182</f>
        <v>5.10 - Detetização/Tratamento de Resíduos e Afins</v>
      </c>
      <c r="D173" s="3">
        <f>'[1]TCE - ANEXO IV - Preencher'!F182</f>
        <v>9595245000183</v>
      </c>
      <c r="E173" s="5" t="str">
        <f>'[1]TCE - ANEXO IV - Preencher'!G182</f>
        <v>FOCUS SERVICOS AMBIENTAIS LTDA ME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00008244</v>
      </c>
      <c r="I173" s="6">
        <f>IF('[1]TCE - ANEXO IV - Preencher'!K182="","",'[1]TCE - ANEXO IV - Preencher'!K182)</f>
        <v>44365</v>
      </c>
      <c r="J173" s="5" t="str">
        <f>'[1]TCE - ANEXO IV - Preencher'!L182</f>
        <v>WQ4H-TYEG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289.53748999015579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(COVID-19)</v>
      </c>
      <c r="C174" s="4" t="str">
        <f>'[1]TCE - ANEXO IV - Preencher'!E183</f>
        <v>5.99 - Outros Serviços de Terceiros Pessoa Jurídica</v>
      </c>
      <c r="D174" s="3">
        <f>'[1]TCE - ANEXO IV - Preencher'!F183</f>
        <v>24127434000115</v>
      </c>
      <c r="E174" s="5" t="str">
        <f>'[1]TCE - ANEXO IV - Preencher'!G183</f>
        <v>RODRIGO ALMENDRA E ADVOGADOS ASSOCIADOS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00000386</v>
      </c>
      <c r="I174" s="6">
        <f>IF('[1]TCE - ANEXO IV - Preencher'!K183="","",'[1]TCE - ANEXO IV - Preencher'!K183)</f>
        <v>44375</v>
      </c>
      <c r="J174" s="5" t="str">
        <f>'[1]TCE - ANEXO IV - Preencher'!L183</f>
        <v>YJXU-6P2E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2035.6188708013776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(COVID-19)</v>
      </c>
      <c r="C175" s="4" t="str">
        <f>'[1]TCE - ANEXO IV - Preencher'!E184</f>
        <v>5.99 - Outros Serviços de Terceiros Pessoa Jurídica</v>
      </c>
      <c r="D175" s="3">
        <f>'[1]TCE - ANEXO IV - Preencher'!F184</f>
        <v>60619202001209</v>
      </c>
      <c r="E175" s="5" t="str">
        <f>'[1]TCE - ANEXO IV - Preencher'!G184</f>
        <v>MESSER GASES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000004115</v>
      </c>
      <c r="I175" s="6">
        <f>IF('[1]TCE - ANEXO IV - Preencher'!K184="","",'[1]TCE - ANEXO IV - Preencher'!K184)</f>
        <v>44357</v>
      </c>
      <c r="J175" s="5" t="str">
        <f>'[1]TCE - ANEXO IV - Preencher'!L184</f>
        <v>BNNC51022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347.21335799619482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(COVID-19)</v>
      </c>
      <c r="C176" s="4" t="str">
        <f>'[1]TCE - ANEXO IV - Preencher'!E185</f>
        <v>5.99 - Outros Serviços de Terceiros Pessoa Jurídica</v>
      </c>
      <c r="D176" s="3">
        <f>'[1]TCE - ANEXO IV - Preencher'!F185</f>
        <v>1699696000159</v>
      </c>
      <c r="E176" s="5" t="str">
        <f>'[1]TCE - ANEXO IV - Preencher'!G185</f>
        <v>QUALIAGUA LABORATORIO E CONSULTORIA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00054557</v>
      </c>
      <c r="I176" s="6">
        <f>IF('[1]TCE - ANEXO IV - Preencher'!K185="","",'[1]TCE - ANEXO IV - Preencher'!K185)</f>
        <v>44368</v>
      </c>
      <c r="J176" s="5" t="str">
        <f>'[1]TCE - ANEXO IV - Preencher'!L185</f>
        <v>2Y2W-9SXI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398.88047150408522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(COVID-19)</v>
      </c>
      <c r="C177" s="4" t="str">
        <f>'[1]TCE - ANEXO IV - Preencher'!E186</f>
        <v>5.99 - Outros Serviços de Terceiros Pessoa Jurídica</v>
      </c>
      <c r="D177" s="3">
        <f>'[1]TCE - ANEXO IV - Preencher'!F186</f>
        <v>26467687000163</v>
      </c>
      <c r="E177" s="5" t="str">
        <f>'[1]TCE - ANEXO IV - Preencher'!G186</f>
        <v>CAMILA JULIETTE DE MELO SANTOS 06818519458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58</v>
      </c>
      <c r="I177" s="6">
        <f>IF('[1]TCE - ANEXO IV - Preencher'!K186="","",'[1]TCE - ANEXO IV - Preencher'!K186)</f>
        <v>44368</v>
      </c>
      <c r="J177" s="5" t="str">
        <f>'[1]TCE - ANEXO IV - Preencher'!L186</f>
        <v>8A1SVPMTZ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7">
        <f>'[1]TCE - ANEXO IV - Preencher'!N186</f>
        <v>837.95555926562736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(COVID-19)</v>
      </c>
      <c r="C178" s="4" t="str">
        <f>'[1]TCE - ANEXO IV - Preencher'!E187</f>
        <v>5.99 - Outros Serviços de Terceiros Pessoa Jurídica</v>
      </c>
      <c r="D178" s="3">
        <f>'[1]TCE - ANEXO IV - Preencher'!F187</f>
        <v>8276880000135</v>
      </c>
      <c r="E178" s="5" t="str">
        <f>'[1]TCE - ANEXO IV - Preencher'!G187</f>
        <v>JVG CONTABILIDADE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00001775</v>
      </c>
      <c r="I178" s="6">
        <f>IF('[1]TCE - ANEXO IV - Preencher'!K187="","",'[1]TCE - ANEXO IV - Preencher'!K187)</f>
        <v>44372</v>
      </c>
      <c r="J178" s="5" t="str">
        <f>'[1]TCE - ANEXO IV - Preencher'!L187</f>
        <v>YBAD-J49P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6575.8596576604223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(COVID-19)</v>
      </c>
      <c r="C179" s="4" t="str">
        <f>'[1]TCE - ANEXO IV - Preencher'!E188</f>
        <v>5.99 - Outros Serviços de Terceiros Pessoa Jurídica</v>
      </c>
      <c r="D179" s="3">
        <f>'[1]TCE - ANEXO IV - Preencher'!F188</f>
        <v>34529278000172</v>
      </c>
      <c r="E179" s="5" t="str">
        <f>'[1]TCE - ANEXO IV - Preencher'!G188</f>
        <v>KALICA JANAINA DA S. CORREIA 02385965402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000000192</v>
      </c>
      <c r="I179" s="6">
        <f>IF('[1]TCE - ANEXO IV - Preencher'!K188="","",'[1]TCE - ANEXO IV - Preencher'!K188)</f>
        <v>44375</v>
      </c>
      <c r="J179" s="5" t="str">
        <f>'[1]TCE - ANEXO IV - Preencher'!L188</f>
        <v>GAWF10883</v>
      </c>
      <c r="K179" s="5" t="str">
        <f>IF(F179="B",LEFT('[1]TCE - ANEXO IV - Preencher'!M188,2),IF(F179="S",LEFT('[1]TCE - ANEXO IV - Preencher'!M188,7),IF('[1]TCE - ANEXO IV - Preencher'!H188="","")))</f>
        <v>2610707</v>
      </c>
      <c r="L179" s="7">
        <f>'[1]TCE - ANEXO IV - Preencher'!N188</f>
        <v>408.75880939786697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(COVID-19)</v>
      </c>
      <c r="C180" s="4" t="str">
        <f>'[1]TCE - ANEXO IV - Preencher'!E189</f>
        <v>5.99 - Outros Serviços de Terceiros Pessoa Jurídica</v>
      </c>
      <c r="D180" s="3">
        <f>'[1]TCE - ANEXO IV - Preencher'!F189</f>
        <v>8902352000144</v>
      </c>
      <c r="E180" s="5" t="str">
        <f>'[1]TCE - ANEXO IV - Preencher'!G189</f>
        <v>JJ SERVICOS LABORATORIAIS LTDA -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00000300</v>
      </c>
      <c r="I180" s="6">
        <f>IF('[1]TCE - ANEXO IV - Preencher'!K189="","",'[1]TCE - ANEXO IV - Preencher'!K189)</f>
        <v>44376</v>
      </c>
      <c r="J180" s="5" t="str">
        <f>'[1]TCE - ANEXO IV - Preencher'!L189</f>
        <v>MS5U-S886</v>
      </c>
      <c r="K180" s="5" t="str">
        <f>IF(F180="B",LEFT('[1]TCE - ANEXO IV - Preencher'!M189,2),IF(F180="S",LEFT('[1]TCE - ANEXO IV - Preencher'!M189,7),IF('[1]TCE - ANEXO IV - Preencher'!H189="","")))</f>
        <v>2609709</v>
      </c>
      <c r="L180" s="7">
        <f>'[1]TCE - ANEXO IV - Preencher'!N189</f>
        <v>1021.8970234946675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(COVID-19)</v>
      </c>
      <c r="C181" s="4" t="str">
        <f>'[1]TCE - ANEXO IV - Preencher'!E190</f>
        <v>5.99 - Outros Serviços de Terceiros Pessoa Jurídica</v>
      </c>
      <c r="D181" s="3">
        <f>'[1]TCE - ANEXO IV - Preencher'!F190</f>
        <v>12332754000128</v>
      </c>
      <c r="E181" s="5" t="str">
        <f>'[1]TCE - ANEXO IV - Preencher'!G190</f>
        <v>PAULO WAGNER SAMPAIO DA SILVA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00001313</v>
      </c>
      <c r="I181" s="6">
        <f>IF('[1]TCE - ANEXO IV - Preencher'!K190="","",'[1]TCE - ANEXO IV - Preencher'!K190)</f>
        <v>44370</v>
      </c>
      <c r="J181" s="5" t="str">
        <f>'[1]TCE - ANEXO IV - Preencher'!L190</f>
        <v>HG3B-GVIJ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632.79610650542622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(COVID-19)</v>
      </c>
      <c r="C182" s="4" t="str">
        <f>'[1]TCE - ANEXO IV - Preencher'!E191</f>
        <v>5.99 - Outros Serviços de Terceiros Pessoa Jurídica</v>
      </c>
      <c r="D182" s="3">
        <f>'[1]TCE - ANEXO IV - Preencher'!F191</f>
        <v>782637000187</v>
      </c>
      <c r="E182" s="5" t="str">
        <f>'[1]TCE - ANEXO IV - Preencher'!G191</f>
        <v>EDUARDO OLIVEIRA CONSULT E ASSES JURIDICA S/C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00000313</v>
      </c>
      <c r="I182" s="6">
        <f>IF('[1]TCE - ANEXO IV - Preencher'!K191="","",'[1]TCE - ANEXO IV - Preencher'!K191)</f>
        <v>44372</v>
      </c>
      <c r="J182" s="5" t="str">
        <f>'[1]TCE - ANEXO IV - Preencher'!L191</f>
        <v>YMVY-NHBS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2248.1734516882684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(COVID-19)</v>
      </c>
      <c r="C183" s="4" t="str">
        <f>'[1]TCE - ANEXO IV - Preencher'!E192</f>
        <v>5.5 - Reparo e Manutenção de Máquinas e Equipamentos</v>
      </c>
      <c r="D183" s="3">
        <f>'[1]TCE - ANEXO IV - Preencher'!F192</f>
        <v>1449930000785</v>
      </c>
      <c r="E183" s="5" t="str">
        <f>'[1]TCE - ANEXO IV - Preencher'!G192</f>
        <v>SIEMENS HEALTHCARE DIAGNOSTICOS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00010280</v>
      </c>
      <c r="I183" s="6">
        <f>IF('[1]TCE - ANEXO IV - Preencher'!K192="","",'[1]TCE - ANEXO IV - Preencher'!K192)</f>
        <v>44377</v>
      </c>
      <c r="J183" s="5" t="str">
        <f>'[1]TCE - ANEXO IV - Preencher'!L192</f>
        <v>YUP8-GXSU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12859.937058202411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(COVID-19)</v>
      </c>
      <c r="C184" s="4" t="str">
        <f>'[1]TCE - ANEXO IV - Preencher'!E193</f>
        <v>5.5 - Reparo e Manutenção de Máquinas e Equipamentos</v>
      </c>
      <c r="D184" s="3">
        <f>'[1]TCE - ANEXO IV - Preencher'!F193</f>
        <v>1449930000785</v>
      </c>
      <c r="E184" s="5" t="str">
        <f>'[1]TCE - ANEXO IV - Preencher'!G193</f>
        <v>SIEMENS HEALTHCARE DIAGNOSTICOS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00010371</v>
      </c>
      <c r="I184" s="6">
        <f>IF('[1]TCE - ANEXO IV - Preencher'!K193="","",'[1]TCE - ANEXO IV - Preencher'!K193)</f>
        <v>44399</v>
      </c>
      <c r="J184" s="5" t="str">
        <f>'[1]TCE - ANEXO IV - Preencher'!L193</f>
        <v>I4AZ-TBNV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18851.87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(COVID-19)</v>
      </c>
      <c r="C185" s="4" t="str">
        <f>'[1]TCE - ANEXO IV - Preencher'!E194</f>
        <v>5.5 - Reparo e Manutenção de Máquinas e Equipamentos</v>
      </c>
      <c r="D185" s="3">
        <f>'[1]TCE - ANEXO IV - Preencher'!F194</f>
        <v>5410567000150</v>
      </c>
      <c r="E185" s="5" t="str">
        <f>'[1]TCE - ANEXO IV - Preencher'!G194</f>
        <v>LABORATORIO DE METROLOGIA DO NORDESTE LABNOR EIRELI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00000626</v>
      </c>
      <c r="I185" s="6">
        <f>IF('[1]TCE - ANEXO IV - Preencher'!K194="","",'[1]TCE - ANEXO IV - Preencher'!K194)</f>
        <v>44370</v>
      </c>
      <c r="J185" s="5" t="str">
        <f>'[1]TCE - ANEXO IV - Preencher'!L194</f>
        <v>H83S-RXGF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487.10424786579148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(COVID-19)</v>
      </c>
      <c r="C186" s="4" t="str">
        <f>'[1]TCE - ANEXO IV - Preencher'!E195</f>
        <v>5.5 - Reparo e Manutenção de Máquinas e Equipamentos</v>
      </c>
      <c r="D186" s="3">
        <f>'[1]TCE - ANEXO IV - Preencher'!F195</f>
        <v>14951481000125</v>
      </c>
      <c r="E186" s="5" t="str">
        <f>'[1]TCE - ANEXO IV - Preencher'!G195</f>
        <v>BM COMERCIO E SERVICOS DE EQUIP MED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000000201</v>
      </c>
      <c r="I186" s="6">
        <f>IF('[1]TCE - ANEXO IV - Preencher'!K195="","",'[1]TCE - ANEXO IV - Preencher'!K195)</f>
        <v>44376</v>
      </c>
      <c r="J186" s="5" t="str">
        <f>'[1]TCE - ANEXO IV - Preencher'!L195</f>
        <v>CWRC38397</v>
      </c>
      <c r="K186" s="5" t="str">
        <f>IF(F186="B",LEFT('[1]TCE - ANEXO IV - Preencher'!M195,2),IF(F186="S",LEFT('[1]TCE - ANEXO IV - Preencher'!M195,7),IF('[1]TCE - ANEXO IV - Preencher'!H195="","")))</f>
        <v>2603454</v>
      </c>
      <c r="L186" s="7">
        <f>'[1]TCE - ANEXO IV - Preencher'!N195</f>
        <v>1124.0867258441342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(COVID-19)</v>
      </c>
      <c r="C187" s="4" t="str">
        <f>'[1]TCE - ANEXO IV - Preencher'!E196</f>
        <v>5.5 - Reparo e Manutenção de Máquinas e Equipamentos</v>
      </c>
      <c r="D187" s="3">
        <f>'[1]TCE - ANEXO IV - Preencher'!F196</f>
        <v>90347840000894</v>
      </c>
      <c r="E187" s="5" t="str">
        <f>'[1]TCE - ANEXO IV - Preencher'!G196</f>
        <v>TK ELEVADORES BRASIL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117630</v>
      </c>
      <c r="I187" s="6">
        <f>IF('[1]TCE - ANEXO IV - Preencher'!K196="","",'[1]TCE - ANEXO IV - Preencher'!K196)</f>
        <v>44351</v>
      </c>
      <c r="J187" s="5" t="str">
        <f>'[1]TCE - ANEXO IV - Preencher'!L196</f>
        <v>X9S5-LWLR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788.62518361812806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(COVID-19)</v>
      </c>
      <c r="C188" s="4" t="str">
        <f>'[1]TCE - ANEXO IV - Preencher'!E197</f>
        <v>5.5 - Reparo e Manutenção de Máquinas e Equipamentos</v>
      </c>
      <c r="D188" s="3">
        <f>'[1]TCE - ANEXO IV - Preencher'!F197</f>
        <v>23623014000167</v>
      </c>
      <c r="E188" s="5" t="str">
        <f>'[1]TCE - ANEXO IV - Preencher'!G197</f>
        <v>AIRMONT ENGENHARIA EIRELI - EPP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000000950</v>
      </c>
      <c r="I188" s="6">
        <f>IF('[1]TCE - ANEXO IV - Preencher'!K197="","",'[1]TCE - ANEXO IV - Preencher'!K197)</f>
        <v>44376</v>
      </c>
      <c r="J188" s="5" t="str">
        <f>'[1]TCE - ANEXO IV - Preencher'!L197</f>
        <v>XLUP63532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7">
        <f>'[1]TCE - ANEXO IV - Preencher'!N197</f>
        <v>8030.5028200177876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(COVID-19)</v>
      </c>
      <c r="C189" s="4" t="str">
        <f>'[1]TCE - ANEXO IV - Preencher'!E198</f>
        <v>5.5 - Reparo e Manutenção de Máquinas e Equipamentos</v>
      </c>
      <c r="D189" s="3">
        <f>'[1]TCE - ANEXO IV - Preencher'!F198</f>
        <v>11189101000179</v>
      </c>
      <c r="E189" s="5" t="str">
        <f>'[1]TCE - ANEXO IV - Preencher'!G198</f>
        <v>GENSETS INST. E MANUT. ELET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00005085</v>
      </c>
      <c r="I189" s="6">
        <f>IF('[1]TCE - ANEXO IV - Preencher'!K198="","",'[1]TCE - ANEXO IV - Preencher'!K198)</f>
        <v>44348</v>
      </c>
      <c r="J189" s="5" t="str">
        <f>'[1]TCE - ANEXO IV - Preencher'!L198</f>
        <v>QDIH-UYUK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1360.3016291483382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(COVID-19)</v>
      </c>
      <c r="C190" s="4" t="str">
        <f>'[1]TCE - ANEXO IV - Preencher'!E199</f>
        <v>5.5 - Reparo e Manutenção de Máquinas e Equipamentos</v>
      </c>
      <c r="D190" s="3">
        <f>'[1]TCE - ANEXO IV - Preencher'!F199</f>
        <v>18204483000101</v>
      </c>
      <c r="E190" s="5" t="str">
        <f>'[1]TCE - ANEXO IV - Preencher'!G199</f>
        <v>WAGNER FERNANDES SALES DA SILVA E CIA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3231</v>
      </c>
      <c r="I190" s="6">
        <f>IF('[1]TCE - ANEXO IV - Preencher'!K199="","",'[1]TCE - ANEXO IV - Preencher'!K199)</f>
        <v>44376</v>
      </c>
      <c r="J190" s="5" t="str">
        <f>'[1]TCE - ANEXO IV - Preencher'!L199</f>
        <v>ZHAZWQA6C</v>
      </c>
      <c r="K190" s="5" t="str">
        <f>IF(F190="B",LEFT('[1]TCE - ANEXO IV - Preencher'!M199,2),IF(F190="S",LEFT('[1]TCE - ANEXO IV - Preencher'!M199,7),IF('[1]TCE - ANEXO IV - Preencher'!H199="","")))</f>
        <v>2704302</v>
      </c>
      <c r="L190" s="7">
        <f>'[1]TCE - ANEXO IV - Preencher'!N199</f>
        <v>7391.0269133021184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(COVID-19)</v>
      </c>
      <c r="C191" s="4" t="str">
        <f>'[1]TCE - ANEXO IV - Preencher'!E200</f>
        <v>5.5 - Reparo e Manutenção de Máquinas e Equipamentos</v>
      </c>
      <c r="D191" s="3">
        <f>'[1]TCE - ANEXO IV - Preencher'!F200</f>
        <v>90347840000894</v>
      </c>
      <c r="E191" s="5" t="str">
        <f>'[1]TCE - ANEXO IV - Preencher'!G200</f>
        <v>TK ELEVADORES BRASIL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118160</v>
      </c>
      <c r="I191" s="6">
        <f>IF('[1]TCE - ANEXO IV - Preencher'!K200="","",'[1]TCE - ANEXO IV - Preencher'!K200)</f>
        <v>44369</v>
      </c>
      <c r="J191" s="5" t="str">
        <f>'[1]TCE - ANEXO IV - Preencher'!L200</f>
        <v>YB9B-AWGT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251.95211746602192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(COVID-19)</v>
      </c>
      <c r="C192" s="4" t="str">
        <f>'[1]TCE - ANEXO IV - Preencher'!E201</f>
        <v>5.5 - Reparo e Manutenção de Máquinas e Equipamentos</v>
      </c>
      <c r="D192" s="3">
        <f>'[1]TCE - ANEXO IV - Preencher'!F201</f>
        <v>90347840000894</v>
      </c>
      <c r="E192" s="5" t="str">
        <f>'[1]TCE - ANEXO IV - Preencher'!G201</f>
        <v>TK ELEVADORES BRASIL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118172</v>
      </c>
      <c r="I192" s="6">
        <f>IF('[1]TCE - ANEXO IV - Preencher'!K201="","",'[1]TCE - ANEXO IV - Preencher'!K201)</f>
        <v>44370</v>
      </c>
      <c r="J192" s="5" t="str">
        <f>'[1]TCE - ANEXO IV - Preencher'!L201</f>
        <v>ETUI-V7JV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191.18671412561733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(COVID-19)</v>
      </c>
      <c r="C193" s="4" t="str">
        <f>'[1]TCE - ANEXO IV - Preencher'!E202</f>
        <v xml:space="preserve">5.21 - Seguros em geral </v>
      </c>
      <c r="D193" s="3">
        <f>'[1]TCE - ANEXO IV - Preencher'!F202</f>
        <v>3502099000118</v>
      </c>
      <c r="E193" s="5" t="str">
        <f>'[1]TCE - ANEXO IV - Preencher'!G202</f>
        <v>CHUBB SEGUROS DO BRASIL S.A.</v>
      </c>
      <c r="F193" s="5" t="str">
        <f>'[1]TCE - ANEXO IV - Preencher'!H202</f>
        <v>S</v>
      </c>
      <c r="G193" s="5" t="str">
        <f>'[1]TCE - ANEXO IV - Preencher'!I202</f>
        <v>N</v>
      </c>
      <c r="H193" s="5" t="str">
        <f>'[1]TCE - ANEXO IV - Preencher'!J202</f>
        <v>1.180.045.504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578.43799750233325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(COVID-19)</v>
      </c>
      <c r="C194" s="4" t="str">
        <f>'[1]TCE - ANEXO IV - Preencher'!E203</f>
        <v xml:space="preserve">5.21 - Seguros em geral </v>
      </c>
      <c r="D194" s="3">
        <f>'[1]TCE - ANEXO IV - Preencher'!F203</f>
        <v>61074175000138</v>
      </c>
      <c r="E194" s="5" t="str">
        <f>'[1]TCE - ANEXO IV - Preencher'!G203</f>
        <v>MAPFRE SEGUROS GERAIS S/A</v>
      </c>
      <c r="F194" s="5" t="str">
        <f>'[1]TCE - ANEXO IV - Preencher'!H203</f>
        <v>S</v>
      </c>
      <c r="G194" s="5" t="str">
        <f>'[1]TCE - ANEXO IV - Preencher'!I203</f>
        <v>N</v>
      </c>
      <c r="H194" s="5" t="str">
        <f>'[1]TCE - ANEXO IV - Preencher'!J203</f>
        <v>2143000022931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32.915303126763241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(COVID-19)</v>
      </c>
      <c r="C195" s="4" t="str">
        <f>'[1]TCE - ANEXO IV - Preencher'!E204</f>
        <v xml:space="preserve">5.21 - Seguros em geral </v>
      </c>
      <c r="D195" s="3">
        <f>'[1]TCE - ANEXO IV - Preencher'!F204</f>
        <v>61074175000138</v>
      </c>
      <c r="E195" s="5" t="str">
        <f>'[1]TCE - ANEXO IV - Preencher'!G204</f>
        <v>MAPFRE SEGUROS GERAIS S/A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2143000022931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32.915303126763241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(COVID-19)</v>
      </c>
      <c r="C196" s="4" t="str">
        <f>'[1]TCE - ANEXO IV - Preencher'!E205</f>
        <v xml:space="preserve">5.21 - Seguros em geral </v>
      </c>
      <c r="D196" s="3">
        <f>'[1]TCE - ANEXO IV - Preencher'!F205</f>
        <v>61074175000138</v>
      </c>
      <c r="E196" s="5" t="str">
        <f>'[1]TCE - ANEXO IV - Preencher'!G205</f>
        <v>MAPFRE SEGUROS GERAIS S/A</v>
      </c>
      <c r="F196" s="5" t="str">
        <f>'[1]TCE - ANEXO IV - Preencher'!H205</f>
        <v>S</v>
      </c>
      <c r="G196" s="5" t="str">
        <f>'[1]TCE - ANEXO IV - Preencher'!I205</f>
        <v>N</v>
      </c>
      <c r="H196" s="5" t="str">
        <f>'[1]TCE - ANEXO IV - Preencher'!J205</f>
        <v>2143000022931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32.915303126763241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(COVID-19)</v>
      </c>
      <c r="C197" s="4" t="str">
        <f>'[1]TCE - ANEXO IV - Preencher'!E206</f>
        <v xml:space="preserve">5.21 - Seguros em geral </v>
      </c>
      <c r="D197" s="3">
        <f>'[1]TCE - ANEXO IV - Preencher'!F206</f>
        <v>61074175000138</v>
      </c>
      <c r="E197" s="5" t="str">
        <f>'[1]TCE - ANEXO IV - Preencher'!G206</f>
        <v>MAPFRE SEGUROS GERAIS S/A</v>
      </c>
      <c r="F197" s="5" t="str">
        <f>'[1]TCE - ANEXO IV - Preencher'!H206</f>
        <v>S</v>
      </c>
      <c r="G197" s="5" t="str">
        <f>'[1]TCE - ANEXO IV - Preencher'!I206</f>
        <v>N</v>
      </c>
      <c r="H197" s="5" t="str">
        <f>'[1]TCE - ANEXO IV - Preencher'!J206</f>
        <v>2143000022931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29.256911782652331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(COVID-19)</v>
      </c>
      <c r="C198" s="4" t="str">
        <f>'[1]TCE - ANEXO IV - Preencher'!E207</f>
        <v>5.12 - Energia Elétrica</v>
      </c>
      <c r="D198" s="3">
        <f>'[1]TCE - ANEXO IV - Preencher'!F207</f>
        <v>10835932000108</v>
      </c>
      <c r="E198" s="5" t="str">
        <f>'[1]TCE - ANEXO IV - Preencher'!G207</f>
        <v>COMPANHIA ENERGETICA DE PERNAMBUCO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162479396</v>
      </c>
      <c r="I198" s="6">
        <f>IF('[1]TCE - ANEXO IV - Preencher'!K207="","",'[1]TCE - ANEXO IV - Preencher'!K207)</f>
        <v>44378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42558.66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(COVID-19)</v>
      </c>
      <c r="C199" s="4" t="str">
        <f>'[1]TCE - ANEXO IV - Preencher'!E208</f>
        <v>5.13 - Água e Esgoto</v>
      </c>
      <c r="D199" s="3">
        <f>'[1]TCE - ANEXO IV - Preencher'!F208</f>
        <v>9769035000164</v>
      </c>
      <c r="E199" s="5" t="str">
        <f>'[1]TCE - ANEXO IV - Preencher'!G208</f>
        <v>COMPANHIA PERNAMBUCANA DE SANEAMENTO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202106103447679</v>
      </c>
      <c r="I199" s="6">
        <f>IF('[1]TCE - ANEXO IV - Preencher'!K208="","",'[1]TCE - ANEXO IV - Preencher'!K208)</f>
        <v>44382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3461.85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(COVID-19)</v>
      </c>
      <c r="C200" s="4" t="str">
        <f>'[1]TCE - ANEXO IV - Preencher'!E209</f>
        <v>1.99 - Outras Despesas com Pessoal</v>
      </c>
      <c r="D200" s="3">
        <f>'[1]TCE - ANEXO IV - Preencher'!F209</f>
        <v>21986074000119</v>
      </c>
      <c r="E200" s="5" t="str">
        <f>'[1]TCE - ANEXO IV - Preencher'!G209</f>
        <v>PRUDENTIAL DO BRASIL VIDA EM GRUPO AS</v>
      </c>
      <c r="F200" s="5" t="str">
        <f>'[1]TCE - ANEXO IV - Preencher'!H209</f>
        <v>S</v>
      </c>
      <c r="G200" s="5" t="str">
        <f>'[1]TCE - ANEXO IV - Preencher'!I209</f>
        <v>N</v>
      </c>
      <c r="H200" s="5" t="str">
        <f>'[1]TCE - ANEXO IV - Preencher'!J209</f>
        <v>1098200001307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3550308</v>
      </c>
      <c r="L200" s="7">
        <f>'[1]TCE - ANEXO IV - Preencher'!N209</f>
        <v>504.07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2021-07-27T17:34:45Z</dcterms:created>
  <dcterms:modified xsi:type="dcterms:W3CDTF">2021-07-27T17:35:11Z</dcterms:modified>
</cp:coreProperties>
</file>